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800" yWindow="0" windowWidth="23040" windowHeight="15460" activeTab="3"/>
  </bookViews>
  <sheets>
    <sheet name="mid-season+ 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4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9" i="5" l="1"/>
  <c r="S48" i="5"/>
  <c r="S47" i="5"/>
  <c r="S46" i="5"/>
  <c r="S45" i="5"/>
  <c r="S44" i="5"/>
  <c r="S43" i="5"/>
  <c r="S42" i="5"/>
  <c r="S41" i="5"/>
  <c r="S40" i="5"/>
  <c r="S39" i="5"/>
  <c r="S38" i="5"/>
  <c r="S37" i="5"/>
  <c r="S36" i="5"/>
  <c r="S35" i="5"/>
  <c r="S34" i="5"/>
  <c r="S33" i="5"/>
  <c r="S32" i="5"/>
  <c r="S31" i="5"/>
  <c r="S30" i="5"/>
  <c r="S29" i="5"/>
  <c r="S28" i="5"/>
  <c r="S27" i="5"/>
  <c r="K27" i="5"/>
  <c r="J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S3" i="5"/>
  <c r="S2" i="5"/>
  <c r="W43" i="4"/>
  <c r="W44" i="4"/>
  <c r="W45" i="4"/>
  <c r="W47" i="4"/>
  <c r="W48" i="4"/>
  <c r="W49" i="4"/>
  <c r="V44" i="4"/>
  <c r="V45" i="4"/>
  <c r="V46" i="4"/>
  <c r="V47" i="4"/>
  <c r="V48" i="4"/>
  <c r="V49" i="4"/>
  <c r="V43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2" i="4"/>
  <c r="K31" i="4"/>
  <c r="J31" i="4"/>
  <c r="J35" i="1"/>
  <c r="K35" i="1"/>
</calcChain>
</file>

<file path=xl/sharedStrings.xml><?xml version="1.0" encoding="utf-8"?>
<sst xmlns="http://schemas.openxmlformats.org/spreadsheetml/2006/main" count="291" uniqueCount="61">
  <si>
    <t>input</t>
  </si>
  <si>
    <t>rep</t>
  </si>
  <si>
    <t>plant no</t>
  </si>
  <si>
    <t>nod no</t>
  </si>
  <si>
    <t>RP+UREA</t>
  </si>
  <si>
    <t>SSP</t>
  </si>
  <si>
    <t>SSP+UREA</t>
  </si>
  <si>
    <t>CONTROL</t>
  </si>
  <si>
    <t>SSP+AGROL</t>
  </si>
  <si>
    <t>SSPAGRUREA</t>
  </si>
  <si>
    <t>RP</t>
  </si>
  <si>
    <t>137.182.53</t>
  </si>
  <si>
    <t>pod number</t>
  </si>
  <si>
    <t>shoot fw (g)</t>
  </si>
  <si>
    <t>sub sample shoot fw (g)</t>
  </si>
  <si>
    <t>sub sample dwt (g)</t>
  </si>
  <si>
    <t>root dwt (g)</t>
  </si>
  <si>
    <t>nod fresh wt (g)</t>
  </si>
  <si>
    <t>fresh haulm yield (kg)</t>
  </si>
  <si>
    <t>fresh pod yield (g)</t>
  </si>
  <si>
    <t>sun-dry grain yield (g)</t>
  </si>
  <si>
    <t>oven dry grain yield (g)</t>
  </si>
  <si>
    <t>sun dry pod yield (g)</t>
  </si>
  <si>
    <t>100 grain wt (g)</t>
  </si>
  <si>
    <t>Variety = SAMNUT 23</t>
  </si>
  <si>
    <t>BIOMASS SAMPLING</t>
  </si>
  <si>
    <t>FINAL HARVEST; Net plot size = 4.5 square meter</t>
  </si>
  <si>
    <t>Planting date: 11/07/11</t>
  </si>
  <si>
    <t>Harvesting date: 18/11/11</t>
  </si>
  <si>
    <t>intra row spacing (cm)</t>
  </si>
  <si>
    <t>This is in red because we do not have groundnut at 25 cm intra row spacing fertilized with SSP as per the protocol used.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</si>
  <si>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14.660' E 008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25.269'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</si>
  <si>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</si>
  <si>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</si>
  <si>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</si>
  <si>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</si>
  <si>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</si>
  <si>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</si>
  <si>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</si>
  <si>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</si>
  <si>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</si>
  <si>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</si>
  <si>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</si>
  <si>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</si>
  <si>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</si>
  <si>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</si>
  <si>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</si>
  <si>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</si>
  <si>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</si>
  <si>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</si>
  <si>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</si>
  <si>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</si>
  <si>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SSP+AGR+UREA</t>
  </si>
  <si>
    <t>Gr Yld g/ha</t>
  </si>
  <si>
    <t>Row Labels</t>
  </si>
  <si>
    <t>Grand Total</t>
  </si>
  <si>
    <t>Column Labels</t>
  </si>
  <si>
    <t>Average of Gr Yld g/ha</t>
  </si>
  <si>
    <t>StdDev of Gr Yld g/ha</t>
  </si>
  <si>
    <t>20 cm</t>
  </si>
  <si>
    <t>25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</si>
</sst>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2" fontId="0" fillId="0" borderId="0" xfId="0" applyNumberFormat="1"/>
    <xf numFmtId="2" fontId="1" fillId="0" borderId="0" xfId="0" applyNumberFormat="1" applyFont="1"/>
    <xf numFmtId="2" fontId="0" fillId="2" borderId="0" xfId="0" applyNumberFormat="1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0" fillId="0" borderId="0" xfId="0" applyAlignment="1">
      <alignment horizontal="left"/>
    </xf>
    <xf numFmtId="0" fontId="11" fillId="3" borderId="7" xfId="0" applyFont="1" applyFill="1" applyBorder="1"/>
    <xf numFmtId="0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analys!$V$24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analys!$V$43:$V$49</c:f>
                <c:numCache>
                  <c:formatCode>General</c:formatCode>
                  <c:ptCount val="7"/>
                  <c:pt idx="0">
                    <c:v>92.84017656582554</c:v>
                  </c:pt>
                  <c:pt idx="1">
                    <c:v>133.2960980028987</c:v>
                  </c:pt>
                  <c:pt idx="2">
                    <c:v>44.09784341936336</c:v>
                  </c:pt>
                  <c:pt idx="3">
                    <c:v>165.2541576648358</c:v>
                  </c:pt>
                  <c:pt idx="4">
                    <c:v>131.9017156544698</c:v>
                  </c:pt>
                  <c:pt idx="5">
                    <c:v>62.2176217710682</c:v>
                  </c:pt>
                  <c:pt idx="6">
                    <c:v>88.42531991260238</c:v>
                  </c:pt>
                </c:numCache>
              </c:numRef>
            </c:plus>
            <c:minus>
              <c:numRef>
                <c:f>analys!$V$43:$V$49</c:f>
                <c:numCache>
                  <c:formatCode>General</c:formatCode>
                  <c:ptCount val="7"/>
                  <c:pt idx="0">
                    <c:v>92.84017656582554</c:v>
                  </c:pt>
                  <c:pt idx="1">
                    <c:v>133.2960980028987</c:v>
                  </c:pt>
                  <c:pt idx="2">
                    <c:v>44.09784341936336</c:v>
                  </c:pt>
                  <c:pt idx="3">
                    <c:v>165.2541576648358</c:v>
                  </c:pt>
                  <c:pt idx="4">
                    <c:v>131.9017156544698</c:v>
                  </c:pt>
                  <c:pt idx="5">
                    <c:v>62.2176217710682</c:v>
                  </c:pt>
                  <c:pt idx="6">
                    <c:v>88.42531991260238</c:v>
                  </c:pt>
                </c:numCache>
              </c:numRef>
            </c:minus>
          </c:errBars>
          <c:cat>
            <c:strRef>
              <c:f>analys!$U$25:$U$31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SSP+AGR+UREA</c:v>
                </c:pt>
                <c:pt idx="5">
                  <c:v>SSP+AGROL</c:v>
                </c:pt>
                <c:pt idx="6">
                  <c:v>SSP+UREA</c:v>
                </c:pt>
              </c:strCache>
            </c:strRef>
          </c:cat>
          <c:val>
            <c:numRef>
              <c:f>analys!$V$25:$V$31</c:f>
              <c:numCache>
                <c:formatCode>General</c:formatCode>
                <c:ptCount val="7"/>
                <c:pt idx="0">
                  <c:v>548.75</c:v>
                </c:pt>
                <c:pt idx="1">
                  <c:v>528.3388888888888</c:v>
                </c:pt>
                <c:pt idx="2">
                  <c:v>426.3</c:v>
                </c:pt>
                <c:pt idx="3">
                  <c:v>632.2</c:v>
                </c:pt>
                <c:pt idx="4">
                  <c:v>589.2333333333333</c:v>
                </c:pt>
                <c:pt idx="5">
                  <c:v>641.4166666666667</c:v>
                </c:pt>
                <c:pt idx="6">
                  <c:v>619.2</c:v>
                </c:pt>
              </c:numCache>
            </c:numRef>
          </c:val>
        </c:ser>
        <c:ser>
          <c:idx val="1"/>
          <c:order val="1"/>
          <c:tx>
            <c:strRef>
              <c:f>analys!$W$24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analys!$W$43:$W$49</c:f>
                <c:numCache>
                  <c:formatCode>General</c:formatCode>
                  <c:ptCount val="7"/>
                  <c:pt idx="0">
                    <c:v>101.0101557457764</c:v>
                  </c:pt>
                  <c:pt idx="1">
                    <c:v>83.05474073674382</c:v>
                  </c:pt>
                  <c:pt idx="2">
                    <c:v>85.5430632414125</c:v>
                  </c:pt>
                  <c:pt idx="4">
                    <c:v>123.4690934486726</c:v>
                  </c:pt>
                  <c:pt idx="5">
                    <c:v>196.070135762334</c:v>
                  </c:pt>
                  <c:pt idx="6">
                    <c:v>101.2778968325827</c:v>
                  </c:pt>
                </c:numCache>
              </c:numRef>
            </c:plus>
            <c:minus>
              <c:numRef>
                <c:f>analys!$W$43:$W$49</c:f>
                <c:numCache>
                  <c:formatCode>General</c:formatCode>
                  <c:ptCount val="7"/>
                  <c:pt idx="0">
                    <c:v>101.0101557457764</c:v>
                  </c:pt>
                  <c:pt idx="1">
                    <c:v>83.05474073674382</c:v>
                  </c:pt>
                  <c:pt idx="2">
                    <c:v>85.5430632414125</c:v>
                  </c:pt>
                  <c:pt idx="4">
                    <c:v>123.4690934486726</c:v>
                  </c:pt>
                  <c:pt idx="5">
                    <c:v>196.070135762334</c:v>
                  </c:pt>
                  <c:pt idx="6">
                    <c:v>101.2778968325827</c:v>
                  </c:pt>
                </c:numCache>
              </c:numRef>
            </c:minus>
          </c:errBars>
          <c:cat>
            <c:strRef>
              <c:f>analys!$U$25:$U$31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SSP+AGR+UREA</c:v>
                </c:pt>
                <c:pt idx="5">
                  <c:v>SSP+AGROL</c:v>
                </c:pt>
                <c:pt idx="6">
                  <c:v>SSP+UREA</c:v>
                </c:pt>
              </c:strCache>
            </c:strRef>
          </c:cat>
          <c:val>
            <c:numRef>
              <c:f>analys!$W$25:$W$31</c:f>
              <c:numCache>
                <c:formatCode>General</c:formatCode>
                <c:ptCount val="7"/>
                <c:pt idx="0">
                  <c:v>402.8333333333333</c:v>
                </c:pt>
                <c:pt idx="1">
                  <c:v>374.3555555555556</c:v>
                </c:pt>
                <c:pt idx="2">
                  <c:v>422.6277777777777</c:v>
                </c:pt>
                <c:pt idx="4">
                  <c:v>392.1333333333332</c:v>
                </c:pt>
                <c:pt idx="5">
                  <c:v>502.35</c:v>
                </c:pt>
                <c:pt idx="6">
                  <c:v>391.3666666666666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9609848"/>
        <c:axId val="2073875656"/>
      </c:barChart>
      <c:catAx>
        <c:axId val="208960984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875656"/>
        <c:crosses val="autoZero"/>
        <c:auto val="1"/>
        <c:lblAlgn val="ctr"/>
        <c:lblOffset val="100"/>
        <c:noMultiLvlLbl val="0"/>
      </c:catAx>
      <c:valAx>
        <c:axId val="2073875656"/>
        <c:scaling>
          <c:orientation val="minMax"/>
          <c:max val="10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</a:t>
                </a:r>
              </a:p>
            </c:rich>
          </c:tx>
          <c:layout>
            <c:manualLayout>
              <c:xMode val="edge"/>
              <c:yMode val="edge"/>
              <c:x val="0.00555555555555555"/>
              <c:y val="0.1433876494604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89609848"/>
        <c:crosses val="autoZero"/>
        <c:crossBetween val="between"/>
        <c:majorUnit val="200.0"/>
        <c:minorUnit val="4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457200</xdr:colOff>
      <xdr:row>51</xdr:row>
      <xdr:rowOff>12700</xdr:rowOff>
    </xdr:from>
    <xdr:to>
      <xdr:col>23</xdr:col>
      <xdr:colOff>787400</xdr:colOff>
      <xdr:row>66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411215162036" createdVersion="4" refreshedVersion="4" minRefreshableVersion="3" recordCount="52">
  <cacheSource type="worksheet">
    <worksheetSource ref="A1:S53" sheet="analys"/>
  </cacheSource>
  <cacheFields count="19">
    <cacheField name="intra row spacing (cm)" numFmtId="0">
      <sharedItems containsSemiMixedTypes="0" containsString="0" containsNumber="1" containsInteger="1" minValue="20" maxValue="25" count="2">
        <n v="25"/>
        <n v="20"/>
      </sharedItems>
    </cacheField>
    <cacheField name="input" numFmtId="0">
      <sharedItems count="7">
        <s v="RP+UREA"/>
        <s v="SSP"/>
        <s v="SSP+UREA"/>
        <s v="CONTROL"/>
        <s v="SSP+AGROL"/>
        <s v="SSP+AGR+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8"/>
    </cacheField>
    <cacheField name="shoot fw (g)" numFmtId="0">
      <sharedItems containsSemiMixedTypes="0" containsString="0" containsNumber="1" containsInteger="1" minValue="253" maxValue="1913"/>
    </cacheField>
    <cacheField name="sub sample shoot fw (g)" numFmtId="0">
      <sharedItems containsSemiMixedTypes="0" containsString="0" containsNumber="1" containsInteger="1" minValue="137" maxValue="488"/>
    </cacheField>
    <cacheField name="sub sample dwt (g)" numFmtId="0">
      <sharedItems containsMixedTypes="1" containsNumber="1" minValue="10.89" maxValue="176.59"/>
    </cacheField>
    <cacheField name="root dwt (g)" numFmtId="0">
      <sharedItems containsSemiMixedTypes="0" containsString="0" containsNumber="1" minValue="2.12" maxValue="7.58"/>
    </cacheField>
    <cacheField name="nod no" numFmtId="0">
      <sharedItems containsSemiMixedTypes="0" containsString="0" containsNumber="1" containsInteger="1" minValue="47" maxValue="650"/>
    </cacheField>
    <cacheField name="nod fresh wt (g)" numFmtId="0">
      <sharedItems containsSemiMixedTypes="0" containsString="0" containsNumber="1" minValue="0.4" maxValue="4.8600000000000003"/>
    </cacheField>
    <cacheField name="pod number" numFmtId="0">
      <sharedItems containsSemiMixedTypes="0" containsString="0" containsNumber="1" containsInteger="1" minValue="22" maxValue="720"/>
    </cacheField>
    <cacheField name="plant no2" numFmtId="0">
      <sharedItems containsSemiMixedTypes="0" containsString="0" containsNumber="1" containsInteger="1" minValue="6" maxValue="40"/>
    </cacheField>
    <cacheField name="fresh haulm yield (kg)" numFmtId="0">
      <sharedItems containsSemiMixedTypes="0" containsString="0" containsNumber="1" minValue="0.3" maxValue="2.5"/>
    </cacheField>
    <cacheField name="fresh pod yield (g)" numFmtId="0">
      <sharedItems containsSemiMixedTypes="0" containsString="0" containsNumber="1" containsInteger="1" minValue="178" maxValue="1066"/>
    </cacheField>
    <cacheField name="sun-dry grain yield (g)" numFmtId="0">
      <sharedItems containsSemiMixedTypes="0" containsString="0" containsNumber="1" minValue="83.06" maxValue="485.58"/>
    </cacheField>
    <cacheField name="oven dry grain yield (g)" numFmtId="0">
      <sharedItems containsSemiMixedTypes="0" containsString="0" containsNumber="1" minValue="16.96" maxValue="80.02"/>
    </cacheField>
    <cacheField name="sun dry pod yield (g)" numFmtId="0">
      <sharedItems containsSemiMixedTypes="0" containsString="0" containsNumber="1" containsInteger="1" minValue="151" maxValue="946"/>
    </cacheField>
    <cacheField name="100 grain wt (g)" numFmtId="2">
      <sharedItems containsSemiMixedTypes="0" containsString="0" containsNumber="1" minValue="25.06" maxValue="47.2"/>
    </cacheField>
    <cacheField name="Gr Yld g/ha" numFmtId="0">
      <sharedItems containsSemiMixedTypes="0" containsString="0" containsNumber="1" minValue="184.57777777777778" maxValue="1079.06666666666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5"/>
    <n v="1210"/>
    <n v="329"/>
    <n v="71.05"/>
    <n v="5.81"/>
    <n v="71"/>
    <n v="0.77"/>
    <n v="259"/>
    <n v="8"/>
    <n v="0.5"/>
    <n v="374"/>
    <n v="190.18"/>
    <n v="80.02"/>
    <n v="251"/>
    <n v="29.2"/>
    <n v="422.62222222222226"/>
  </r>
  <r>
    <x v="0"/>
    <x v="0"/>
    <n v="2"/>
    <n v="6"/>
    <n v="777"/>
    <n v="330"/>
    <n v="114.63"/>
    <n v="2.77"/>
    <n v="57"/>
    <n v="0.82"/>
    <n v="136"/>
    <n v="30"/>
    <n v="2"/>
    <n v="781"/>
    <n v="289.17"/>
    <n v="49.39"/>
    <n v="657"/>
    <n v="40.479999999999997"/>
    <n v="642.6"/>
  </r>
  <r>
    <x v="0"/>
    <x v="0"/>
    <n v="3"/>
    <n v="3"/>
    <n v="678"/>
    <n v="205"/>
    <n v="59.18"/>
    <n v="2.96"/>
    <n v="58"/>
    <n v="0.4"/>
    <n v="123"/>
    <n v="19"/>
    <n v="0.8"/>
    <n v="536"/>
    <n v="179.96"/>
    <n v="46.56"/>
    <n v="412"/>
    <n v="32.36"/>
    <n v="399.91111111111115"/>
  </r>
  <r>
    <x v="0"/>
    <x v="0"/>
    <n v="4"/>
    <n v="4"/>
    <n v="253"/>
    <n v="137"/>
    <n v="74.87"/>
    <n v="3.46"/>
    <n v="62"/>
    <n v="0.76"/>
    <n v="172"/>
    <n v="12"/>
    <n v="0.9"/>
    <n v="324"/>
    <n v="101.42"/>
    <n v="49.56"/>
    <n v="201"/>
    <n v="45.1"/>
    <n v="225.37777777777779"/>
  </r>
  <r>
    <x v="1"/>
    <x v="0"/>
    <n v="1"/>
    <n v="6"/>
    <n v="741"/>
    <n v="270"/>
    <n v="131.03"/>
    <n v="3.81"/>
    <n v="251"/>
    <n v="1.03"/>
    <n v="405"/>
    <n v="21"/>
    <n v="1.4"/>
    <n v="460"/>
    <n v="171.56"/>
    <n v="16.96"/>
    <n v="338"/>
    <n v="44.41"/>
    <n v="381.24444444444441"/>
  </r>
  <r>
    <x v="1"/>
    <x v="0"/>
    <n v="2"/>
    <n v="5"/>
    <n v="571"/>
    <n v="227"/>
    <n v="83.57"/>
    <n v="4.28"/>
    <n v="257"/>
    <n v="0.81"/>
    <n v="356"/>
    <n v="19"/>
    <n v="1.4"/>
    <n v="563"/>
    <n v="156.65"/>
    <n v="45.14"/>
    <n v="440"/>
    <n v="41.16"/>
    <n v="348.11111111111109"/>
  </r>
  <r>
    <x v="1"/>
    <x v="0"/>
    <n v="3"/>
    <n v="4"/>
    <n v="813"/>
    <n v="217"/>
    <n v="101.32"/>
    <n v="3.66"/>
    <n v="350"/>
    <n v="0.64"/>
    <n v="251"/>
    <n v="9"/>
    <n v="0.3"/>
    <n v="178"/>
    <n v="191.83"/>
    <n v="45.39"/>
    <n v="456"/>
    <n v="25.06"/>
    <n v="426.28888888888895"/>
  </r>
  <r>
    <x v="1"/>
    <x v="0"/>
    <n v="4"/>
    <n v="4"/>
    <n v="612"/>
    <n v="202"/>
    <n v="83.93"/>
    <n v="2.99"/>
    <n v="330"/>
    <n v="0.72"/>
    <n v="220"/>
    <n v="14"/>
    <n v="0.5"/>
    <n v="584"/>
    <n v="247.3"/>
    <n v="52.57"/>
    <n v="460"/>
    <n v="41.15"/>
    <n v="549.55555555555554"/>
  </r>
  <r>
    <x v="1"/>
    <x v="1"/>
    <n v="1"/>
    <n v="7"/>
    <n v="953"/>
    <n v="268"/>
    <n v="95.29"/>
    <n v="2.7"/>
    <n v="541"/>
    <n v="1.65"/>
    <n v="331"/>
    <n v="26"/>
    <n v="2.2999999999999998"/>
    <n v="974"/>
    <n v="428.61"/>
    <n v="47.37"/>
    <n v="852"/>
    <n v="41.73"/>
    <n v="952.4666666666667"/>
  </r>
  <r>
    <x v="1"/>
    <x v="1"/>
    <n v="2"/>
    <n v="5"/>
    <n v="599"/>
    <n v="325"/>
    <n v="132.32"/>
    <n v="2.19"/>
    <n v="89"/>
    <n v="1.1599999999999999"/>
    <n v="125"/>
    <n v="35"/>
    <n v="2.4"/>
    <n v="902"/>
    <n v="387.85"/>
    <n v="46.59"/>
    <n v="780"/>
    <n v="34.909999999999997"/>
    <n v="861.88888888888891"/>
  </r>
  <r>
    <x v="1"/>
    <x v="1"/>
    <n v="3"/>
    <n v="5"/>
    <n v="522"/>
    <n v="194"/>
    <n v="112.73"/>
    <n v="4.49"/>
    <n v="210"/>
    <n v="1.26"/>
    <n v="120"/>
    <n v="20"/>
    <n v="1.2"/>
    <n v="385"/>
    <n v="114.47"/>
    <n v="45.33"/>
    <n v="264"/>
    <n v="45.98"/>
    <n v="254.37777777777779"/>
  </r>
  <r>
    <x v="1"/>
    <x v="1"/>
    <n v="4"/>
    <n v="5"/>
    <n v="750"/>
    <n v="345"/>
    <n v="82.94"/>
    <n v="3.85"/>
    <n v="158"/>
    <n v="2.0499999999999998"/>
    <n v="102"/>
    <n v="19"/>
    <n v="1.5"/>
    <n v="516"/>
    <n v="207.03"/>
    <n v="42.24"/>
    <n v="394"/>
    <n v="44.98"/>
    <n v="460.06666666666672"/>
  </r>
  <r>
    <x v="0"/>
    <x v="2"/>
    <n v="1"/>
    <n v="8"/>
    <n v="1913"/>
    <n v="260"/>
    <n v="98.7"/>
    <n v="7.58"/>
    <n v="118"/>
    <n v="0.81"/>
    <n v="159"/>
    <n v="9"/>
    <n v="0.5"/>
    <n v="404"/>
    <n v="102.95"/>
    <n v="48.27"/>
    <n v="281"/>
    <n v="44.51"/>
    <n v="228.77777777777777"/>
  </r>
  <r>
    <x v="0"/>
    <x v="2"/>
    <n v="2"/>
    <n v="3"/>
    <n v="669"/>
    <n v="314"/>
    <n v="94.04"/>
    <n v="2.6"/>
    <n v="100"/>
    <n v="0.59"/>
    <n v="108"/>
    <n v="24"/>
    <n v="1.6"/>
    <n v="714"/>
    <n v="309.33999999999997"/>
    <n v="42.21"/>
    <n v="591"/>
    <n v="45.24"/>
    <n v="687.4222222222221"/>
  </r>
  <r>
    <x v="0"/>
    <x v="2"/>
    <n v="3"/>
    <n v="5"/>
    <n v="1199"/>
    <n v="449"/>
    <n v="176.59"/>
    <n v="4.8879999999999999"/>
    <n v="55"/>
    <n v="3.42"/>
    <n v="210"/>
    <n v="16"/>
    <n v="1.1000000000000001"/>
    <n v="421"/>
    <n v="142.97"/>
    <n v="63.37"/>
    <n v="333"/>
    <n v="38.24"/>
    <n v="317.71111111111111"/>
  </r>
  <r>
    <x v="0"/>
    <x v="2"/>
    <n v="4"/>
    <n v="5"/>
    <n v="824"/>
    <n v="202"/>
    <n v="88.49"/>
    <n v="3.56"/>
    <n v="231"/>
    <n v="2.7"/>
    <n v="22"/>
    <n v="12"/>
    <n v="0.8"/>
    <n v="431"/>
    <n v="149.19999999999999"/>
    <n v="52"/>
    <n v="309"/>
    <n v="45.02"/>
    <n v="331.55555555555554"/>
  </r>
  <r>
    <x v="1"/>
    <x v="2"/>
    <n v="1"/>
    <n v="8"/>
    <n v="1219"/>
    <n v="356"/>
    <n v="125.36"/>
    <n v="4.8499999999999996"/>
    <n v="130"/>
    <n v="2.4500000000000002"/>
    <n v="150"/>
    <n v="19"/>
    <n v="1.3"/>
    <n v="737"/>
    <n v="294.17"/>
    <n v="47.67"/>
    <n v="615"/>
    <n v="42.49"/>
    <n v="653.71111111111122"/>
  </r>
  <r>
    <x v="1"/>
    <x v="2"/>
    <n v="2"/>
    <n v="5"/>
    <n v="844"/>
    <n v="279"/>
    <n v="97.94"/>
    <n v="5.08"/>
    <n v="90"/>
    <n v="1.27"/>
    <n v="92"/>
    <n v="30"/>
    <n v="2"/>
    <n v="996"/>
    <n v="369.97"/>
    <n v="68.010000000000005"/>
    <n v="871"/>
    <n v="45.85"/>
    <n v="822.15555555555557"/>
  </r>
  <r>
    <x v="1"/>
    <x v="2"/>
    <n v="3"/>
    <n v="4"/>
    <n v="922"/>
    <n v="488"/>
    <n v="158.97999999999999"/>
    <n v="4.51"/>
    <n v="221"/>
    <n v="2.74"/>
    <n v="158"/>
    <n v="8"/>
    <n v="0.5"/>
    <n v="275"/>
    <n v="273.73"/>
    <n v="59.44"/>
    <n v="151"/>
    <n v="43.4"/>
    <n v="608.28888888888889"/>
  </r>
  <r>
    <x v="1"/>
    <x v="2"/>
    <n v="4"/>
    <n v="5"/>
    <n v="1063"/>
    <n v="313"/>
    <n v="133.29"/>
    <n v="5.89"/>
    <n v="210"/>
    <n v="1.43"/>
    <n v="320"/>
    <n v="6"/>
    <n v="0.4"/>
    <n v="290"/>
    <n v="176.69"/>
    <n v="43.74"/>
    <n v="169"/>
    <n v="42.09"/>
    <n v="392.64444444444445"/>
  </r>
  <r>
    <x v="0"/>
    <x v="3"/>
    <n v="1"/>
    <n v="7"/>
    <n v="954"/>
    <n v="280"/>
    <n v="118.61"/>
    <n v="5.35"/>
    <n v="83"/>
    <n v="0.49"/>
    <n v="186"/>
    <n v="13"/>
    <n v="0.7"/>
    <n v="698"/>
    <n v="271.82"/>
    <n v="40.770000000000003"/>
    <n v="576"/>
    <n v="41.33"/>
    <n v="604.04444444444437"/>
  </r>
  <r>
    <x v="0"/>
    <x v="3"/>
    <n v="2"/>
    <n v="5"/>
    <n v="597"/>
    <n v="268"/>
    <n v="124.79"/>
    <n v="4.17"/>
    <n v="159"/>
    <n v="1.02"/>
    <n v="166"/>
    <n v="23"/>
    <n v="1.5"/>
    <n v="643"/>
    <n v="246.37"/>
    <n v="38.630000000000003"/>
    <n v="532"/>
    <n v="38.229999999999997"/>
    <n v="547.48888888888882"/>
  </r>
  <r>
    <x v="0"/>
    <x v="3"/>
    <n v="3"/>
    <n v="6"/>
    <n v="608"/>
    <n v="233"/>
    <n v="99.87"/>
    <n v="5.37"/>
    <n v="100"/>
    <n v="1.1599999999999999"/>
    <n v="120"/>
    <n v="19"/>
    <n v="1.2"/>
    <n v="366"/>
    <n v="114.54"/>
    <n v="46.99"/>
    <n v="244"/>
    <n v="38.39"/>
    <n v="254.53333333333336"/>
  </r>
  <r>
    <x v="0"/>
    <x v="3"/>
    <n v="4"/>
    <n v="5"/>
    <n v="714"/>
    <n v="240"/>
    <n v="109.91"/>
    <n v="5.1100000000000003"/>
    <n v="220"/>
    <n v="1.05"/>
    <n v="110"/>
    <n v="10"/>
    <n v="0.6"/>
    <n v="301"/>
    <n v="92.37"/>
    <n v="50.53"/>
    <n v="177"/>
    <n v="39.97"/>
    <n v="205.26666666666668"/>
  </r>
  <r>
    <x v="1"/>
    <x v="3"/>
    <n v="1"/>
    <n v="5"/>
    <n v="606"/>
    <n v="227"/>
    <n v="93.92"/>
    <n v="3.2"/>
    <n v="98"/>
    <n v="1.49"/>
    <n v="120"/>
    <n v="20"/>
    <n v="1.4"/>
    <n v="861"/>
    <n v="279.99"/>
    <n v="44.79"/>
    <n v="740"/>
    <n v="40.479999999999997"/>
    <n v="622.20000000000005"/>
  </r>
  <r>
    <x v="1"/>
    <x v="3"/>
    <n v="2"/>
    <n v="6"/>
    <n v="816"/>
    <n v="368"/>
    <n v="144.79"/>
    <n v="4.5199999999999996"/>
    <n v="94"/>
    <n v="1.78"/>
    <n v="188"/>
    <n v="15"/>
    <n v="1"/>
    <n v="730"/>
    <n v="315.58999999999997"/>
    <n v="48.97"/>
    <n v="608"/>
    <n v="40.9"/>
    <n v="701.31111111111102"/>
  </r>
  <r>
    <x v="1"/>
    <x v="3"/>
    <n v="3"/>
    <n v="5"/>
    <n v="690"/>
    <n v="259"/>
    <n v="114.05"/>
    <n v="2.12"/>
    <n v="100"/>
    <n v="2.06"/>
    <n v="110"/>
    <n v="15"/>
    <n v="0.7"/>
    <n v="454"/>
    <n v="125.49"/>
    <n v="40.04"/>
    <n v="327"/>
    <n v="42.61"/>
    <n v="278.86666666666662"/>
  </r>
  <r>
    <x v="1"/>
    <x v="3"/>
    <n v="4"/>
    <n v="5"/>
    <n v="776"/>
    <n v="327"/>
    <n v="148.02000000000001"/>
    <n v="4.6100000000000003"/>
    <n v="118"/>
    <n v="2.08"/>
    <n v="159"/>
    <n v="18"/>
    <n v="1.5"/>
    <n v="677"/>
    <n v="266.68"/>
    <n v="50.55"/>
    <n v="555"/>
    <n v="42.25"/>
    <n v="592.62222222222226"/>
  </r>
  <r>
    <x v="0"/>
    <x v="4"/>
    <n v="1"/>
    <n v="3"/>
    <n v="614"/>
    <n v="288"/>
    <n v="109.06"/>
    <n v="3.58"/>
    <n v="320"/>
    <n v="1.56"/>
    <n v="94"/>
    <n v="10"/>
    <n v="0.5"/>
    <n v="425"/>
    <n v="96.92"/>
    <n v="46.54"/>
    <n v="303"/>
    <n v="45.47"/>
    <n v="215.37777777777779"/>
  </r>
  <r>
    <x v="0"/>
    <x v="4"/>
    <n v="2"/>
    <n v="5"/>
    <n v="574"/>
    <n v="334"/>
    <s v="137.182.53"/>
    <n v="4.33"/>
    <n v="424"/>
    <n v="2.8800000000000003"/>
    <n v="453"/>
    <n v="40"/>
    <n v="2.5"/>
    <n v="1066"/>
    <n v="485.58"/>
    <n v="38"/>
    <n v="946"/>
    <n v="37.24"/>
    <n v="1079.0666666666666"/>
  </r>
  <r>
    <x v="0"/>
    <x v="4"/>
    <n v="3"/>
    <n v="4"/>
    <n v="823"/>
    <n v="420"/>
    <n v="175.89"/>
    <n v="4.1900000000000004"/>
    <n v="501"/>
    <n v="3.93"/>
    <n v="705"/>
    <n v="12"/>
    <n v="1.1000000000000001"/>
    <n v="518"/>
    <n v="181.95"/>
    <n v="39.44"/>
    <n v="435"/>
    <n v="36.43"/>
    <n v="404.33333333333331"/>
  </r>
  <r>
    <x v="0"/>
    <x v="4"/>
    <n v="4"/>
    <n v="5"/>
    <n v="982"/>
    <n v="213"/>
    <n v="10.89"/>
    <n v="5.23"/>
    <n v="451"/>
    <n v="3.15"/>
    <n v="560"/>
    <n v="11"/>
    <n v="0.8"/>
    <n v="384"/>
    <n v="139.78"/>
    <n v="47.41"/>
    <n v="261"/>
    <n v="42.5"/>
    <n v="310.62222222222221"/>
  </r>
  <r>
    <x v="1"/>
    <x v="4"/>
    <n v="1"/>
    <n v="8"/>
    <n v="730"/>
    <n v="208"/>
    <n v="76.02"/>
    <n v="3.64"/>
    <n v="123"/>
    <n v="1.54"/>
    <n v="135"/>
    <n v="20"/>
    <n v="0.8"/>
    <n v="792"/>
    <n v="312.02"/>
    <n v="48.64"/>
    <n v="368"/>
    <n v="42.12"/>
    <n v="693.37777777777774"/>
  </r>
  <r>
    <x v="1"/>
    <x v="4"/>
    <n v="2"/>
    <n v="4"/>
    <n v="701"/>
    <n v="239"/>
    <n v="92.28"/>
    <n v="3.63"/>
    <n v="122"/>
    <n v="1.86"/>
    <n v="168"/>
    <n v="28"/>
    <n v="1.5"/>
    <n v="813"/>
    <n v="347.16"/>
    <n v="48.15"/>
    <n v="691"/>
    <n v="37.9"/>
    <n v="771.4666666666667"/>
  </r>
  <r>
    <x v="1"/>
    <x v="4"/>
    <n v="3"/>
    <n v="4"/>
    <n v="729"/>
    <n v="382"/>
    <n v="173.74"/>
    <n v="3.75"/>
    <n v="250"/>
    <n v="2.67"/>
    <n v="506"/>
    <n v="19"/>
    <n v="1.5"/>
    <n v="698"/>
    <n v="279.94"/>
    <n v="44.43"/>
    <n v="575"/>
    <n v="45.06"/>
    <n v="622.08888888888896"/>
  </r>
  <r>
    <x v="1"/>
    <x v="4"/>
    <n v="4"/>
    <n v="4"/>
    <n v="502"/>
    <n v="252"/>
    <n v="94.82"/>
    <n v="2.34"/>
    <n v="210"/>
    <n v="1.1000000000000001"/>
    <n v="96"/>
    <n v="17"/>
    <n v="1.7"/>
    <n v="584"/>
    <n v="215.43"/>
    <n v="49.6"/>
    <n v="461"/>
    <n v="42.51"/>
    <n v="478.73333333333335"/>
  </r>
  <r>
    <x v="0"/>
    <x v="5"/>
    <n v="1"/>
    <n v="7"/>
    <n v="646"/>
    <n v="252"/>
    <n v="98.11"/>
    <n v="2.17"/>
    <n v="60"/>
    <n v="0.57999999999999996"/>
    <n v="120"/>
    <n v="12"/>
    <n v="0.6"/>
    <n v="298"/>
    <n v="97.37"/>
    <n v="54.07"/>
    <n v="177"/>
    <n v="41.06"/>
    <n v="216.37777777777779"/>
  </r>
  <r>
    <x v="0"/>
    <x v="5"/>
    <n v="2"/>
    <n v="5"/>
    <n v="1028"/>
    <n v="341"/>
    <n v="118.82"/>
    <n v="5.3"/>
    <n v="110"/>
    <n v="3.01"/>
    <n v="130"/>
    <n v="25"/>
    <n v="1.5"/>
    <n v="859"/>
    <n v="340.28"/>
    <n v="43.69"/>
    <n v="737"/>
    <n v="41.3"/>
    <n v="756.17777777777769"/>
  </r>
  <r>
    <x v="0"/>
    <x v="5"/>
    <n v="3"/>
    <n v="5"/>
    <n v="837"/>
    <n v="312"/>
    <n v="127.9"/>
    <n v="5.51"/>
    <n v="650"/>
    <n v="4.8600000000000003"/>
    <n v="720"/>
    <n v="19"/>
    <n v="1.2"/>
    <n v="425"/>
    <n v="147.56"/>
    <n v="41.39"/>
    <n v="305"/>
    <n v="41.12"/>
    <n v="327.9111111111111"/>
  </r>
  <r>
    <x v="0"/>
    <x v="5"/>
    <n v="4"/>
    <n v="5"/>
    <n v="982"/>
    <n v="213"/>
    <n v="10.89"/>
    <n v="5.23"/>
    <n v="451"/>
    <n v="3.15"/>
    <n v="560"/>
    <n v="7"/>
    <n v="0.6"/>
    <n v="368"/>
    <n v="120.63"/>
    <n v="47.56"/>
    <n v="245"/>
    <n v="40.770000000000003"/>
    <n v="268.06666666666666"/>
  </r>
  <r>
    <x v="1"/>
    <x v="5"/>
    <n v="1"/>
    <n v="6"/>
    <n v="970"/>
    <n v="285"/>
    <n v="114.34"/>
    <n v="3.61"/>
    <n v="281"/>
    <n v="2.67"/>
    <n v="156"/>
    <n v="24"/>
    <n v="1.5"/>
    <n v="805"/>
    <n v="288.82"/>
    <n v="43.19"/>
    <n v="686"/>
    <n v="39.68"/>
    <n v="641.82222222222219"/>
  </r>
  <r>
    <x v="1"/>
    <x v="5"/>
    <n v="2"/>
    <n v="5"/>
    <n v="824"/>
    <n v="254"/>
    <n v="91.18"/>
    <n v="3.52"/>
    <n v="250"/>
    <n v="1.1000000000000001"/>
    <n v="22"/>
    <n v="25"/>
    <n v="1.7"/>
    <n v="1000"/>
    <n v="416.83"/>
    <n v="46.84"/>
    <n v="876"/>
    <n v="40.11"/>
    <n v="926.28888888888889"/>
  </r>
  <r>
    <x v="1"/>
    <x v="5"/>
    <n v="3"/>
    <n v="4"/>
    <n v="764"/>
    <n v="322"/>
    <n v="147.22"/>
    <n v="4.55"/>
    <n v="250"/>
    <n v="2.2400000000000002"/>
    <n v="110"/>
    <n v="17"/>
    <n v="1.3"/>
    <n v="530"/>
    <n v="218.35"/>
    <n v="43.98"/>
    <n v="410"/>
    <n v="42.44"/>
    <n v="485.22222222222223"/>
  </r>
  <r>
    <x v="1"/>
    <x v="5"/>
    <n v="4"/>
    <n v="5"/>
    <n v="717"/>
    <n v="291"/>
    <n v="83.49"/>
    <n v="5.64"/>
    <n v="121"/>
    <n v="2.0299999999999998"/>
    <n v="120"/>
    <n v="15"/>
    <n v="1.2"/>
    <n v="405"/>
    <n v="136.62"/>
    <n v="47.2"/>
    <n v="284"/>
    <n v="38.200000000000003"/>
    <n v="303.60000000000002"/>
  </r>
  <r>
    <x v="0"/>
    <x v="6"/>
    <n v="1"/>
    <n v="6"/>
    <n v="535"/>
    <n v="245"/>
    <n v="98.3"/>
    <n v="5.08"/>
    <n v="47"/>
    <n v="0.52"/>
    <n v="137"/>
    <n v="20"/>
    <n v="0.4"/>
    <n v="350"/>
    <n v="83.06"/>
    <n v="42.08"/>
    <n v="227"/>
    <n v="33.729999999999997"/>
    <n v="184.57777777777778"/>
  </r>
  <r>
    <x v="0"/>
    <x v="6"/>
    <n v="2"/>
    <n v="5"/>
    <n v="620"/>
    <n v="261"/>
    <n v="104.91"/>
    <n v="3.84"/>
    <n v="62"/>
    <n v="0.54"/>
    <n v="121"/>
    <n v="32"/>
    <n v="1.4"/>
    <n v="641"/>
    <n v="265.3"/>
    <n v="44.68"/>
    <n v="521"/>
    <n v="38.619999999999997"/>
    <n v="589.55555555555554"/>
  </r>
  <r>
    <x v="0"/>
    <x v="6"/>
    <n v="3"/>
    <n v="4"/>
    <n v="501"/>
    <n v="251"/>
    <n v="99.58"/>
    <n v="3"/>
    <n v="89"/>
    <n v="1.38"/>
    <n v="155"/>
    <n v="19"/>
    <n v="2"/>
    <n v="531"/>
    <n v="159.15"/>
    <n v="40.74"/>
    <n v="427"/>
    <n v="38.729999999999997"/>
    <n v="353.66666666666669"/>
  </r>
  <r>
    <x v="0"/>
    <x v="6"/>
    <n v="4"/>
    <n v="6"/>
    <n v="947"/>
    <n v="236"/>
    <n v="108.27"/>
    <n v="3.45"/>
    <n v="152"/>
    <n v="0.6"/>
    <n v="251"/>
    <n v="13"/>
    <n v="0.8"/>
    <n v="446"/>
    <n v="166.33"/>
    <n v="51.09"/>
    <n v="324"/>
    <n v="44.55"/>
    <n v="369.62222222222226"/>
  </r>
  <r>
    <x v="1"/>
    <x v="6"/>
    <n v="1"/>
    <n v="3"/>
    <n v="461"/>
    <n v="230"/>
    <n v="101.36"/>
    <n v="3.01"/>
    <n v="52"/>
    <n v="1.6"/>
    <n v="340"/>
    <n v="23"/>
    <n v="1.5"/>
    <n v="712"/>
    <n v="123.21"/>
    <n v="46.69"/>
    <n v="589"/>
    <n v="45.46"/>
    <n v="273.79999999999995"/>
  </r>
  <r>
    <x v="1"/>
    <x v="6"/>
    <n v="2"/>
    <n v="4"/>
    <n v="410"/>
    <n v="182"/>
    <n v="86.78"/>
    <n v="2.82"/>
    <n v="210"/>
    <n v="0.92"/>
    <n v="110"/>
    <n v="27"/>
    <n v="1.8"/>
    <n v="1024"/>
    <n v="399.25"/>
    <n v="49.64"/>
    <n v="600"/>
    <n v="40.11"/>
    <n v="887.22222222222217"/>
  </r>
  <r>
    <x v="1"/>
    <x v="6"/>
    <n v="3"/>
    <n v="6"/>
    <n v="917"/>
    <n v="333"/>
    <n v="153.49"/>
    <n v="4.63"/>
    <n v="120"/>
    <n v="1.69"/>
    <n v="150"/>
    <n v="10"/>
    <n v="1"/>
    <n v="489"/>
    <n v="176.38"/>
    <n v="46.23"/>
    <n v="366"/>
    <n v="47.15"/>
    <n v="391.95555555555552"/>
  </r>
  <r>
    <x v="1"/>
    <x v="6"/>
    <n v="4"/>
    <n v="5"/>
    <n v="886"/>
    <n v="361"/>
    <n v="157.74"/>
    <n v="4.12"/>
    <n v="210"/>
    <n v="2.56"/>
    <n v="120"/>
    <n v="24"/>
    <n v="1.3"/>
    <n v="583"/>
    <n v="252.17"/>
    <n v="26.69"/>
    <n v="455"/>
    <n v="47.2"/>
    <n v="560.377777777777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6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:X10" firstHeaderRow="1" firstDataRow="2" firstDataCol="1"/>
  <pivotFields count="19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5"/>
        <item x="4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g/ha" fld="18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8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3:X22" firstHeaderRow="1" firstDataRow="2" firstDataCol="1"/>
  <pivotFields count="19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5"/>
        <item x="4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g/ha" fld="18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selection activeCell="F2" sqref="F2"/>
    </sheetView>
  </sheetViews>
  <sheetFormatPr baseColWidth="10" defaultColWidth="8.83203125" defaultRowHeight="14" x14ac:dyDescent="0"/>
  <cols>
    <col min="1" max="1" width="20.6640625" customWidth="1"/>
  </cols>
  <sheetData>
    <row r="1" spans="1:19" s="3" customFormat="1" ht="16">
      <c r="D1" s="3" t="s">
        <v>31</v>
      </c>
    </row>
    <row r="2" spans="1:19" s="3" customFormat="1">
      <c r="D2" s="3" t="s">
        <v>27</v>
      </c>
      <c r="L2" s="3" t="s">
        <v>28</v>
      </c>
    </row>
    <row r="3" spans="1:19" s="3" customFormat="1">
      <c r="D3" s="3" t="s">
        <v>24</v>
      </c>
    </row>
    <row r="4" spans="1:19" s="3" customFormat="1">
      <c r="D4" s="3" t="s">
        <v>25</v>
      </c>
      <c r="L4" s="3" t="s">
        <v>26</v>
      </c>
    </row>
    <row r="5" spans="1:19">
      <c r="A5" s="3" t="s">
        <v>29</v>
      </c>
      <c r="B5" s="1" t="s">
        <v>0</v>
      </c>
      <c r="C5" s="1" t="s">
        <v>1</v>
      </c>
      <c r="D5" s="2" t="s">
        <v>2</v>
      </c>
      <c r="E5" s="3" t="s">
        <v>13</v>
      </c>
      <c r="F5" s="3" t="s">
        <v>14</v>
      </c>
      <c r="G5" s="2" t="s">
        <v>15</v>
      </c>
      <c r="H5" s="2" t="s">
        <v>16</v>
      </c>
      <c r="I5" s="2" t="s">
        <v>3</v>
      </c>
      <c r="J5" s="2" t="s">
        <v>17</v>
      </c>
      <c r="K5" s="2" t="s">
        <v>12</v>
      </c>
      <c r="L5" s="3" t="s">
        <v>2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5" t="s">
        <v>23</v>
      </c>
    </row>
    <row r="6" spans="1:19">
      <c r="A6" s="3">
        <v>25</v>
      </c>
      <c r="B6" s="3" t="s">
        <v>4</v>
      </c>
      <c r="C6" s="3">
        <v>1</v>
      </c>
      <c r="D6">
        <v>5</v>
      </c>
      <c r="E6">
        <v>1210</v>
      </c>
      <c r="F6">
        <v>329</v>
      </c>
      <c r="G6">
        <v>71.05</v>
      </c>
      <c r="H6">
        <v>5.81</v>
      </c>
      <c r="I6">
        <v>71</v>
      </c>
      <c r="J6">
        <v>0.77</v>
      </c>
      <c r="K6">
        <v>259</v>
      </c>
      <c r="L6" s="3">
        <v>8</v>
      </c>
      <c r="M6" s="3">
        <v>0.5</v>
      </c>
      <c r="N6" s="3">
        <v>374</v>
      </c>
      <c r="O6" s="3">
        <v>190.18</v>
      </c>
      <c r="P6" s="3">
        <v>80.02</v>
      </c>
      <c r="Q6" s="3">
        <v>251</v>
      </c>
      <c r="R6" s="7">
        <v>29.2</v>
      </c>
    </row>
    <row r="7" spans="1:19">
      <c r="A7" s="3">
        <v>25</v>
      </c>
      <c r="B7" s="3" t="s">
        <v>4</v>
      </c>
      <c r="C7" s="3">
        <v>2</v>
      </c>
      <c r="D7">
        <v>6</v>
      </c>
      <c r="E7">
        <v>777</v>
      </c>
      <c r="F7">
        <v>330</v>
      </c>
      <c r="G7">
        <v>114.63</v>
      </c>
      <c r="H7">
        <v>2.77</v>
      </c>
      <c r="I7">
        <v>57</v>
      </c>
      <c r="J7">
        <v>0.82</v>
      </c>
      <c r="K7">
        <v>136</v>
      </c>
      <c r="L7" s="3">
        <v>30</v>
      </c>
      <c r="M7" s="3">
        <v>2</v>
      </c>
      <c r="N7" s="3">
        <v>781</v>
      </c>
      <c r="O7" s="3">
        <v>289.17</v>
      </c>
      <c r="P7" s="3">
        <v>49.39</v>
      </c>
      <c r="Q7" s="3">
        <v>657</v>
      </c>
      <c r="R7" s="7">
        <v>40.479999999999997</v>
      </c>
    </row>
    <row r="8" spans="1:19">
      <c r="A8" s="3">
        <v>25</v>
      </c>
      <c r="B8" s="3" t="s">
        <v>4</v>
      </c>
      <c r="C8" s="3">
        <v>3</v>
      </c>
      <c r="D8">
        <v>3</v>
      </c>
      <c r="E8">
        <v>678</v>
      </c>
      <c r="F8">
        <v>205</v>
      </c>
      <c r="G8">
        <v>59.18</v>
      </c>
      <c r="H8">
        <v>2.96</v>
      </c>
      <c r="I8">
        <v>58</v>
      </c>
      <c r="J8">
        <v>0.4</v>
      </c>
      <c r="K8">
        <v>123</v>
      </c>
      <c r="L8" s="3">
        <v>19</v>
      </c>
      <c r="M8" s="3">
        <v>0.8</v>
      </c>
      <c r="N8" s="3">
        <v>536</v>
      </c>
      <c r="O8" s="3">
        <v>179.96</v>
      </c>
      <c r="P8" s="3">
        <v>46.56</v>
      </c>
      <c r="Q8" s="3">
        <v>412</v>
      </c>
      <c r="R8" s="7">
        <v>32.36</v>
      </c>
    </row>
    <row r="9" spans="1:19">
      <c r="A9" s="3">
        <v>25</v>
      </c>
      <c r="B9" s="3" t="s">
        <v>4</v>
      </c>
      <c r="C9" s="3">
        <v>4</v>
      </c>
      <c r="D9">
        <v>4</v>
      </c>
      <c r="E9">
        <v>253</v>
      </c>
      <c r="F9">
        <v>137</v>
      </c>
      <c r="G9">
        <v>74.87</v>
      </c>
      <c r="H9">
        <v>3.46</v>
      </c>
      <c r="I9">
        <v>62</v>
      </c>
      <c r="J9">
        <v>0.76</v>
      </c>
      <c r="K9">
        <v>172</v>
      </c>
      <c r="L9" s="3">
        <v>12</v>
      </c>
      <c r="M9" s="3">
        <v>0.9</v>
      </c>
      <c r="N9" s="3">
        <v>324</v>
      </c>
      <c r="O9" s="3">
        <v>101.42</v>
      </c>
      <c r="P9" s="3">
        <v>49.56</v>
      </c>
      <c r="Q9" s="3">
        <v>201</v>
      </c>
      <c r="R9" s="7">
        <v>45.1</v>
      </c>
    </row>
    <row r="10" spans="1:19">
      <c r="A10" s="3">
        <v>20</v>
      </c>
      <c r="B10" s="3" t="s">
        <v>4</v>
      </c>
      <c r="C10" s="3">
        <v>1</v>
      </c>
      <c r="D10">
        <v>6</v>
      </c>
      <c r="E10">
        <v>741</v>
      </c>
      <c r="F10">
        <v>270</v>
      </c>
      <c r="G10">
        <v>131.03</v>
      </c>
      <c r="H10">
        <v>3.81</v>
      </c>
      <c r="I10">
        <v>251</v>
      </c>
      <c r="J10">
        <v>1.03</v>
      </c>
      <c r="K10">
        <v>405</v>
      </c>
      <c r="L10" s="3">
        <v>21</v>
      </c>
      <c r="M10" s="3">
        <v>1.4</v>
      </c>
      <c r="N10" s="3">
        <v>460</v>
      </c>
      <c r="O10" s="3">
        <v>171.56</v>
      </c>
      <c r="P10" s="3">
        <v>16.96</v>
      </c>
      <c r="Q10" s="3">
        <v>338</v>
      </c>
      <c r="R10" s="7">
        <v>44.41</v>
      </c>
    </row>
    <row r="11" spans="1:19">
      <c r="A11" s="3">
        <v>20</v>
      </c>
      <c r="B11" s="3" t="s">
        <v>4</v>
      </c>
      <c r="C11" s="3">
        <v>2</v>
      </c>
      <c r="D11">
        <v>5</v>
      </c>
      <c r="E11">
        <v>571</v>
      </c>
      <c r="F11">
        <v>227</v>
      </c>
      <c r="G11">
        <v>83.57</v>
      </c>
      <c r="H11">
        <v>4.28</v>
      </c>
      <c r="I11">
        <v>257</v>
      </c>
      <c r="J11">
        <v>0.81</v>
      </c>
      <c r="K11">
        <v>356</v>
      </c>
      <c r="L11" s="3">
        <v>19</v>
      </c>
      <c r="M11" s="3">
        <v>1.4</v>
      </c>
      <c r="N11" s="3">
        <v>563</v>
      </c>
      <c r="O11" s="3">
        <v>156.65</v>
      </c>
      <c r="P11" s="3">
        <v>45.14</v>
      </c>
      <c r="Q11" s="3">
        <v>440</v>
      </c>
      <c r="R11" s="7">
        <v>41.16</v>
      </c>
    </row>
    <row r="12" spans="1:19">
      <c r="A12" s="3">
        <v>20</v>
      </c>
      <c r="B12" s="3" t="s">
        <v>4</v>
      </c>
      <c r="C12" s="3">
        <v>3</v>
      </c>
      <c r="D12">
        <v>4</v>
      </c>
      <c r="E12">
        <v>813</v>
      </c>
      <c r="F12">
        <v>217</v>
      </c>
      <c r="G12">
        <v>101.32</v>
      </c>
      <c r="H12">
        <v>3.66</v>
      </c>
      <c r="I12">
        <v>350</v>
      </c>
      <c r="J12">
        <v>0.64</v>
      </c>
      <c r="K12">
        <v>251</v>
      </c>
      <c r="L12" s="3">
        <v>9</v>
      </c>
      <c r="M12" s="3">
        <v>0.3</v>
      </c>
      <c r="N12" s="3">
        <v>178</v>
      </c>
      <c r="O12" s="3">
        <v>191.83</v>
      </c>
      <c r="P12" s="3">
        <v>45.39</v>
      </c>
      <c r="Q12" s="3">
        <v>456</v>
      </c>
      <c r="R12" s="7">
        <v>25.06</v>
      </c>
    </row>
    <row r="13" spans="1:19">
      <c r="A13" s="3">
        <v>20</v>
      </c>
      <c r="B13" s="3" t="s">
        <v>4</v>
      </c>
      <c r="C13" s="3">
        <v>4</v>
      </c>
      <c r="D13">
        <v>4</v>
      </c>
      <c r="E13">
        <v>612</v>
      </c>
      <c r="F13">
        <v>202</v>
      </c>
      <c r="G13">
        <v>83.93</v>
      </c>
      <c r="H13">
        <v>2.99</v>
      </c>
      <c r="I13">
        <v>330</v>
      </c>
      <c r="J13">
        <v>0.72</v>
      </c>
      <c r="K13">
        <v>220</v>
      </c>
      <c r="L13" s="3">
        <v>14</v>
      </c>
      <c r="M13" s="3">
        <v>0.5</v>
      </c>
      <c r="N13" s="3">
        <v>584</v>
      </c>
      <c r="O13" s="3">
        <v>247.3</v>
      </c>
      <c r="P13" s="3">
        <v>52.57</v>
      </c>
      <c r="Q13" s="3">
        <v>460</v>
      </c>
      <c r="R13" s="7">
        <v>41.15</v>
      </c>
    </row>
    <row r="14" spans="1:19" s="4" customFormat="1">
      <c r="A14" s="4">
        <v>20</v>
      </c>
      <c r="B14" s="4" t="s">
        <v>5</v>
      </c>
      <c r="C14" s="4">
        <v>1</v>
      </c>
      <c r="D14" s="4">
        <v>7</v>
      </c>
      <c r="E14" s="4">
        <v>953</v>
      </c>
      <c r="F14" s="4">
        <v>268</v>
      </c>
      <c r="G14" s="4">
        <v>95.29</v>
      </c>
      <c r="H14" s="4">
        <v>2.7</v>
      </c>
      <c r="I14" s="4">
        <v>541</v>
      </c>
      <c r="J14" s="4">
        <v>1.65</v>
      </c>
      <c r="K14" s="4">
        <v>331</v>
      </c>
      <c r="L14" s="4">
        <v>26</v>
      </c>
      <c r="M14" s="4">
        <v>2.2999999999999998</v>
      </c>
      <c r="N14" s="4">
        <v>974</v>
      </c>
      <c r="O14" s="4">
        <v>428.61</v>
      </c>
      <c r="P14" s="4">
        <v>47.37</v>
      </c>
      <c r="Q14" s="4">
        <v>852</v>
      </c>
      <c r="R14" s="8">
        <v>41.73</v>
      </c>
      <c r="S14" s="4" t="s">
        <v>30</v>
      </c>
    </row>
    <row r="15" spans="1:19" s="4" customFormat="1">
      <c r="A15" s="4">
        <v>20</v>
      </c>
      <c r="B15" s="4" t="s">
        <v>5</v>
      </c>
      <c r="C15" s="4">
        <v>2</v>
      </c>
      <c r="D15" s="4">
        <v>5</v>
      </c>
      <c r="E15" s="4">
        <v>599</v>
      </c>
      <c r="F15" s="4">
        <v>325</v>
      </c>
      <c r="G15" s="4">
        <v>132.32</v>
      </c>
      <c r="H15" s="4">
        <v>2.19</v>
      </c>
      <c r="I15" s="4">
        <v>89</v>
      </c>
      <c r="J15" s="4">
        <v>1.1599999999999999</v>
      </c>
      <c r="K15" s="4">
        <v>125</v>
      </c>
      <c r="L15" s="4">
        <v>35</v>
      </c>
      <c r="M15" s="4">
        <v>2.4</v>
      </c>
      <c r="N15" s="4">
        <v>902</v>
      </c>
      <c r="O15" s="4">
        <v>387.85</v>
      </c>
      <c r="P15" s="4">
        <v>46.59</v>
      </c>
      <c r="Q15" s="4">
        <v>780</v>
      </c>
      <c r="R15" s="8">
        <v>34.909999999999997</v>
      </c>
    </row>
    <row r="16" spans="1:19" s="4" customFormat="1">
      <c r="A16" s="4">
        <v>20</v>
      </c>
      <c r="B16" s="4" t="s">
        <v>5</v>
      </c>
      <c r="C16" s="4">
        <v>3</v>
      </c>
      <c r="D16" s="4">
        <v>5</v>
      </c>
      <c r="E16" s="4">
        <v>522</v>
      </c>
      <c r="F16" s="4">
        <v>194</v>
      </c>
      <c r="G16" s="4">
        <v>112.73</v>
      </c>
      <c r="H16" s="4">
        <v>4.49</v>
      </c>
      <c r="I16" s="4">
        <v>210</v>
      </c>
      <c r="J16" s="4">
        <v>1.26</v>
      </c>
      <c r="K16" s="4">
        <v>120</v>
      </c>
      <c r="L16" s="4">
        <v>20</v>
      </c>
      <c r="M16" s="4">
        <v>1.2</v>
      </c>
      <c r="N16" s="4">
        <v>385</v>
      </c>
      <c r="O16" s="4">
        <v>114.47</v>
      </c>
      <c r="P16" s="4">
        <v>45.33</v>
      </c>
      <c r="Q16" s="4">
        <v>264</v>
      </c>
      <c r="R16" s="8">
        <v>45.98</v>
      </c>
    </row>
    <row r="17" spans="1:18" s="4" customFormat="1">
      <c r="A17" s="4">
        <v>20</v>
      </c>
      <c r="B17" s="4" t="s">
        <v>5</v>
      </c>
      <c r="C17" s="4">
        <v>4</v>
      </c>
      <c r="D17" s="4">
        <v>5</v>
      </c>
      <c r="E17" s="4">
        <v>750</v>
      </c>
      <c r="F17" s="4">
        <v>345</v>
      </c>
      <c r="G17" s="4">
        <v>82.94</v>
      </c>
      <c r="H17" s="4">
        <v>3.85</v>
      </c>
      <c r="I17" s="4">
        <v>158</v>
      </c>
      <c r="J17" s="4">
        <v>2.0499999999999998</v>
      </c>
      <c r="K17" s="4">
        <v>102</v>
      </c>
      <c r="L17" s="4">
        <v>19</v>
      </c>
      <c r="M17" s="4">
        <v>1.5</v>
      </c>
      <c r="N17" s="4">
        <v>516</v>
      </c>
      <c r="O17" s="4">
        <v>207.03</v>
      </c>
      <c r="P17" s="4">
        <v>42.24</v>
      </c>
      <c r="Q17" s="4">
        <v>394</v>
      </c>
      <c r="R17" s="8">
        <v>44.98</v>
      </c>
    </row>
    <row r="18" spans="1:18">
      <c r="A18" s="3">
        <v>25</v>
      </c>
      <c r="B18" s="5" t="s">
        <v>6</v>
      </c>
      <c r="C18" s="5">
        <v>1</v>
      </c>
      <c r="D18">
        <v>8</v>
      </c>
      <c r="E18">
        <v>1913</v>
      </c>
      <c r="F18">
        <v>260</v>
      </c>
      <c r="G18">
        <v>98.7</v>
      </c>
      <c r="H18">
        <v>7.58</v>
      </c>
      <c r="I18">
        <v>118</v>
      </c>
      <c r="J18">
        <v>0.81</v>
      </c>
      <c r="K18">
        <v>159</v>
      </c>
      <c r="L18" s="3">
        <v>9</v>
      </c>
      <c r="M18" s="3">
        <v>0.5</v>
      </c>
      <c r="N18" s="3">
        <v>404</v>
      </c>
      <c r="O18" s="3">
        <v>102.95</v>
      </c>
      <c r="P18" s="3">
        <v>48.27</v>
      </c>
      <c r="Q18" s="3">
        <v>281</v>
      </c>
      <c r="R18" s="7">
        <v>44.51</v>
      </c>
    </row>
    <row r="19" spans="1:18">
      <c r="A19" s="3">
        <v>25</v>
      </c>
      <c r="B19" s="5" t="s">
        <v>6</v>
      </c>
      <c r="C19" s="5">
        <v>2</v>
      </c>
      <c r="D19">
        <v>3</v>
      </c>
      <c r="E19">
        <v>669</v>
      </c>
      <c r="F19">
        <v>314</v>
      </c>
      <c r="G19">
        <v>94.04</v>
      </c>
      <c r="H19">
        <v>2.6</v>
      </c>
      <c r="I19">
        <v>100</v>
      </c>
      <c r="J19">
        <v>0.59</v>
      </c>
      <c r="K19">
        <v>108</v>
      </c>
      <c r="L19" s="3">
        <v>24</v>
      </c>
      <c r="M19" s="3">
        <v>1.6</v>
      </c>
      <c r="N19" s="3">
        <v>714</v>
      </c>
      <c r="O19" s="3">
        <v>309.33999999999997</v>
      </c>
      <c r="P19" s="3">
        <v>42.21</v>
      </c>
      <c r="Q19" s="3">
        <v>591</v>
      </c>
      <c r="R19" s="7">
        <v>45.24</v>
      </c>
    </row>
    <row r="20" spans="1:18">
      <c r="A20" s="3">
        <v>25</v>
      </c>
      <c r="B20" s="5" t="s">
        <v>6</v>
      </c>
      <c r="C20" s="5">
        <v>3</v>
      </c>
      <c r="D20">
        <v>5</v>
      </c>
      <c r="E20">
        <v>1199</v>
      </c>
      <c r="F20">
        <v>449</v>
      </c>
      <c r="G20">
        <v>176.59</v>
      </c>
      <c r="H20">
        <v>4.8879999999999999</v>
      </c>
      <c r="I20">
        <v>55</v>
      </c>
      <c r="J20">
        <v>3.42</v>
      </c>
      <c r="K20">
        <v>210</v>
      </c>
      <c r="L20" s="3">
        <v>16</v>
      </c>
      <c r="M20" s="3">
        <v>1.1000000000000001</v>
      </c>
      <c r="N20" s="3">
        <v>421</v>
      </c>
      <c r="O20" s="3">
        <v>142.97</v>
      </c>
      <c r="P20" s="3">
        <v>63.37</v>
      </c>
      <c r="Q20" s="3">
        <v>333</v>
      </c>
      <c r="R20" s="7">
        <v>38.24</v>
      </c>
    </row>
    <row r="21" spans="1:18">
      <c r="A21" s="3">
        <v>25</v>
      </c>
      <c r="B21" s="5" t="s">
        <v>6</v>
      </c>
      <c r="C21" s="5">
        <v>4</v>
      </c>
      <c r="D21">
        <v>5</v>
      </c>
      <c r="E21">
        <v>824</v>
      </c>
      <c r="F21">
        <v>202</v>
      </c>
      <c r="G21">
        <v>88.49</v>
      </c>
      <c r="H21">
        <v>3.56</v>
      </c>
      <c r="I21">
        <v>231</v>
      </c>
      <c r="J21">
        <v>2.7</v>
      </c>
      <c r="K21">
        <v>22</v>
      </c>
      <c r="L21" s="3">
        <v>12</v>
      </c>
      <c r="M21" s="3">
        <v>0.8</v>
      </c>
      <c r="N21" s="3">
        <v>431</v>
      </c>
      <c r="O21" s="3">
        <v>149.19999999999999</v>
      </c>
      <c r="P21" s="3">
        <v>52</v>
      </c>
      <c r="Q21" s="3">
        <v>309</v>
      </c>
      <c r="R21" s="7">
        <v>45.02</v>
      </c>
    </row>
    <row r="22" spans="1:18">
      <c r="A22" s="3">
        <v>20</v>
      </c>
      <c r="B22" s="3" t="s">
        <v>6</v>
      </c>
      <c r="C22" s="3">
        <v>1</v>
      </c>
      <c r="D22">
        <v>8</v>
      </c>
      <c r="E22">
        <v>1219</v>
      </c>
      <c r="F22">
        <v>356</v>
      </c>
      <c r="G22">
        <v>125.36</v>
      </c>
      <c r="H22">
        <v>4.8499999999999996</v>
      </c>
      <c r="I22">
        <v>130</v>
      </c>
      <c r="J22">
        <v>2.4500000000000002</v>
      </c>
      <c r="K22">
        <v>150</v>
      </c>
      <c r="L22" s="3">
        <v>19</v>
      </c>
      <c r="M22" s="3">
        <v>1.3</v>
      </c>
      <c r="N22" s="3">
        <v>737</v>
      </c>
      <c r="O22" s="3">
        <v>294.17</v>
      </c>
      <c r="P22" s="3">
        <v>47.67</v>
      </c>
      <c r="Q22" s="3">
        <v>615</v>
      </c>
      <c r="R22" s="7">
        <v>42.49</v>
      </c>
    </row>
    <row r="23" spans="1:18">
      <c r="A23" s="3">
        <v>20</v>
      </c>
      <c r="B23" s="3" t="s">
        <v>6</v>
      </c>
      <c r="C23" s="3">
        <v>2</v>
      </c>
      <c r="D23">
        <v>5</v>
      </c>
      <c r="E23">
        <v>844</v>
      </c>
      <c r="F23">
        <v>279</v>
      </c>
      <c r="G23">
        <v>97.94</v>
      </c>
      <c r="H23">
        <v>5.08</v>
      </c>
      <c r="I23">
        <v>90</v>
      </c>
      <c r="J23">
        <v>1.27</v>
      </c>
      <c r="K23">
        <v>92</v>
      </c>
      <c r="L23" s="3">
        <v>30</v>
      </c>
      <c r="M23" s="3">
        <v>2</v>
      </c>
      <c r="N23" s="3">
        <v>996</v>
      </c>
      <c r="O23" s="3">
        <v>369.97</v>
      </c>
      <c r="P23" s="3">
        <v>68.010000000000005</v>
      </c>
      <c r="Q23" s="3">
        <v>871</v>
      </c>
      <c r="R23" s="7">
        <v>45.85</v>
      </c>
    </row>
    <row r="24" spans="1:18">
      <c r="A24" s="3">
        <v>20</v>
      </c>
      <c r="B24" s="3" t="s">
        <v>6</v>
      </c>
      <c r="C24" s="3">
        <v>3</v>
      </c>
      <c r="D24">
        <v>4</v>
      </c>
      <c r="E24">
        <v>922</v>
      </c>
      <c r="F24">
        <v>488</v>
      </c>
      <c r="G24">
        <v>158.97999999999999</v>
      </c>
      <c r="H24">
        <v>4.51</v>
      </c>
      <c r="I24">
        <v>221</v>
      </c>
      <c r="J24">
        <v>2.74</v>
      </c>
      <c r="K24">
        <v>158</v>
      </c>
      <c r="L24" s="3">
        <v>8</v>
      </c>
      <c r="M24" s="3">
        <v>0.5</v>
      </c>
      <c r="N24" s="3">
        <v>275</v>
      </c>
      <c r="O24" s="3">
        <v>273.73</v>
      </c>
      <c r="P24" s="3">
        <v>59.44</v>
      </c>
      <c r="Q24" s="3">
        <v>151</v>
      </c>
      <c r="R24" s="7">
        <v>43.4</v>
      </c>
    </row>
    <row r="25" spans="1:18">
      <c r="A25" s="3">
        <v>20</v>
      </c>
      <c r="B25" s="3" t="s">
        <v>6</v>
      </c>
      <c r="C25" s="3">
        <v>4</v>
      </c>
      <c r="D25">
        <v>5</v>
      </c>
      <c r="E25">
        <v>1063</v>
      </c>
      <c r="F25">
        <v>313</v>
      </c>
      <c r="G25">
        <v>133.29</v>
      </c>
      <c r="H25">
        <v>5.89</v>
      </c>
      <c r="I25">
        <v>210</v>
      </c>
      <c r="J25">
        <v>1.43</v>
      </c>
      <c r="K25">
        <v>320</v>
      </c>
      <c r="L25" s="3">
        <v>6</v>
      </c>
      <c r="M25" s="3">
        <v>0.4</v>
      </c>
      <c r="N25" s="3">
        <v>290</v>
      </c>
      <c r="O25" s="3">
        <v>176.69</v>
      </c>
      <c r="P25" s="3">
        <v>43.74</v>
      </c>
      <c r="Q25" s="3">
        <v>169</v>
      </c>
      <c r="R25" s="7">
        <v>42.09</v>
      </c>
    </row>
    <row r="26" spans="1:18">
      <c r="A26" s="3">
        <v>25</v>
      </c>
      <c r="B26" s="3" t="s">
        <v>7</v>
      </c>
      <c r="C26" s="3">
        <v>1</v>
      </c>
      <c r="D26">
        <v>7</v>
      </c>
      <c r="E26">
        <v>954</v>
      </c>
      <c r="F26">
        <v>280</v>
      </c>
      <c r="G26">
        <v>118.61</v>
      </c>
      <c r="H26">
        <v>5.35</v>
      </c>
      <c r="I26">
        <v>83</v>
      </c>
      <c r="J26">
        <v>0.49</v>
      </c>
      <c r="K26">
        <v>186</v>
      </c>
      <c r="L26" s="3">
        <v>13</v>
      </c>
      <c r="M26" s="3">
        <v>0.7</v>
      </c>
      <c r="N26" s="3">
        <v>698</v>
      </c>
      <c r="O26" s="3">
        <v>271.82</v>
      </c>
      <c r="P26" s="3">
        <v>40.770000000000003</v>
      </c>
      <c r="Q26" s="3">
        <v>576</v>
      </c>
      <c r="R26" s="7">
        <v>41.33</v>
      </c>
    </row>
    <row r="27" spans="1:18">
      <c r="A27" s="3">
        <v>25</v>
      </c>
      <c r="B27" s="3" t="s">
        <v>7</v>
      </c>
      <c r="C27" s="3">
        <v>2</v>
      </c>
      <c r="D27">
        <v>5</v>
      </c>
      <c r="E27">
        <v>597</v>
      </c>
      <c r="F27">
        <v>268</v>
      </c>
      <c r="G27">
        <v>124.79</v>
      </c>
      <c r="H27">
        <v>4.17</v>
      </c>
      <c r="I27">
        <v>159</v>
      </c>
      <c r="J27">
        <v>1.02</v>
      </c>
      <c r="K27">
        <v>166</v>
      </c>
      <c r="L27" s="3">
        <v>23</v>
      </c>
      <c r="M27" s="3">
        <v>1.5</v>
      </c>
      <c r="N27" s="3">
        <v>643</v>
      </c>
      <c r="O27" s="3">
        <v>246.37</v>
      </c>
      <c r="P27" s="3">
        <v>38.630000000000003</v>
      </c>
      <c r="Q27" s="3">
        <v>532</v>
      </c>
      <c r="R27" s="7">
        <v>38.229999999999997</v>
      </c>
    </row>
    <row r="28" spans="1:18">
      <c r="A28" s="3">
        <v>25</v>
      </c>
      <c r="B28" s="3" t="s">
        <v>7</v>
      </c>
      <c r="C28" s="3">
        <v>3</v>
      </c>
      <c r="D28">
        <v>6</v>
      </c>
      <c r="E28">
        <v>608</v>
      </c>
      <c r="F28">
        <v>233</v>
      </c>
      <c r="G28">
        <v>99.87</v>
      </c>
      <c r="H28">
        <v>5.37</v>
      </c>
      <c r="I28">
        <v>100</v>
      </c>
      <c r="J28">
        <v>1.1599999999999999</v>
      </c>
      <c r="K28">
        <v>120</v>
      </c>
      <c r="L28" s="3">
        <v>19</v>
      </c>
      <c r="M28" s="3">
        <v>1.2</v>
      </c>
      <c r="N28" s="3">
        <v>366</v>
      </c>
      <c r="O28" s="3">
        <v>114.54</v>
      </c>
      <c r="P28" s="3">
        <v>46.99</v>
      </c>
      <c r="Q28" s="3">
        <v>244</v>
      </c>
      <c r="R28" s="7">
        <v>38.39</v>
      </c>
    </row>
    <row r="29" spans="1:18">
      <c r="A29" s="3">
        <v>25</v>
      </c>
      <c r="B29" s="3" t="s">
        <v>7</v>
      </c>
      <c r="C29" s="3">
        <v>4</v>
      </c>
      <c r="D29">
        <v>5</v>
      </c>
      <c r="E29">
        <v>714</v>
      </c>
      <c r="F29">
        <v>240</v>
      </c>
      <c r="G29">
        <v>109.91</v>
      </c>
      <c r="H29">
        <v>5.1100000000000003</v>
      </c>
      <c r="I29">
        <v>220</v>
      </c>
      <c r="J29">
        <v>1.05</v>
      </c>
      <c r="K29">
        <v>110</v>
      </c>
      <c r="L29" s="3">
        <v>10</v>
      </c>
      <c r="M29" s="3">
        <v>0.6</v>
      </c>
      <c r="N29" s="3">
        <v>301</v>
      </c>
      <c r="O29" s="3">
        <v>92.37</v>
      </c>
      <c r="P29" s="3">
        <v>50.53</v>
      </c>
      <c r="Q29" s="3">
        <v>177</v>
      </c>
      <c r="R29" s="7">
        <v>39.97</v>
      </c>
    </row>
    <row r="30" spans="1:18">
      <c r="A30" s="3">
        <v>20</v>
      </c>
      <c r="B30" s="3" t="s">
        <v>7</v>
      </c>
      <c r="C30" s="3">
        <v>1</v>
      </c>
      <c r="D30">
        <v>5</v>
      </c>
      <c r="E30">
        <v>606</v>
      </c>
      <c r="F30">
        <v>227</v>
      </c>
      <c r="G30">
        <v>93.92</v>
      </c>
      <c r="H30">
        <v>3.2</v>
      </c>
      <c r="I30">
        <v>98</v>
      </c>
      <c r="J30">
        <v>1.49</v>
      </c>
      <c r="K30">
        <v>120</v>
      </c>
      <c r="L30" s="3">
        <v>20</v>
      </c>
      <c r="M30" s="3">
        <v>1.4</v>
      </c>
      <c r="N30" s="3">
        <v>861</v>
      </c>
      <c r="O30" s="3">
        <v>279.99</v>
      </c>
      <c r="P30" s="3">
        <v>44.79</v>
      </c>
      <c r="Q30" s="3">
        <v>740</v>
      </c>
      <c r="R30" s="7">
        <v>40.479999999999997</v>
      </c>
    </row>
    <row r="31" spans="1:18">
      <c r="A31" s="3">
        <v>20</v>
      </c>
      <c r="B31" s="3" t="s">
        <v>7</v>
      </c>
      <c r="C31" s="3">
        <v>2</v>
      </c>
      <c r="D31">
        <v>6</v>
      </c>
      <c r="E31">
        <v>816</v>
      </c>
      <c r="F31">
        <v>368</v>
      </c>
      <c r="G31">
        <v>144.79</v>
      </c>
      <c r="H31">
        <v>4.5199999999999996</v>
      </c>
      <c r="I31">
        <v>94</v>
      </c>
      <c r="J31">
        <v>1.78</v>
      </c>
      <c r="K31">
        <v>188</v>
      </c>
      <c r="L31" s="3">
        <v>15</v>
      </c>
      <c r="M31" s="3">
        <v>1</v>
      </c>
      <c r="N31" s="3">
        <v>730</v>
      </c>
      <c r="O31" s="3">
        <v>315.58999999999997</v>
      </c>
      <c r="P31" s="3">
        <v>48.97</v>
      </c>
      <c r="Q31" s="3">
        <v>608</v>
      </c>
      <c r="R31" s="7">
        <v>40.9</v>
      </c>
    </row>
    <row r="32" spans="1:18">
      <c r="A32" s="3">
        <v>20</v>
      </c>
      <c r="B32" s="3" t="s">
        <v>7</v>
      </c>
      <c r="C32" s="3">
        <v>3</v>
      </c>
      <c r="D32">
        <v>5</v>
      </c>
      <c r="E32">
        <v>690</v>
      </c>
      <c r="F32">
        <v>259</v>
      </c>
      <c r="G32">
        <v>114.05</v>
      </c>
      <c r="H32">
        <v>2.12</v>
      </c>
      <c r="I32">
        <v>100</v>
      </c>
      <c r="J32">
        <v>2.06</v>
      </c>
      <c r="K32">
        <v>110</v>
      </c>
      <c r="L32" s="3">
        <v>15</v>
      </c>
      <c r="M32" s="3">
        <v>0.7</v>
      </c>
      <c r="N32" s="3">
        <v>454</v>
      </c>
      <c r="O32" s="3">
        <v>125.49</v>
      </c>
      <c r="P32" s="3">
        <v>40.04</v>
      </c>
      <c r="Q32" s="3">
        <v>327</v>
      </c>
      <c r="R32" s="7">
        <v>42.61</v>
      </c>
    </row>
    <row r="33" spans="1:18">
      <c r="A33" s="3">
        <v>20</v>
      </c>
      <c r="B33" s="3" t="s">
        <v>7</v>
      </c>
      <c r="C33" s="3">
        <v>4</v>
      </c>
      <c r="D33">
        <v>5</v>
      </c>
      <c r="E33">
        <v>776</v>
      </c>
      <c r="F33">
        <v>327</v>
      </c>
      <c r="G33">
        <v>148.02000000000001</v>
      </c>
      <c r="H33">
        <v>4.6100000000000003</v>
      </c>
      <c r="I33">
        <v>118</v>
      </c>
      <c r="J33">
        <v>2.08</v>
      </c>
      <c r="K33">
        <v>159</v>
      </c>
      <c r="L33" s="3">
        <v>18</v>
      </c>
      <c r="M33" s="3">
        <v>1.5</v>
      </c>
      <c r="N33" s="3">
        <v>677</v>
      </c>
      <c r="O33" s="3">
        <v>266.68</v>
      </c>
      <c r="P33" s="3">
        <v>50.55</v>
      </c>
      <c r="Q33" s="3">
        <v>555</v>
      </c>
      <c r="R33" s="7">
        <v>42.25</v>
      </c>
    </row>
    <row r="34" spans="1:18">
      <c r="A34" s="3">
        <v>25</v>
      </c>
      <c r="B34" s="3" t="s">
        <v>8</v>
      </c>
      <c r="C34" s="3">
        <v>1</v>
      </c>
      <c r="D34">
        <v>3</v>
      </c>
      <c r="E34">
        <v>614</v>
      </c>
      <c r="F34">
        <v>288</v>
      </c>
      <c r="G34">
        <v>109.06</v>
      </c>
      <c r="H34">
        <v>3.58</v>
      </c>
      <c r="I34">
        <v>320</v>
      </c>
      <c r="J34">
        <v>1.56</v>
      </c>
      <c r="K34">
        <v>94</v>
      </c>
      <c r="L34" s="3">
        <v>10</v>
      </c>
      <c r="M34" s="3">
        <v>0.5</v>
      </c>
      <c r="N34" s="3">
        <v>425</v>
      </c>
      <c r="O34" s="3">
        <v>96.92</v>
      </c>
      <c r="P34" s="3">
        <v>46.54</v>
      </c>
      <c r="Q34" s="3">
        <v>303</v>
      </c>
      <c r="R34" s="7">
        <v>45.47</v>
      </c>
    </row>
    <row r="35" spans="1:18">
      <c r="A35" s="3">
        <v>25</v>
      </c>
      <c r="B35" s="3" t="s">
        <v>8</v>
      </c>
      <c r="C35" s="3">
        <v>2</v>
      </c>
      <c r="D35">
        <v>5</v>
      </c>
      <c r="E35">
        <v>574</v>
      </c>
      <c r="F35">
        <v>334</v>
      </c>
      <c r="G35" s="3" t="s">
        <v>11</v>
      </c>
      <c r="H35">
        <v>4.33</v>
      </c>
      <c r="I35">
        <v>424</v>
      </c>
      <c r="J35">
        <f>AVERAGE(J34,J36,J37)</f>
        <v>2.8800000000000003</v>
      </c>
      <c r="K35">
        <f>AVERAGE(K34,K36,K37)</f>
        <v>453</v>
      </c>
      <c r="L35" s="3">
        <v>40</v>
      </c>
      <c r="M35" s="3">
        <v>2.5</v>
      </c>
      <c r="N35" s="3">
        <v>1066</v>
      </c>
      <c r="O35" s="3">
        <v>485.58</v>
      </c>
      <c r="P35" s="3">
        <v>38</v>
      </c>
      <c r="Q35" s="3">
        <v>946</v>
      </c>
      <c r="R35" s="7">
        <v>37.24</v>
      </c>
    </row>
    <row r="36" spans="1:18">
      <c r="A36" s="3">
        <v>25</v>
      </c>
      <c r="B36" s="3" t="s">
        <v>8</v>
      </c>
      <c r="C36" s="3">
        <v>3</v>
      </c>
      <c r="D36">
        <v>4</v>
      </c>
      <c r="E36">
        <v>823</v>
      </c>
      <c r="F36">
        <v>420</v>
      </c>
      <c r="G36">
        <v>175.89</v>
      </c>
      <c r="H36">
        <v>4.1900000000000004</v>
      </c>
      <c r="I36">
        <v>501</v>
      </c>
      <c r="J36">
        <v>3.93</v>
      </c>
      <c r="K36">
        <v>705</v>
      </c>
      <c r="L36" s="3">
        <v>12</v>
      </c>
      <c r="M36" s="3">
        <v>1.1000000000000001</v>
      </c>
      <c r="N36" s="3">
        <v>518</v>
      </c>
      <c r="O36" s="3">
        <v>181.95</v>
      </c>
      <c r="P36" s="3">
        <v>39.44</v>
      </c>
      <c r="Q36" s="3">
        <v>435</v>
      </c>
      <c r="R36" s="7">
        <v>36.43</v>
      </c>
    </row>
    <row r="37" spans="1:18">
      <c r="A37" s="3">
        <v>25</v>
      </c>
      <c r="B37" s="3" t="s">
        <v>8</v>
      </c>
      <c r="C37" s="3">
        <v>4</v>
      </c>
      <c r="D37">
        <v>5</v>
      </c>
      <c r="E37">
        <v>982</v>
      </c>
      <c r="F37">
        <v>213</v>
      </c>
      <c r="G37">
        <v>10.89</v>
      </c>
      <c r="H37">
        <v>5.23</v>
      </c>
      <c r="I37">
        <v>451</v>
      </c>
      <c r="J37">
        <v>3.15</v>
      </c>
      <c r="K37">
        <v>560</v>
      </c>
      <c r="L37" s="3">
        <v>11</v>
      </c>
      <c r="M37" s="3">
        <v>0.8</v>
      </c>
      <c r="N37" s="3">
        <v>384</v>
      </c>
      <c r="O37" s="3">
        <v>139.78</v>
      </c>
      <c r="P37" s="3">
        <v>47.41</v>
      </c>
      <c r="Q37" s="3">
        <v>261</v>
      </c>
      <c r="R37" s="7">
        <v>42.5</v>
      </c>
    </row>
    <row r="38" spans="1:18">
      <c r="A38" s="3">
        <v>20</v>
      </c>
      <c r="B38" s="3" t="s">
        <v>8</v>
      </c>
      <c r="C38" s="3">
        <v>1</v>
      </c>
      <c r="D38">
        <v>8</v>
      </c>
      <c r="E38">
        <v>730</v>
      </c>
      <c r="F38">
        <v>208</v>
      </c>
      <c r="G38">
        <v>76.02</v>
      </c>
      <c r="H38">
        <v>3.64</v>
      </c>
      <c r="I38">
        <v>123</v>
      </c>
      <c r="J38">
        <v>1.54</v>
      </c>
      <c r="K38">
        <v>135</v>
      </c>
      <c r="L38" s="3">
        <v>20</v>
      </c>
      <c r="M38" s="3">
        <v>0.8</v>
      </c>
      <c r="N38" s="3">
        <v>792</v>
      </c>
      <c r="O38" s="3">
        <v>312.02</v>
      </c>
      <c r="P38" s="3">
        <v>48.64</v>
      </c>
      <c r="Q38" s="3">
        <v>368</v>
      </c>
      <c r="R38" s="7">
        <v>42.12</v>
      </c>
    </row>
    <row r="39" spans="1:18">
      <c r="A39" s="3">
        <v>20</v>
      </c>
      <c r="B39" s="3" t="s">
        <v>8</v>
      </c>
      <c r="C39" s="3">
        <v>2</v>
      </c>
      <c r="D39">
        <v>4</v>
      </c>
      <c r="E39">
        <v>701</v>
      </c>
      <c r="F39">
        <v>239</v>
      </c>
      <c r="G39">
        <v>92.28</v>
      </c>
      <c r="H39">
        <v>3.63</v>
      </c>
      <c r="I39">
        <v>122</v>
      </c>
      <c r="J39">
        <v>1.86</v>
      </c>
      <c r="K39">
        <v>168</v>
      </c>
      <c r="L39" s="3">
        <v>28</v>
      </c>
      <c r="M39" s="3">
        <v>1.5</v>
      </c>
      <c r="N39" s="3">
        <v>813</v>
      </c>
      <c r="O39" s="3">
        <v>347.16</v>
      </c>
      <c r="P39" s="3">
        <v>48.15</v>
      </c>
      <c r="Q39" s="3">
        <v>691</v>
      </c>
      <c r="R39" s="7">
        <v>37.9</v>
      </c>
    </row>
    <row r="40" spans="1:18">
      <c r="A40" s="6">
        <v>20</v>
      </c>
      <c r="B40" s="6" t="s">
        <v>8</v>
      </c>
      <c r="C40" s="6">
        <v>3</v>
      </c>
      <c r="D40">
        <v>4</v>
      </c>
      <c r="E40" s="6">
        <v>729</v>
      </c>
      <c r="F40" s="6">
        <v>382</v>
      </c>
      <c r="G40" s="6">
        <v>173.74</v>
      </c>
      <c r="H40" s="6">
        <v>3.75</v>
      </c>
      <c r="I40" s="6">
        <v>250</v>
      </c>
      <c r="J40" s="6">
        <v>2.67</v>
      </c>
      <c r="K40" s="6">
        <v>506</v>
      </c>
      <c r="L40" s="3">
        <v>19</v>
      </c>
      <c r="M40" s="6">
        <v>1.5</v>
      </c>
      <c r="N40" s="6">
        <v>698</v>
      </c>
      <c r="O40" s="6">
        <v>279.94</v>
      </c>
      <c r="P40" s="6">
        <v>44.43</v>
      </c>
      <c r="Q40" s="6">
        <v>575</v>
      </c>
      <c r="R40" s="9">
        <v>45.06</v>
      </c>
    </row>
    <row r="41" spans="1:18">
      <c r="A41" s="3">
        <v>20</v>
      </c>
      <c r="B41" s="3" t="s">
        <v>8</v>
      </c>
      <c r="C41" s="3">
        <v>4</v>
      </c>
      <c r="D41">
        <v>4</v>
      </c>
      <c r="E41">
        <v>502</v>
      </c>
      <c r="F41">
        <v>252</v>
      </c>
      <c r="G41">
        <v>94.82</v>
      </c>
      <c r="H41">
        <v>2.34</v>
      </c>
      <c r="I41">
        <v>210</v>
      </c>
      <c r="J41">
        <v>1.1000000000000001</v>
      </c>
      <c r="K41">
        <v>96</v>
      </c>
      <c r="L41" s="3">
        <v>17</v>
      </c>
      <c r="M41" s="3">
        <v>1.7</v>
      </c>
      <c r="N41" s="3">
        <v>584</v>
      </c>
      <c r="O41" s="3">
        <v>215.43</v>
      </c>
      <c r="P41" s="3">
        <v>49.6</v>
      </c>
      <c r="Q41" s="3">
        <v>461</v>
      </c>
      <c r="R41" s="7">
        <v>42.51</v>
      </c>
    </row>
    <row r="42" spans="1:18">
      <c r="A42" s="3">
        <v>25</v>
      </c>
      <c r="B42" s="3" t="s">
        <v>9</v>
      </c>
      <c r="C42" s="3">
        <v>1</v>
      </c>
      <c r="D42">
        <v>7</v>
      </c>
      <c r="E42">
        <v>646</v>
      </c>
      <c r="F42">
        <v>252</v>
      </c>
      <c r="G42">
        <v>98.11</v>
      </c>
      <c r="H42">
        <v>2.17</v>
      </c>
      <c r="I42">
        <v>60</v>
      </c>
      <c r="J42">
        <v>0.57999999999999996</v>
      </c>
      <c r="K42">
        <v>120</v>
      </c>
      <c r="L42" s="3">
        <v>12</v>
      </c>
      <c r="M42" s="3">
        <v>0.6</v>
      </c>
      <c r="N42" s="3">
        <v>298</v>
      </c>
      <c r="O42" s="3">
        <v>97.37</v>
      </c>
      <c r="P42" s="3">
        <v>54.07</v>
      </c>
      <c r="Q42" s="3">
        <v>177</v>
      </c>
      <c r="R42" s="7">
        <v>41.06</v>
      </c>
    </row>
    <row r="43" spans="1:18">
      <c r="A43" s="3">
        <v>25</v>
      </c>
      <c r="B43" s="3" t="s">
        <v>9</v>
      </c>
      <c r="C43" s="3">
        <v>2</v>
      </c>
      <c r="D43">
        <v>5</v>
      </c>
      <c r="E43">
        <v>1028</v>
      </c>
      <c r="F43">
        <v>341</v>
      </c>
      <c r="G43">
        <v>118.82</v>
      </c>
      <c r="H43">
        <v>5.3</v>
      </c>
      <c r="I43">
        <v>110</v>
      </c>
      <c r="J43">
        <v>3.01</v>
      </c>
      <c r="K43">
        <v>130</v>
      </c>
      <c r="L43" s="3">
        <v>25</v>
      </c>
      <c r="M43" s="3">
        <v>1.5</v>
      </c>
      <c r="N43" s="3">
        <v>859</v>
      </c>
      <c r="O43" s="3">
        <v>340.28</v>
      </c>
      <c r="P43" s="3">
        <v>43.69</v>
      </c>
      <c r="Q43" s="3">
        <v>737</v>
      </c>
      <c r="R43" s="7">
        <v>41.3</v>
      </c>
    </row>
    <row r="44" spans="1:18">
      <c r="A44" s="3">
        <v>25</v>
      </c>
      <c r="B44" s="3" t="s">
        <v>9</v>
      </c>
      <c r="C44" s="3">
        <v>3</v>
      </c>
      <c r="D44">
        <v>5</v>
      </c>
      <c r="E44">
        <v>837</v>
      </c>
      <c r="F44">
        <v>312</v>
      </c>
      <c r="G44">
        <v>127.9</v>
      </c>
      <c r="H44">
        <v>5.51</v>
      </c>
      <c r="I44">
        <v>650</v>
      </c>
      <c r="J44">
        <v>4.8600000000000003</v>
      </c>
      <c r="K44">
        <v>720</v>
      </c>
      <c r="L44" s="3">
        <v>19</v>
      </c>
      <c r="M44" s="3">
        <v>1.2</v>
      </c>
      <c r="N44" s="3">
        <v>425</v>
      </c>
      <c r="O44" s="3">
        <v>147.56</v>
      </c>
      <c r="P44" s="3">
        <v>41.39</v>
      </c>
      <c r="Q44" s="3">
        <v>305</v>
      </c>
      <c r="R44" s="7">
        <v>41.12</v>
      </c>
    </row>
    <row r="45" spans="1:18">
      <c r="A45" s="3">
        <v>25</v>
      </c>
      <c r="B45" s="3" t="s">
        <v>9</v>
      </c>
      <c r="C45" s="3">
        <v>4</v>
      </c>
      <c r="D45">
        <v>5</v>
      </c>
      <c r="E45">
        <v>982</v>
      </c>
      <c r="F45">
        <v>213</v>
      </c>
      <c r="G45">
        <v>10.89</v>
      </c>
      <c r="H45">
        <v>5.23</v>
      </c>
      <c r="I45">
        <v>451</v>
      </c>
      <c r="J45">
        <v>3.15</v>
      </c>
      <c r="K45">
        <v>560</v>
      </c>
      <c r="L45" s="3">
        <v>7</v>
      </c>
      <c r="M45" s="3">
        <v>0.6</v>
      </c>
      <c r="N45" s="3">
        <v>368</v>
      </c>
      <c r="O45" s="3">
        <v>120.63</v>
      </c>
      <c r="P45" s="3">
        <v>47.56</v>
      </c>
      <c r="Q45" s="3">
        <v>245</v>
      </c>
      <c r="R45" s="7">
        <v>40.770000000000003</v>
      </c>
    </row>
    <row r="46" spans="1:18">
      <c r="A46" s="3">
        <v>20</v>
      </c>
      <c r="B46" s="3" t="s">
        <v>9</v>
      </c>
      <c r="C46" s="3">
        <v>1</v>
      </c>
      <c r="D46">
        <v>6</v>
      </c>
      <c r="E46">
        <v>970</v>
      </c>
      <c r="F46">
        <v>285</v>
      </c>
      <c r="G46">
        <v>114.34</v>
      </c>
      <c r="H46">
        <v>3.61</v>
      </c>
      <c r="I46">
        <v>281</v>
      </c>
      <c r="J46">
        <v>2.67</v>
      </c>
      <c r="K46">
        <v>156</v>
      </c>
      <c r="L46" s="3">
        <v>24</v>
      </c>
      <c r="M46" s="3">
        <v>1.5</v>
      </c>
      <c r="N46" s="3">
        <v>805</v>
      </c>
      <c r="O46" s="3">
        <v>288.82</v>
      </c>
      <c r="P46" s="3">
        <v>43.19</v>
      </c>
      <c r="Q46" s="3">
        <v>686</v>
      </c>
      <c r="R46" s="7">
        <v>39.68</v>
      </c>
    </row>
    <row r="47" spans="1:18">
      <c r="A47" s="3">
        <v>20</v>
      </c>
      <c r="B47" s="3" t="s">
        <v>9</v>
      </c>
      <c r="C47" s="3">
        <v>2</v>
      </c>
      <c r="D47">
        <v>5</v>
      </c>
      <c r="E47">
        <v>824</v>
      </c>
      <c r="F47">
        <v>254</v>
      </c>
      <c r="G47">
        <v>91.18</v>
      </c>
      <c r="H47">
        <v>3.52</v>
      </c>
      <c r="I47">
        <v>250</v>
      </c>
      <c r="J47">
        <v>1.1000000000000001</v>
      </c>
      <c r="K47">
        <v>22</v>
      </c>
      <c r="L47" s="3">
        <v>25</v>
      </c>
      <c r="M47" s="3">
        <v>1.7</v>
      </c>
      <c r="N47" s="3">
        <v>1000</v>
      </c>
      <c r="O47" s="3">
        <v>416.83</v>
      </c>
      <c r="P47" s="3">
        <v>46.84</v>
      </c>
      <c r="Q47" s="3">
        <v>876</v>
      </c>
      <c r="R47" s="7">
        <v>40.11</v>
      </c>
    </row>
    <row r="48" spans="1:18">
      <c r="A48" s="3">
        <v>20</v>
      </c>
      <c r="B48" s="3" t="s">
        <v>9</v>
      </c>
      <c r="C48" s="3">
        <v>3</v>
      </c>
      <c r="D48">
        <v>4</v>
      </c>
      <c r="E48">
        <v>764</v>
      </c>
      <c r="F48">
        <v>322</v>
      </c>
      <c r="G48">
        <v>147.22</v>
      </c>
      <c r="H48">
        <v>4.55</v>
      </c>
      <c r="I48">
        <v>250</v>
      </c>
      <c r="J48">
        <v>2.2400000000000002</v>
      </c>
      <c r="K48">
        <v>110</v>
      </c>
      <c r="L48" s="3">
        <v>17</v>
      </c>
      <c r="M48" s="3">
        <v>1.3</v>
      </c>
      <c r="N48" s="3">
        <v>530</v>
      </c>
      <c r="O48" s="3">
        <v>218.35</v>
      </c>
      <c r="P48" s="3">
        <v>43.98</v>
      </c>
      <c r="Q48" s="3">
        <v>410</v>
      </c>
      <c r="R48" s="7">
        <v>42.44</v>
      </c>
    </row>
    <row r="49" spans="1:18">
      <c r="A49" s="3">
        <v>20</v>
      </c>
      <c r="B49" s="3" t="s">
        <v>9</v>
      </c>
      <c r="C49" s="3">
        <v>4</v>
      </c>
      <c r="D49">
        <v>5</v>
      </c>
      <c r="E49">
        <v>717</v>
      </c>
      <c r="F49">
        <v>291</v>
      </c>
      <c r="G49">
        <v>83.49</v>
      </c>
      <c r="H49">
        <v>5.64</v>
      </c>
      <c r="I49">
        <v>121</v>
      </c>
      <c r="J49">
        <v>2.0299999999999998</v>
      </c>
      <c r="K49">
        <v>120</v>
      </c>
      <c r="L49" s="3">
        <v>15</v>
      </c>
      <c r="M49" s="3">
        <v>1.2</v>
      </c>
      <c r="N49" s="3">
        <v>405</v>
      </c>
      <c r="O49" s="3">
        <v>136.62</v>
      </c>
      <c r="P49" s="3">
        <v>47.2</v>
      </c>
      <c r="Q49" s="3">
        <v>284</v>
      </c>
      <c r="R49" s="7">
        <v>38.200000000000003</v>
      </c>
    </row>
    <row r="50" spans="1:18">
      <c r="A50" s="3">
        <v>25</v>
      </c>
      <c r="B50" s="3" t="s">
        <v>10</v>
      </c>
      <c r="C50" s="3">
        <v>1</v>
      </c>
      <c r="D50">
        <v>6</v>
      </c>
      <c r="E50">
        <v>535</v>
      </c>
      <c r="F50">
        <v>245</v>
      </c>
      <c r="G50">
        <v>98.3</v>
      </c>
      <c r="H50">
        <v>5.08</v>
      </c>
      <c r="I50">
        <v>47</v>
      </c>
      <c r="J50">
        <v>0.52</v>
      </c>
      <c r="K50">
        <v>137</v>
      </c>
      <c r="L50" s="3">
        <v>20</v>
      </c>
      <c r="M50" s="3">
        <v>0.4</v>
      </c>
      <c r="N50" s="3">
        <v>350</v>
      </c>
      <c r="O50" s="3">
        <v>83.06</v>
      </c>
      <c r="P50" s="3">
        <v>42.08</v>
      </c>
      <c r="Q50" s="3">
        <v>227</v>
      </c>
      <c r="R50" s="7">
        <v>33.729999999999997</v>
      </c>
    </row>
    <row r="51" spans="1:18">
      <c r="A51" s="3">
        <v>25</v>
      </c>
      <c r="B51" s="3" t="s">
        <v>10</v>
      </c>
      <c r="C51" s="3">
        <v>2</v>
      </c>
      <c r="D51">
        <v>5</v>
      </c>
      <c r="E51">
        <v>620</v>
      </c>
      <c r="F51">
        <v>261</v>
      </c>
      <c r="G51">
        <v>104.91</v>
      </c>
      <c r="H51">
        <v>3.84</v>
      </c>
      <c r="I51">
        <v>62</v>
      </c>
      <c r="J51">
        <v>0.54</v>
      </c>
      <c r="K51">
        <v>121</v>
      </c>
      <c r="L51" s="3">
        <v>32</v>
      </c>
      <c r="M51" s="3">
        <v>1.4</v>
      </c>
      <c r="N51" s="3">
        <v>641</v>
      </c>
      <c r="O51" s="3">
        <v>265.3</v>
      </c>
      <c r="P51" s="3">
        <v>44.68</v>
      </c>
      <c r="Q51" s="3">
        <v>521</v>
      </c>
      <c r="R51" s="7">
        <v>38.619999999999997</v>
      </c>
    </row>
    <row r="52" spans="1:18">
      <c r="A52" s="3">
        <v>25</v>
      </c>
      <c r="B52" s="3" t="s">
        <v>10</v>
      </c>
      <c r="C52" s="3">
        <v>3</v>
      </c>
      <c r="D52">
        <v>4</v>
      </c>
      <c r="E52">
        <v>501</v>
      </c>
      <c r="F52">
        <v>251</v>
      </c>
      <c r="G52">
        <v>99.58</v>
      </c>
      <c r="H52">
        <v>3</v>
      </c>
      <c r="I52">
        <v>89</v>
      </c>
      <c r="J52">
        <v>1.38</v>
      </c>
      <c r="K52">
        <v>155</v>
      </c>
      <c r="L52" s="3">
        <v>19</v>
      </c>
      <c r="M52" s="3">
        <v>2</v>
      </c>
      <c r="N52" s="3">
        <v>531</v>
      </c>
      <c r="O52" s="3">
        <v>159.15</v>
      </c>
      <c r="P52" s="3">
        <v>40.74</v>
      </c>
      <c r="Q52" s="3">
        <v>427</v>
      </c>
      <c r="R52" s="7">
        <v>38.729999999999997</v>
      </c>
    </row>
    <row r="53" spans="1:18">
      <c r="A53" s="3">
        <v>25</v>
      </c>
      <c r="B53" s="3" t="s">
        <v>10</v>
      </c>
      <c r="C53" s="3">
        <v>4</v>
      </c>
      <c r="D53">
        <v>6</v>
      </c>
      <c r="E53">
        <v>947</v>
      </c>
      <c r="F53">
        <v>236</v>
      </c>
      <c r="G53">
        <v>108.27</v>
      </c>
      <c r="H53">
        <v>3.45</v>
      </c>
      <c r="I53">
        <v>152</v>
      </c>
      <c r="J53">
        <v>0.6</v>
      </c>
      <c r="K53">
        <v>251</v>
      </c>
      <c r="L53" s="3">
        <v>13</v>
      </c>
      <c r="M53" s="3">
        <v>0.8</v>
      </c>
      <c r="N53" s="3">
        <v>446</v>
      </c>
      <c r="O53" s="3">
        <v>166.33</v>
      </c>
      <c r="P53" s="3">
        <v>51.09</v>
      </c>
      <c r="Q53" s="3">
        <v>324</v>
      </c>
      <c r="R53" s="7">
        <v>44.55</v>
      </c>
    </row>
    <row r="54" spans="1:18">
      <c r="A54" s="6">
        <v>20</v>
      </c>
      <c r="B54" s="6" t="s">
        <v>10</v>
      </c>
      <c r="C54" s="6">
        <v>1</v>
      </c>
      <c r="D54">
        <v>3</v>
      </c>
      <c r="E54" s="6">
        <v>461</v>
      </c>
      <c r="F54" s="6">
        <v>230</v>
      </c>
      <c r="G54" s="6">
        <v>101.36</v>
      </c>
      <c r="H54" s="6">
        <v>3.01</v>
      </c>
      <c r="I54" s="6">
        <v>52</v>
      </c>
      <c r="J54" s="6">
        <v>1.6</v>
      </c>
      <c r="K54" s="6">
        <v>340</v>
      </c>
      <c r="L54" s="3">
        <v>23</v>
      </c>
      <c r="M54" s="6">
        <v>1.5</v>
      </c>
      <c r="N54" s="6">
        <v>712</v>
      </c>
      <c r="O54" s="6">
        <v>123.21</v>
      </c>
      <c r="P54" s="6">
        <v>46.69</v>
      </c>
      <c r="Q54" s="6">
        <v>589</v>
      </c>
      <c r="R54" s="9">
        <v>45.46</v>
      </c>
    </row>
    <row r="55" spans="1:18">
      <c r="A55" s="3">
        <v>20</v>
      </c>
      <c r="B55" s="3" t="s">
        <v>10</v>
      </c>
      <c r="C55" s="3">
        <v>2</v>
      </c>
      <c r="D55">
        <v>4</v>
      </c>
      <c r="E55">
        <v>410</v>
      </c>
      <c r="F55">
        <v>182</v>
      </c>
      <c r="G55">
        <v>86.78</v>
      </c>
      <c r="H55">
        <v>2.82</v>
      </c>
      <c r="I55">
        <v>210</v>
      </c>
      <c r="J55">
        <v>0.92</v>
      </c>
      <c r="K55">
        <v>110</v>
      </c>
      <c r="L55" s="3">
        <v>27</v>
      </c>
      <c r="M55" s="3">
        <v>1.8</v>
      </c>
      <c r="N55" s="3">
        <v>1024</v>
      </c>
      <c r="O55" s="3">
        <v>399.25</v>
      </c>
      <c r="P55" s="3">
        <v>49.64</v>
      </c>
      <c r="Q55" s="3">
        <v>600</v>
      </c>
      <c r="R55" s="7">
        <v>40.11</v>
      </c>
    </row>
    <row r="56" spans="1:18">
      <c r="A56" s="3">
        <v>20</v>
      </c>
      <c r="B56" s="3" t="s">
        <v>10</v>
      </c>
      <c r="C56" s="3">
        <v>3</v>
      </c>
      <c r="D56">
        <v>6</v>
      </c>
      <c r="E56">
        <v>917</v>
      </c>
      <c r="F56">
        <v>333</v>
      </c>
      <c r="G56">
        <v>153.49</v>
      </c>
      <c r="H56">
        <v>4.63</v>
      </c>
      <c r="I56">
        <v>120</v>
      </c>
      <c r="J56">
        <v>1.69</v>
      </c>
      <c r="K56">
        <v>150</v>
      </c>
      <c r="L56" s="3">
        <v>10</v>
      </c>
      <c r="M56" s="3">
        <v>1</v>
      </c>
      <c r="N56" s="3">
        <v>489</v>
      </c>
      <c r="O56" s="3">
        <v>176.38</v>
      </c>
      <c r="P56" s="3">
        <v>46.23</v>
      </c>
      <c r="Q56" s="3">
        <v>366</v>
      </c>
      <c r="R56" s="7">
        <v>47.15</v>
      </c>
    </row>
    <row r="57" spans="1:18">
      <c r="A57" s="3">
        <v>20</v>
      </c>
      <c r="B57" s="3" t="s">
        <v>10</v>
      </c>
      <c r="C57" s="3">
        <v>4</v>
      </c>
      <c r="D57">
        <v>5</v>
      </c>
      <c r="E57">
        <v>886</v>
      </c>
      <c r="F57">
        <v>361</v>
      </c>
      <c r="G57">
        <v>157.74</v>
      </c>
      <c r="H57">
        <v>4.12</v>
      </c>
      <c r="I57">
        <v>210</v>
      </c>
      <c r="J57">
        <v>2.56</v>
      </c>
      <c r="K57">
        <v>120</v>
      </c>
      <c r="L57" s="3">
        <v>24</v>
      </c>
      <c r="M57" s="3">
        <v>1.3</v>
      </c>
      <c r="N57" s="3">
        <v>583</v>
      </c>
      <c r="O57" s="3">
        <v>252.17</v>
      </c>
      <c r="P57" s="3">
        <v>26.69</v>
      </c>
      <c r="Q57" s="3">
        <v>455</v>
      </c>
      <c r="R57" s="7">
        <v>47.2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L9" sqref="L9"/>
    </sheetView>
  </sheetViews>
  <sheetFormatPr baseColWidth="10" defaultColWidth="8.83203125" defaultRowHeight="14" x14ac:dyDescent="0"/>
  <cols>
    <col min="1" max="1" width="15.5" customWidth="1"/>
    <col min="2" max="2" width="21.1640625" customWidth="1"/>
  </cols>
  <sheetData>
    <row r="1" spans="1:13" ht="24">
      <c r="A1" s="10" t="s">
        <v>32</v>
      </c>
      <c r="B1" s="10" t="s">
        <v>33</v>
      </c>
      <c r="C1" s="11" t="s">
        <v>34</v>
      </c>
      <c r="D1" s="11" t="s">
        <v>35</v>
      </c>
      <c r="E1" s="12" t="s">
        <v>36</v>
      </c>
      <c r="F1" s="12" t="s">
        <v>37</v>
      </c>
      <c r="G1" s="12" t="s">
        <v>38</v>
      </c>
      <c r="H1" s="12" t="s">
        <v>39</v>
      </c>
      <c r="I1" s="11" t="s">
        <v>40</v>
      </c>
      <c r="J1" s="11" t="s">
        <v>41</v>
      </c>
      <c r="K1" s="12" t="s">
        <v>42</v>
      </c>
      <c r="L1" s="13" t="s">
        <v>43</v>
      </c>
      <c r="M1" s="14" t="s">
        <v>44</v>
      </c>
    </row>
    <row r="2" spans="1:13">
      <c r="A2" s="15"/>
      <c r="B2" s="15"/>
      <c r="C2" s="15" t="s">
        <v>45</v>
      </c>
      <c r="D2" s="15" t="s">
        <v>46</v>
      </c>
      <c r="E2" s="16" t="s">
        <v>47</v>
      </c>
      <c r="F2" s="16" t="s">
        <v>48</v>
      </c>
      <c r="G2" s="16" t="s">
        <v>49</v>
      </c>
      <c r="H2" s="17" t="s">
        <v>50</v>
      </c>
      <c r="I2" s="15" t="s">
        <v>51</v>
      </c>
      <c r="J2" s="15" t="s">
        <v>51</v>
      </c>
      <c r="K2" s="15" t="s">
        <v>51</v>
      </c>
      <c r="L2" s="15" t="s">
        <v>51</v>
      </c>
      <c r="M2" s="18" t="s">
        <v>51</v>
      </c>
    </row>
    <row r="3" spans="1:13">
      <c r="A3" s="19">
        <v>5.4</v>
      </c>
      <c r="B3" s="19">
        <v>4.7</v>
      </c>
      <c r="C3" s="19">
        <v>12.25</v>
      </c>
      <c r="D3" s="19"/>
      <c r="E3" s="19"/>
      <c r="F3" s="19"/>
      <c r="G3" s="19"/>
      <c r="H3" s="19"/>
      <c r="I3" s="19">
        <v>56</v>
      </c>
      <c r="J3" s="19">
        <v>30</v>
      </c>
      <c r="K3" s="19">
        <v>14</v>
      </c>
      <c r="L3" s="19">
        <v>0.17499999999999999</v>
      </c>
      <c r="M3" s="19">
        <v>0.45</v>
      </c>
    </row>
  </sheetData>
  <dataValidations count="3">
    <dataValidation type="decimal" operator="greaterThan" allowBlank="1" showInputMessage="1" showErrorMessage="1" sqref="C3:H3">
      <formula1>0</formula1>
    </dataValidation>
    <dataValidation type="decimal" allowBlank="1" showInputMessage="1" showErrorMessage="1" sqref="I3:M3">
      <formula1>0</formula1>
      <formula2>100</formula2>
    </dataValidation>
    <dataValidation type="decimal" allowBlank="1" showInputMessage="1" showErrorMessage="1" sqref="A3:B3">
      <formula1>0</formula1>
      <formula2>14</formula2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topLeftCell="M34" workbookViewId="0">
      <selection activeCell="S53" sqref="A1:S53"/>
    </sheetView>
  </sheetViews>
  <sheetFormatPr baseColWidth="10" defaultRowHeight="14" x14ac:dyDescent="0"/>
  <cols>
    <col min="15" max="15" width="17.1640625" customWidth="1"/>
    <col min="16" max="16" width="18.5" customWidth="1"/>
    <col min="17" max="17" width="16.33203125" customWidth="1"/>
    <col min="21" max="21" width="17.6640625" customWidth="1"/>
    <col min="22" max="22" width="15" customWidth="1"/>
    <col min="23" max="24" width="12.1640625" customWidth="1"/>
  </cols>
  <sheetData>
    <row r="1" spans="1:24">
      <c r="A1" s="3" t="s">
        <v>29</v>
      </c>
      <c r="B1" s="3" t="s">
        <v>0</v>
      </c>
      <c r="C1" s="3" t="s">
        <v>1</v>
      </c>
      <c r="D1" s="2" t="s">
        <v>2</v>
      </c>
      <c r="E1" s="3" t="s">
        <v>13</v>
      </c>
      <c r="F1" s="3" t="s">
        <v>14</v>
      </c>
      <c r="G1" s="2" t="s">
        <v>15</v>
      </c>
      <c r="H1" s="2" t="s">
        <v>16</v>
      </c>
      <c r="I1" s="2" t="s">
        <v>3</v>
      </c>
      <c r="J1" s="2" t="s">
        <v>17</v>
      </c>
      <c r="K1" s="2" t="s">
        <v>12</v>
      </c>
      <c r="L1" s="3" t="s">
        <v>2</v>
      </c>
      <c r="M1" s="3" t="s">
        <v>18</v>
      </c>
      <c r="N1" s="3" t="s">
        <v>19</v>
      </c>
      <c r="O1" s="3" t="s">
        <v>20</v>
      </c>
      <c r="P1" s="3" t="s">
        <v>21</v>
      </c>
      <c r="Q1" s="3" t="s">
        <v>22</v>
      </c>
      <c r="R1" s="5" t="s">
        <v>23</v>
      </c>
      <c r="S1" t="s">
        <v>53</v>
      </c>
      <c r="U1" s="20" t="s">
        <v>57</v>
      </c>
      <c r="V1" s="20" t="s">
        <v>56</v>
      </c>
    </row>
    <row r="2" spans="1:24">
      <c r="A2" s="3">
        <v>25</v>
      </c>
      <c r="B2" s="3" t="s">
        <v>4</v>
      </c>
      <c r="C2" s="3">
        <v>1</v>
      </c>
      <c r="D2" s="3">
        <v>5</v>
      </c>
      <c r="E2" s="3">
        <v>1210</v>
      </c>
      <c r="F2" s="3">
        <v>329</v>
      </c>
      <c r="G2" s="3">
        <v>71.05</v>
      </c>
      <c r="H2" s="3">
        <v>5.81</v>
      </c>
      <c r="I2" s="3">
        <v>71</v>
      </c>
      <c r="J2" s="3">
        <v>0.77</v>
      </c>
      <c r="K2" s="3">
        <v>259</v>
      </c>
      <c r="L2" s="3">
        <v>8</v>
      </c>
      <c r="M2" s="3">
        <v>0.5</v>
      </c>
      <c r="N2" s="3">
        <v>374</v>
      </c>
      <c r="O2" s="3">
        <v>190.18</v>
      </c>
      <c r="P2" s="3">
        <v>80.02</v>
      </c>
      <c r="Q2" s="3">
        <v>251</v>
      </c>
      <c r="R2" s="7">
        <v>29.2</v>
      </c>
      <c r="S2">
        <f>O2*10/4.5</f>
        <v>422.62222222222226</v>
      </c>
      <c r="U2" s="20" t="s">
        <v>54</v>
      </c>
      <c r="V2" s="3">
        <v>20</v>
      </c>
      <c r="W2" s="3">
        <v>25</v>
      </c>
      <c r="X2" s="3" t="s">
        <v>55</v>
      </c>
    </row>
    <row r="3" spans="1:24">
      <c r="A3" s="3">
        <v>25</v>
      </c>
      <c r="B3" s="3" t="s">
        <v>4</v>
      </c>
      <c r="C3" s="3">
        <v>2</v>
      </c>
      <c r="D3" s="3">
        <v>6</v>
      </c>
      <c r="E3" s="3">
        <v>777</v>
      </c>
      <c r="F3" s="3">
        <v>330</v>
      </c>
      <c r="G3" s="3">
        <v>114.63</v>
      </c>
      <c r="H3" s="3">
        <v>2.77</v>
      </c>
      <c r="I3" s="3">
        <v>57</v>
      </c>
      <c r="J3" s="3">
        <v>0.82</v>
      </c>
      <c r="K3" s="3">
        <v>136</v>
      </c>
      <c r="L3" s="3">
        <v>30</v>
      </c>
      <c r="M3" s="3">
        <v>2</v>
      </c>
      <c r="N3" s="3">
        <v>781</v>
      </c>
      <c r="O3" s="3">
        <v>289.17</v>
      </c>
      <c r="P3" s="3">
        <v>49.39</v>
      </c>
      <c r="Q3" s="3">
        <v>657</v>
      </c>
      <c r="R3" s="7">
        <v>40.479999999999997</v>
      </c>
      <c r="S3" s="3">
        <f t="shared" ref="S3:S53" si="0">O3*10/4.5</f>
        <v>642.6</v>
      </c>
      <c r="U3" s="21" t="s">
        <v>7</v>
      </c>
      <c r="V3" s="23">
        <v>548.75</v>
      </c>
      <c r="W3" s="23">
        <v>402.83333333333331</v>
      </c>
      <c r="X3" s="23">
        <v>475.79166666666663</v>
      </c>
    </row>
    <row r="4" spans="1:24">
      <c r="A4" s="3">
        <v>25</v>
      </c>
      <c r="B4" s="3" t="s">
        <v>4</v>
      </c>
      <c r="C4" s="3">
        <v>3</v>
      </c>
      <c r="D4" s="3">
        <v>3</v>
      </c>
      <c r="E4" s="3">
        <v>678</v>
      </c>
      <c r="F4" s="3">
        <v>205</v>
      </c>
      <c r="G4" s="3">
        <v>59.18</v>
      </c>
      <c r="H4" s="3">
        <v>2.96</v>
      </c>
      <c r="I4" s="3">
        <v>58</v>
      </c>
      <c r="J4" s="3">
        <v>0.4</v>
      </c>
      <c r="K4" s="3">
        <v>123</v>
      </c>
      <c r="L4" s="3">
        <v>19</v>
      </c>
      <c r="M4" s="3">
        <v>0.8</v>
      </c>
      <c r="N4" s="3">
        <v>536</v>
      </c>
      <c r="O4" s="3">
        <v>179.96</v>
      </c>
      <c r="P4" s="3">
        <v>46.56</v>
      </c>
      <c r="Q4" s="3">
        <v>412</v>
      </c>
      <c r="R4" s="7">
        <v>32.36</v>
      </c>
      <c r="S4" s="3">
        <f t="shared" si="0"/>
        <v>399.91111111111115</v>
      </c>
      <c r="U4" s="21" t="s">
        <v>10</v>
      </c>
      <c r="V4" s="23">
        <v>528.33888888888885</v>
      </c>
      <c r="W4" s="23">
        <v>374.35555555555555</v>
      </c>
      <c r="X4" s="23">
        <v>451.34722222222223</v>
      </c>
    </row>
    <row r="5" spans="1:24">
      <c r="A5" s="3">
        <v>25</v>
      </c>
      <c r="B5" s="3" t="s">
        <v>4</v>
      </c>
      <c r="C5" s="3">
        <v>4</v>
      </c>
      <c r="D5" s="3">
        <v>4</v>
      </c>
      <c r="E5" s="3">
        <v>253</v>
      </c>
      <c r="F5" s="3">
        <v>137</v>
      </c>
      <c r="G5" s="3">
        <v>74.87</v>
      </c>
      <c r="H5" s="3">
        <v>3.46</v>
      </c>
      <c r="I5" s="3">
        <v>62</v>
      </c>
      <c r="J5" s="3">
        <v>0.76</v>
      </c>
      <c r="K5" s="3">
        <v>172</v>
      </c>
      <c r="L5" s="3">
        <v>12</v>
      </c>
      <c r="M5" s="3">
        <v>0.9</v>
      </c>
      <c r="N5" s="3">
        <v>324</v>
      </c>
      <c r="O5" s="3">
        <v>101.42</v>
      </c>
      <c r="P5" s="3">
        <v>49.56</v>
      </c>
      <c r="Q5" s="3">
        <v>201</v>
      </c>
      <c r="R5" s="7">
        <v>45.1</v>
      </c>
      <c r="S5" s="3">
        <f t="shared" si="0"/>
        <v>225.37777777777779</v>
      </c>
      <c r="U5" s="21" t="s">
        <v>4</v>
      </c>
      <c r="V5" s="23">
        <v>426.29999999999995</v>
      </c>
      <c r="W5" s="23">
        <v>422.62777777777774</v>
      </c>
      <c r="X5" s="23">
        <v>424.46388888888885</v>
      </c>
    </row>
    <row r="6" spans="1:24">
      <c r="A6" s="3">
        <v>20</v>
      </c>
      <c r="B6" s="3" t="s">
        <v>4</v>
      </c>
      <c r="C6" s="3">
        <v>1</v>
      </c>
      <c r="D6" s="3">
        <v>6</v>
      </c>
      <c r="E6" s="3">
        <v>741</v>
      </c>
      <c r="F6" s="3">
        <v>270</v>
      </c>
      <c r="G6" s="3">
        <v>131.03</v>
      </c>
      <c r="H6" s="3">
        <v>3.81</v>
      </c>
      <c r="I6" s="3">
        <v>251</v>
      </c>
      <c r="J6" s="3">
        <v>1.03</v>
      </c>
      <c r="K6" s="3">
        <v>405</v>
      </c>
      <c r="L6" s="3">
        <v>21</v>
      </c>
      <c r="M6" s="3">
        <v>1.4</v>
      </c>
      <c r="N6" s="3">
        <v>460</v>
      </c>
      <c r="O6" s="3">
        <v>171.56</v>
      </c>
      <c r="P6" s="3">
        <v>16.96</v>
      </c>
      <c r="Q6" s="3">
        <v>338</v>
      </c>
      <c r="R6" s="7">
        <v>44.41</v>
      </c>
      <c r="S6" s="3">
        <f t="shared" si="0"/>
        <v>381.24444444444441</v>
      </c>
      <c r="U6" s="21" t="s">
        <v>5</v>
      </c>
      <c r="V6" s="23">
        <v>632.20000000000005</v>
      </c>
      <c r="W6" s="23"/>
      <c r="X6" s="23">
        <v>632.20000000000005</v>
      </c>
    </row>
    <row r="7" spans="1:24">
      <c r="A7" s="3">
        <v>20</v>
      </c>
      <c r="B7" s="3" t="s">
        <v>4</v>
      </c>
      <c r="C7" s="3">
        <v>2</v>
      </c>
      <c r="D7" s="3">
        <v>5</v>
      </c>
      <c r="E7" s="3">
        <v>571</v>
      </c>
      <c r="F7" s="3">
        <v>227</v>
      </c>
      <c r="G7" s="3">
        <v>83.57</v>
      </c>
      <c r="H7" s="3">
        <v>4.28</v>
      </c>
      <c r="I7" s="3">
        <v>257</v>
      </c>
      <c r="J7" s="3">
        <v>0.81</v>
      </c>
      <c r="K7" s="3">
        <v>356</v>
      </c>
      <c r="L7" s="3">
        <v>19</v>
      </c>
      <c r="M7" s="3">
        <v>1.4</v>
      </c>
      <c r="N7" s="3">
        <v>563</v>
      </c>
      <c r="O7" s="3">
        <v>156.65</v>
      </c>
      <c r="P7" s="3">
        <v>45.14</v>
      </c>
      <c r="Q7" s="3">
        <v>440</v>
      </c>
      <c r="R7" s="7">
        <v>41.16</v>
      </c>
      <c r="S7" s="3">
        <f t="shared" si="0"/>
        <v>348.11111111111109</v>
      </c>
      <c r="U7" s="21" t="s">
        <v>52</v>
      </c>
      <c r="V7" s="23">
        <v>589.23333333333335</v>
      </c>
      <c r="W7" s="23">
        <v>392.13333333333327</v>
      </c>
      <c r="X7" s="23">
        <v>490.68333333333334</v>
      </c>
    </row>
    <row r="8" spans="1:24">
      <c r="A8" s="3">
        <v>20</v>
      </c>
      <c r="B8" s="3" t="s">
        <v>4</v>
      </c>
      <c r="C8" s="3">
        <v>3</v>
      </c>
      <c r="D8" s="3">
        <v>4</v>
      </c>
      <c r="E8" s="3">
        <v>813</v>
      </c>
      <c r="F8" s="3">
        <v>217</v>
      </c>
      <c r="G8" s="3">
        <v>101.32</v>
      </c>
      <c r="H8" s="3">
        <v>3.66</v>
      </c>
      <c r="I8" s="3">
        <v>350</v>
      </c>
      <c r="J8" s="3">
        <v>0.64</v>
      </c>
      <c r="K8" s="3">
        <v>251</v>
      </c>
      <c r="L8" s="3">
        <v>9</v>
      </c>
      <c r="M8" s="3">
        <v>0.3</v>
      </c>
      <c r="N8" s="3">
        <v>178</v>
      </c>
      <c r="O8" s="3">
        <v>191.83</v>
      </c>
      <c r="P8" s="3">
        <v>45.39</v>
      </c>
      <c r="Q8" s="3">
        <v>456</v>
      </c>
      <c r="R8" s="7">
        <v>25.06</v>
      </c>
      <c r="S8" s="3">
        <f t="shared" si="0"/>
        <v>426.28888888888895</v>
      </c>
      <c r="U8" s="21" t="s">
        <v>8</v>
      </c>
      <c r="V8" s="23">
        <v>641.41666666666674</v>
      </c>
      <c r="W8" s="23">
        <v>502.34999999999997</v>
      </c>
      <c r="X8" s="23">
        <v>571.88333333333333</v>
      </c>
    </row>
    <row r="9" spans="1:24">
      <c r="A9" s="3">
        <v>20</v>
      </c>
      <c r="B9" s="3" t="s">
        <v>4</v>
      </c>
      <c r="C9" s="3">
        <v>4</v>
      </c>
      <c r="D9" s="3">
        <v>4</v>
      </c>
      <c r="E9" s="3">
        <v>612</v>
      </c>
      <c r="F9" s="3">
        <v>202</v>
      </c>
      <c r="G9" s="3">
        <v>83.93</v>
      </c>
      <c r="H9" s="3">
        <v>2.99</v>
      </c>
      <c r="I9" s="3">
        <v>330</v>
      </c>
      <c r="J9" s="3">
        <v>0.72</v>
      </c>
      <c r="K9" s="3">
        <v>220</v>
      </c>
      <c r="L9" s="3">
        <v>14</v>
      </c>
      <c r="M9" s="3">
        <v>0.5</v>
      </c>
      <c r="N9" s="3">
        <v>584</v>
      </c>
      <c r="O9" s="3">
        <v>247.3</v>
      </c>
      <c r="P9" s="3">
        <v>52.57</v>
      </c>
      <c r="Q9" s="3">
        <v>460</v>
      </c>
      <c r="R9" s="7">
        <v>41.15</v>
      </c>
      <c r="S9" s="3">
        <f t="shared" si="0"/>
        <v>549.55555555555554</v>
      </c>
      <c r="U9" s="21" t="s">
        <v>6</v>
      </c>
      <c r="V9" s="23">
        <v>619.20000000000005</v>
      </c>
      <c r="W9" s="23">
        <v>391.36666666666667</v>
      </c>
      <c r="X9" s="23">
        <v>505.28333333333336</v>
      </c>
    </row>
    <row r="10" spans="1:24">
      <c r="A10" s="4">
        <v>20</v>
      </c>
      <c r="B10" s="4" t="s">
        <v>5</v>
      </c>
      <c r="C10" s="4">
        <v>1</v>
      </c>
      <c r="D10" s="4">
        <v>7</v>
      </c>
      <c r="E10" s="4">
        <v>953</v>
      </c>
      <c r="F10" s="4">
        <v>268</v>
      </c>
      <c r="G10" s="4">
        <v>95.29</v>
      </c>
      <c r="H10" s="4">
        <v>2.7</v>
      </c>
      <c r="I10" s="4">
        <v>541</v>
      </c>
      <c r="J10" s="4">
        <v>1.65</v>
      </c>
      <c r="K10" s="4">
        <v>331</v>
      </c>
      <c r="L10" s="4">
        <v>26</v>
      </c>
      <c r="M10" s="4">
        <v>2.2999999999999998</v>
      </c>
      <c r="N10" s="4">
        <v>974</v>
      </c>
      <c r="O10" s="4">
        <v>428.61</v>
      </c>
      <c r="P10" s="4">
        <v>47.37</v>
      </c>
      <c r="Q10" s="4">
        <v>852</v>
      </c>
      <c r="R10" s="8">
        <v>41.73</v>
      </c>
      <c r="S10" s="3">
        <f t="shared" si="0"/>
        <v>952.4666666666667</v>
      </c>
      <c r="U10" s="21" t="s">
        <v>55</v>
      </c>
      <c r="V10" s="23">
        <v>569.34841269841286</v>
      </c>
      <c r="W10" s="23">
        <v>414.27777777777777</v>
      </c>
      <c r="X10" s="23">
        <v>497.77735042735037</v>
      </c>
    </row>
    <row r="11" spans="1:24">
      <c r="A11" s="4">
        <v>20</v>
      </c>
      <c r="B11" s="4" t="s">
        <v>5</v>
      </c>
      <c r="C11" s="4">
        <v>2</v>
      </c>
      <c r="D11" s="4">
        <v>5</v>
      </c>
      <c r="E11" s="4">
        <v>599</v>
      </c>
      <c r="F11" s="4">
        <v>325</v>
      </c>
      <c r="G11" s="4">
        <v>132.32</v>
      </c>
      <c r="H11" s="4">
        <v>2.19</v>
      </c>
      <c r="I11" s="4">
        <v>89</v>
      </c>
      <c r="J11" s="4">
        <v>1.1599999999999999</v>
      </c>
      <c r="K11" s="4">
        <v>125</v>
      </c>
      <c r="L11" s="4">
        <v>35</v>
      </c>
      <c r="M11" s="4">
        <v>2.4</v>
      </c>
      <c r="N11" s="4">
        <v>902</v>
      </c>
      <c r="O11" s="4">
        <v>387.85</v>
      </c>
      <c r="P11" s="4">
        <v>46.59</v>
      </c>
      <c r="Q11" s="4">
        <v>780</v>
      </c>
      <c r="R11" s="8">
        <v>34.909999999999997</v>
      </c>
      <c r="S11" s="3">
        <f t="shared" si="0"/>
        <v>861.88888888888891</v>
      </c>
    </row>
    <row r="12" spans="1:24">
      <c r="A12" s="4">
        <v>20</v>
      </c>
      <c r="B12" s="4" t="s">
        <v>5</v>
      </c>
      <c r="C12" s="4">
        <v>3</v>
      </c>
      <c r="D12" s="4">
        <v>5</v>
      </c>
      <c r="E12" s="4">
        <v>522</v>
      </c>
      <c r="F12" s="4">
        <v>194</v>
      </c>
      <c r="G12" s="4">
        <v>112.73</v>
      </c>
      <c r="H12" s="4">
        <v>4.49</v>
      </c>
      <c r="I12" s="4">
        <v>210</v>
      </c>
      <c r="J12" s="4">
        <v>1.26</v>
      </c>
      <c r="K12" s="4">
        <v>120</v>
      </c>
      <c r="L12" s="4">
        <v>20</v>
      </c>
      <c r="M12" s="4">
        <v>1.2</v>
      </c>
      <c r="N12" s="4">
        <v>385</v>
      </c>
      <c r="O12" s="4">
        <v>114.47</v>
      </c>
      <c r="P12" s="4">
        <v>45.33</v>
      </c>
      <c r="Q12" s="4">
        <v>264</v>
      </c>
      <c r="R12" s="8">
        <v>45.98</v>
      </c>
      <c r="S12" s="3">
        <f t="shared" si="0"/>
        <v>254.37777777777779</v>
      </c>
    </row>
    <row r="13" spans="1:24">
      <c r="A13" s="4">
        <v>20</v>
      </c>
      <c r="B13" s="4" t="s">
        <v>5</v>
      </c>
      <c r="C13" s="4">
        <v>4</v>
      </c>
      <c r="D13" s="4">
        <v>5</v>
      </c>
      <c r="E13" s="4">
        <v>750</v>
      </c>
      <c r="F13" s="4">
        <v>345</v>
      </c>
      <c r="G13" s="4">
        <v>82.94</v>
      </c>
      <c r="H13" s="4">
        <v>3.85</v>
      </c>
      <c r="I13" s="4">
        <v>158</v>
      </c>
      <c r="J13" s="4">
        <v>2.0499999999999998</v>
      </c>
      <c r="K13" s="4">
        <v>102</v>
      </c>
      <c r="L13" s="4">
        <v>19</v>
      </c>
      <c r="M13" s="4">
        <v>1.5</v>
      </c>
      <c r="N13" s="4">
        <v>516</v>
      </c>
      <c r="O13" s="4">
        <v>207.03</v>
      </c>
      <c r="P13" s="4">
        <v>42.24</v>
      </c>
      <c r="Q13" s="4">
        <v>394</v>
      </c>
      <c r="R13" s="8">
        <v>44.98</v>
      </c>
      <c r="S13" s="3">
        <f t="shared" si="0"/>
        <v>460.06666666666672</v>
      </c>
      <c r="U13" s="20" t="s">
        <v>58</v>
      </c>
      <c r="V13" s="20" t="s">
        <v>56</v>
      </c>
    </row>
    <row r="14" spans="1:24">
      <c r="A14" s="3">
        <v>25</v>
      </c>
      <c r="B14" s="5" t="s">
        <v>6</v>
      </c>
      <c r="C14" s="5">
        <v>1</v>
      </c>
      <c r="D14" s="3">
        <v>8</v>
      </c>
      <c r="E14" s="3">
        <v>1913</v>
      </c>
      <c r="F14" s="3">
        <v>260</v>
      </c>
      <c r="G14" s="3">
        <v>98.7</v>
      </c>
      <c r="H14" s="3">
        <v>7.58</v>
      </c>
      <c r="I14" s="3">
        <v>118</v>
      </c>
      <c r="J14" s="3">
        <v>0.81</v>
      </c>
      <c r="K14" s="3">
        <v>159</v>
      </c>
      <c r="L14" s="3">
        <v>9</v>
      </c>
      <c r="M14" s="3">
        <v>0.5</v>
      </c>
      <c r="N14" s="3">
        <v>404</v>
      </c>
      <c r="O14" s="3">
        <v>102.95</v>
      </c>
      <c r="P14" s="3">
        <v>48.27</v>
      </c>
      <c r="Q14" s="3">
        <v>281</v>
      </c>
      <c r="R14" s="7">
        <v>44.51</v>
      </c>
      <c r="S14" s="3">
        <f t="shared" si="0"/>
        <v>228.77777777777777</v>
      </c>
      <c r="U14" s="20" t="s">
        <v>54</v>
      </c>
      <c r="V14" s="3">
        <v>20</v>
      </c>
      <c r="W14" s="3">
        <v>25</v>
      </c>
      <c r="X14" s="3" t="s">
        <v>55</v>
      </c>
    </row>
    <row r="15" spans="1:24">
      <c r="A15" s="3">
        <v>25</v>
      </c>
      <c r="B15" s="5" t="s">
        <v>6</v>
      </c>
      <c r="C15" s="5">
        <v>2</v>
      </c>
      <c r="D15" s="3">
        <v>3</v>
      </c>
      <c r="E15" s="3">
        <v>669</v>
      </c>
      <c r="F15" s="3">
        <v>314</v>
      </c>
      <c r="G15" s="3">
        <v>94.04</v>
      </c>
      <c r="H15" s="3">
        <v>2.6</v>
      </c>
      <c r="I15" s="3">
        <v>100</v>
      </c>
      <c r="J15" s="3">
        <v>0.59</v>
      </c>
      <c r="K15" s="3">
        <v>108</v>
      </c>
      <c r="L15" s="3">
        <v>24</v>
      </c>
      <c r="M15" s="3">
        <v>1.6</v>
      </c>
      <c r="N15" s="3">
        <v>714</v>
      </c>
      <c r="O15" s="3">
        <v>309.33999999999997</v>
      </c>
      <c r="P15" s="3">
        <v>42.21</v>
      </c>
      <c r="Q15" s="3">
        <v>591</v>
      </c>
      <c r="R15" s="7">
        <v>45.24</v>
      </c>
      <c r="S15" s="3">
        <f t="shared" si="0"/>
        <v>687.4222222222221</v>
      </c>
      <c r="U15" s="21" t="s">
        <v>7</v>
      </c>
      <c r="V15" s="23">
        <v>185.68035313165109</v>
      </c>
      <c r="W15" s="23">
        <v>202.02031149155277</v>
      </c>
      <c r="X15" s="23">
        <v>195.83212439118006</v>
      </c>
    </row>
    <row r="16" spans="1:24">
      <c r="A16" s="3">
        <v>25</v>
      </c>
      <c r="B16" s="5" t="s">
        <v>6</v>
      </c>
      <c r="C16" s="5">
        <v>3</v>
      </c>
      <c r="D16" s="3">
        <v>5</v>
      </c>
      <c r="E16" s="3">
        <v>1199</v>
      </c>
      <c r="F16" s="3">
        <v>449</v>
      </c>
      <c r="G16" s="3">
        <v>176.59</v>
      </c>
      <c r="H16" s="3">
        <v>4.8879999999999999</v>
      </c>
      <c r="I16" s="3">
        <v>55</v>
      </c>
      <c r="J16" s="3">
        <v>3.42</v>
      </c>
      <c r="K16" s="3">
        <v>210</v>
      </c>
      <c r="L16" s="3">
        <v>16</v>
      </c>
      <c r="M16" s="3">
        <v>1.1000000000000001</v>
      </c>
      <c r="N16" s="3">
        <v>421</v>
      </c>
      <c r="O16" s="3">
        <v>142.97</v>
      </c>
      <c r="P16" s="3">
        <v>63.37</v>
      </c>
      <c r="Q16" s="3">
        <v>333</v>
      </c>
      <c r="R16" s="7">
        <v>38.24</v>
      </c>
      <c r="S16" s="3">
        <f t="shared" si="0"/>
        <v>317.71111111111111</v>
      </c>
      <c r="U16" s="21" t="s">
        <v>10</v>
      </c>
      <c r="V16" s="23">
        <v>266.59219600579735</v>
      </c>
      <c r="W16" s="23">
        <v>166.10948147348765</v>
      </c>
      <c r="X16" s="23">
        <v>221.49266685979268</v>
      </c>
    </row>
    <row r="17" spans="1:24">
      <c r="A17" s="3">
        <v>25</v>
      </c>
      <c r="B17" s="5" t="s">
        <v>6</v>
      </c>
      <c r="C17" s="5">
        <v>4</v>
      </c>
      <c r="D17" s="3">
        <v>5</v>
      </c>
      <c r="E17" s="3">
        <v>824</v>
      </c>
      <c r="F17" s="3">
        <v>202</v>
      </c>
      <c r="G17" s="3">
        <v>88.49</v>
      </c>
      <c r="H17" s="3">
        <v>3.56</v>
      </c>
      <c r="I17" s="3">
        <v>231</v>
      </c>
      <c r="J17" s="3">
        <v>2.7</v>
      </c>
      <c r="K17" s="3">
        <v>22</v>
      </c>
      <c r="L17" s="3">
        <v>12</v>
      </c>
      <c r="M17" s="3">
        <v>0.8</v>
      </c>
      <c r="N17" s="3">
        <v>431</v>
      </c>
      <c r="O17" s="3">
        <v>149.19999999999999</v>
      </c>
      <c r="P17" s="3">
        <v>52</v>
      </c>
      <c r="Q17" s="3">
        <v>309</v>
      </c>
      <c r="R17" s="7">
        <v>45.02</v>
      </c>
      <c r="S17" s="3">
        <f t="shared" si="0"/>
        <v>331.55555555555554</v>
      </c>
      <c r="U17" s="21" t="s">
        <v>4</v>
      </c>
      <c r="V17" s="23">
        <v>88.195686838726729</v>
      </c>
      <c r="W17" s="23">
        <v>171.08612648282502</v>
      </c>
      <c r="X17" s="23">
        <v>126.02369164319558</v>
      </c>
    </row>
    <row r="18" spans="1:24">
      <c r="A18" s="3">
        <v>20</v>
      </c>
      <c r="B18" s="3" t="s">
        <v>6</v>
      </c>
      <c r="C18" s="3">
        <v>1</v>
      </c>
      <c r="D18" s="3">
        <v>8</v>
      </c>
      <c r="E18" s="3">
        <v>1219</v>
      </c>
      <c r="F18" s="3">
        <v>356</v>
      </c>
      <c r="G18" s="3">
        <v>125.36</v>
      </c>
      <c r="H18" s="3">
        <v>4.8499999999999996</v>
      </c>
      <c r="I18" s="3">
        <v>130</v>
      </c>
      <c r="J18" s="3">
        <v>2.4500000000000002</v>
      </c>
      <c r="K18" s="3">
        <v>150</v>
      </c>
      <c r="L18" s="3">
        <v>19</v>
      </c>
      <c r="M18" s="3">
        <v>1.3</v>
      </c>
      <c r="N18" s="3">
        <v>737</v>
      </c>
      <c r="O18" s="3">
        <v>294.17</v>
      </c>
      <c r="P18" s="3">
        <v>47.67</v>
      </c>
      <c r="Q18" s="3">
        <v>615</v>
      </c>
      <c r="R18" s="7">
        <v>42.49</v>
      </c>
      <c r="S18" s="3">
        <f t="shared" si="0"/>
        <v>653.71111111111122</v>
      </c>
      <c r="U18" s="21" t="s">
        <v>5</v>
      </c>
      <c r="V18" s="23">
        <v>330.50831532967152</v>
      </c>
      <c r="W18" s="23"/>
      <c r="X18" s="23">
        <v>330.50831532967152</v>
      </c>
    </row>
    <row r="19" spans="1:24">
      <c r="A19" s="3">
        <v>20</v>
      </c>
      <c r="B19" s="3" t="s">
        <v>6</v>
      </c>
      <c r="C19" s="3">
        <v>2</v>
      </c>
      <c r="D19" s="3">
        <v>5</v>
      </c>
      <c r="E19" s="3">
        <v>844</v>
      </c>
      <c r="F19" s="3">
        <v>279</v>
      </c>
      <c r="G19" s="3">
        <v>97.94</v>
      </c>
      <c r="H19" s="3">
        <v>5.08</v>
      </c>
      <c r="I19" s="3">
        <v>90</v>
      </c>
      <c r="J19" s="3">
        <v>1.27</v>
      </c>
      <c r="K19" s="3">
        <v>92</v>
      </c>
      <c r="L19" s="3">
        <v>30</v>
      </c>
      <c r="M19" s="3">
        <v>2</v>
      </c>
      <c r="N19" s="3">
        <v>996</v>
      </c>
      <c r="O19" s="3">
        <v>369.97</v>
      </c>
      <c r="P19" s="3">
        <v>68.010000000000005</v>
      </c>
      <c r="Q19" s="3">
        <v>871</v>
      </c>
      <c r="R19" s="7">
        <v>45.85</v>
      </c>
      <c r="S19" s="3">
        <f t="shared" si="0"/>
        <v>822.15555555555557</v>
      </c>
      <c r="U19" s="21" t="s">
        <v>52</v>
      </c>
      <c r="V19" s="23">
        <v>263.80343130893954</v>
      </c>
      <c r="W19" s="23">
        <v>246.93818689734513</v>
      </c>
      <c r="X19" s="23">
        <v>258.95641540491926</v>
      </c>
    </row>
    <row r="20" spans="1:24">
      <c r="A20" s="3">
        <v>20</v>
      </c>
      <c r="B20" s="3" t="s">
        <v>6</v>
      </c>
      <c r="C20" s="3">
        <v>3</v>
      </c>
      <c r="D20" s="3">
        <v>4</v>
      </c>
      <c r="E20" s="3">
        <v>922</v>
      </c>
      <c r="F20" s="3">
        <v>488</v>
      </c>
      <c r="G20" s="3">
        <v>158.97999999999999</v>
      </c>
      <c r="H20" s="3">
        <v>4.51</v>
      </c>
      <c r="I20" s="3">
        <v>221</v>
      </c>
      <c r="J20" s="3">
        <v>2.74</v>
      </c>
      <c r="K20" s="3">
        <v>158</v>
      </c>
      <c r="L20" s="3">
        <v>8</v>
      </c>
      <c r="M20" s="3">
        <v>0.5</v>
      </c>
      <c r="N20" s="3">
        <v>275</v>
      </c>
      <c r="O20" s="3">
        <v>273.73</v>
      </c>
      <c r="P20" s="3">
        <v>59.44</v>
      </c>
      <c r="Q20" s="3">
        <v>151</v>
      </c>
      <c r="R20" s="7">
        <v>43.4</v>
      </c>
      <c r="S20" s="3">
        <f t="shared" si="0"/>
        <v>608.28888888888889</v>
      </c>
      <c r="U20" s="21" t="s">
        <v>8</v>
      </c>
      <c r="V20" s="23">
        <v>124.43524354213639</v>
      </c>
      <c r="W20" s="23">
        <v>392.14027152466804</v>
      </c>
      <c r="X20" s="23">
        <v>279.40074719095549</v>
      </c>
    </row>
    <row r="21" spans="1:24">
      <c r="A21" s="3">
        <v>20</v>
      </c>
      <c r="B21" s="3" t="s">
        <v>6</v>
      </c>
      <c r="C21" s="3">
        <v>4</v>
      </c>
      <c r="D21" s="3">
        <v>5</v>
      </c>
      <c r="E21" s="3">
        <v>1063</v>
      </c>
      <c r="F21" s="3">
        <v>313</v>
      </c>
      <c r="G21" s="3">
        <v>133.29</v>
      </c>
      <c r="H21" s="3">
        <v>5.89</v>
      </c>
      <c r="I21" s="3">
        <v>210</v>
      </c>
      <c r="J21" s="3">
        <v>1.43</v>
      </c>
      <c r="K21" s="3">
        <v>320</v>
      </c>
      <c r="L21" s="3">
        <v>6</v>
      </c>
      <c r="M21" s="3">
        <v>0.4</v>
      </c>
      <c r="N21" s="3">
        <v>290</v>
      </c>
      <c r="O21" s="3">
        <v>176.69</v>
      </c>
      <c r="P21" s="3">
        <v>43.74</v>
      </c>
      <c r="Q21" s="3">
        <v>169</v>
      </c>
      <c r="R21" s="7">
        <v>42.09</v>
      </c>
      <c r="S21" s="3">
        <f t="shared" si="0"/>
        <v>392.64444444444445</v>
      </c>
      <c r="U21" s="21" t="s">
        <v>6</v>
      </c>
      <c r="V21" s="23">
        <v>176.85063982520475</v>
      </c>
      <c r="W21" s="23">
        <v>202.55579366516537</v>
      </c>
      <c r="X21" s="23">
        <v>214.053081072791</v>
      </c>
    </row>
    <row r="22" spans="1:24">
      <c r="A22" s="3">
        <v>25</v>
      </c>
      <c r="B22" s="3" t="s">
        <v>7</v>
      </c>
      <c r="C22" s="3">
        <v>1</v>
      </c>
      <c r="D22" s="3">
        <v>7</v>
      </c>
      <c r="E22" s="3">
        <v>954</v>
      </c>
      <c r="F22" s="3">
        <v>280</v>
      </c>
      <c r="G22" s="3">
        <v>118.61</v>
      </c>
      <c r="H22" s="3">
        <v>5.35</v>
      </c>
      <c r="I22" s="3">
        <v>83</v>
      </c>
      <c r="J22" s="3">
        <v>0.49</v>
      </c>
      <c r="K22" s="3">
        <v>186</v>
      </c>
      <c r="L22" s="3">
        <v>13</v>
      </c>
      <c r="M22" s="3">
        <v>0.7</v>
      </c>
      <c r="N22" s="3">
        <v>698</v>
      </c>
      <c r="O22" s="3">
        <v>271.82</v>
      </c>
      <c r="P22" s="3">
        <v>40.770000000000003</v>
      </c>
      <c r="Q22" s="3">
        <v>576</v>
      </c>
      <c r="R22" s="7">
        <v>41.33</v>
      </c>
      <c r="S22" s="3">
        <f t="shared" si="0"/>
        <v>604.04444444444437</v>
      </c>
      <c r="U22" s="21" t="s">
        <v>55</v>
      </c>
      <c r="V22" s="23">
        <v>206.83870277104302</v>
      </c>
      <c r="W22" s="23">
        <v>218.95353791608136</v>
      </c>
      <c r="X22" s="23">
        <v>224.41713936845764</v>
      </c>
    </row>
    <row r="23" spans="1:24">
      <c r="A23" s="3">
        <v>25</v>
      </c>
      <c r="B23" s="3" t="s">
        <v>7</v>
      </c>
      <c r="C23" s="3">
        <v>2</v>
      </c>
      <c r="D23" s="3">
        <v>5</v>
      </c>
      <c r="E23" s="3">
        <v>597</v>
      </c>
      <c r="F23" s="3">
        <v>268</v>
      </c>
      <c r="G23" s="3">
        <v>124.79</v>
      </c>
      <c r="H23" s="3">
        <v>4.17</v>
      </c>
      <c r="I23" s="3">
        <v>159</v>
      </c>
      <c r="J23" s="3">
        <v>1.02</v>
      </c>
      <c r="K23" s="3">
        <v>166</v>
      </c>
      <c r="L23" s="3">
        <v>23</v>
      </c>
      <c r="M23" s="3">
        <v>1.5</v>
      </c>
      <c r="N23" s="3">
        <v>643</v>
      </c>
      <c r="O23" s="3">
        <v>246.37</v>
      </c>
      <c r="P23" s="3">
        <v>38.630000000000003</v>
      </c>
      <c r="Q23" s="3">
        <v>532</v>
      </c>
      <c r="R23" s="7">
        <v>38.229999999999997</v>
      </c>
      <c r="S23" s="3">
        <f t="shared" si="0"/>
        <v>547.48888888888882</v>
      </c>
    </row>
    <row r="24" spans="1:24">
      <c r="A24" s="3">
        <v>25</v>
      </c>
      <c r="B24" s="3" t="s">
        <v>7</v>
      </c>
      <c r="C24" s="3">
        <v>3</v>
      </c>
      <c r="D24" s="3">
        <v>6</v>
      </c>
      <c r="E24" s="3">
        <v>608</v>
      </c>
      <c r="F24" s="3">
        <v>233</v>
      </c>
      <c r="G24" s="3">
        <v>99.87</v>
      </c>
      <c r="H24" s="3">
        <v>5.37</v>
      </c>
      <c r="I24" s="3">
        <v>100</v>
      </c>
      <c r="J24" s="3">
        <v>1.1599999999999999</v>
      </c>
      <c r="K24" s="3">
        <v>120</v>
      </c>
      <c r="L24" s="3">
        <v>19</v>
      </c>
      <c r="M24" s="3">
        <v>1.2</v>
      </c>
      <c r="N24" s="3">
        <v>366</v>
      </c>
      <c r="O24" s="3">
        <v>114.54</v>
      </c>
      <c r="P24" s="3">
        <v>46.99</v>
      </c>
      <c r="Q24" s="3">
        <v>244</v>
      </c>
      <c r="R24" s="7">
        <v>38.39</v>
      </c>
      <c r="S24" s="3">
        <f t="shared" si="0"/>
        <v>254.53333333333336</v>
      </c>
      <c r="U24" s="22"/>
      <c r="V24" s="22" t="s">
        <v>59</v>
      </c>
      <c r="W24" s="22" t="s">
        <v>60</v>
      </c>
    </row>
    <row r="25" spans="1:24">
      <c r="A25" s="3">
        <v>25</v>
      </c>
      <c r="B25" s="3" t="s">
        <v>7</v>
      </c>
      <c r="C25" s="3">
        <v>4</v>
      </c>
      <c r="D25" s="3">
        <v>5</v>
      </c>
      <c r="E25" s="3">
        <v>714</v>
      </c>
      <c r="F25" s="3">
        <v>240</v>
      </c>
      <c r="G25" s="3">
        <v>109.91</v>
      </c>
      <c r="H25" s="3">
        <v>5.1100000000000003</v>
      </c>
      <c r="I25" s="3">
        <v>220</v>
      </c>
      <c r="J25" s="3">
        <v>1.05</v>
      </c>
      <c r="K25" s="3">
        <v>110</v>
      </c>
      <c r="L25" s="3">
        <v>10</v>
      </c>
      <c r="M25" s="3">
        <v>0.6</v>
      </c>
      <c r="N25" s="3">
        <v>301</v>
      </c>
      <c r="O25" s="3">
        <v>92.37</v>
      </c>
      <c r="P25" s="3">
        <v>50.53</v>
      </c>
      <c r="Q25" s="3">
        <v>177</v>
      </c>
      <c r="R25" s="7">
        <v>39.97</v>
      </c>
      <c r="S25" s="3">
        <f t="shared" si="0"/>
        <v>205.26666666666668</v>
      </c>
      <c r="U25" s="21" t="s">
        <v>7</v>
      </c>
      <c r="V25" s="23">
        <v>548.75</v>
      </c>
      <c r="W25" s="23">
        <v>402.83333333333331</v>
      </c>
    </row>
    <row r="26" spans="1:24">
      <c r="A26" s="3">
        <v>20</v>
      </c>
      <c r="B26" s="3" t="s">
        <v>7</v>
      </c>
      <c r="C26" s="3">
        <v>1</v>
      </c>
      <c r="D26" s="3">
        <v>5</v>
      </c>
      <c r="E26" s="3">
        <v>606</v>
      </c>
      <c r="F26" s="3">
        <v>227</v>
      </c>
      <c r="G26" s="3">
        <v>93.92</v>
      </c>
      <c r="H26" s="3">
        <v>3.2</v>
      </c>
      <c r="I26" s="3">
        <v>98</v>
      </c>
      <c r="J26" s="3">
        <v>1.49</v>
      </c>
      <c r="K26" s="3">
        <v>120</v>
      </c>
      <c r="L26" s="3">
        <v>20</v>
      </c>
      <c r="M26" s="3">
        <v>1.4</v>
      </c>
      <c r="N26" s="3">
        <v>861</v>
      </c>
      <c r="O26" s="3">
        <v>279.99</v>
      </c>
      <c r="P26" s="3">
        <v>44.79</v>
      </c>
      <c r="Q26" s="3">
        <v>740</v>
      </c>
      <c r="R26" s="7">
        <v>40.479999999999997</v>
      </c>
      <c r="S26" s="3">
        <f t="shared" si="0"/>
        <v>622.20000000000005</v>
      </c>
      <c r="U26" s="21" t="s">
        <v>10</v>
      </c>
      <c r="V26" s="23">
        <v>528.33888888888885</v>
      </c>
      <c r="W26" s="23">
        <v>374.35555555555555</v>
      </c>
    </row>
    <row r="27" spans="1:24">
      <c r="A27" s="3">
        <v>20</v>
      </c>
      <c r="B27" s="3" t="s">
        <v>7</v>
      </c>
      <c r="C27" s="3">
        <v>2</v>
      </c>
      <c r="D27" s="3">
        <v>6</v>
      </c>
      <c r="E27" s="3">
        <v>816</v>
      </c>
      <c r="F27" s="3">
        <v>368</v>
      </c>
      <c r="G27" s="3">
        <v>144.79</v>
      </c>
      <c r="H27" s="3">
        <v>4.5199999999999996</v>
      </c>
      <c r="I27" s="3">
        <v>94</v>
      </c>
      <c r="J27" s="3">
        <v>1.78</v>
      </c>
      <c r="K27" s="3">
        <v>188</v>
      </c>
      <c r="L27" s="3">
        <v>15</v>
      </c>
      <c r="M27" s="3">
        <v>1</v>
      </c>
      <c r="N27" s="3">
        <v>730</v>
      </c>
      <c r="O27" s="3">
        <v>315.58999999999997</v>
      </c>
      <c r="P27" s="3">
        <v>48.97</v>
      </c>
      <c r="Q27" s="3">
        <v>608</v>
      </c>
      <c r="R27" s="7">
        <v>40.9</v>
      </c>
      <c r="S27" s="3">
        <f t="shared" si="0"/>
        <v>701.31111111111102</v>
      </c>
      <c r="U27" s="21" t="s">
        <v>4</v>
      </c>
      <c r="V27" s="23">
        <v>426.29999999999995</v>
      </c>
      <c r="W27" s="23">
        <v>422.62777777777774</v>
      </c>
    </row>
    <row r="28" spans="1:24">
      <c r="A28" s="3">
        <v>20</v>
      </c>
      <c r="B28" s="3" t="s">
        <v>7</v>
      </c>
      <c r="C28" s="3">
        <v>3</v>
      </c>
      <c r="D28" s="3">
        <v>5</v>
      </c>
      <c r="E28" s="3">
        <v>690</v>
      </c>
      <c r="F28" s="3">
        <v>259</v>
      </c>
      <c r="G28" s="3">
        <v>114.05</v>
      </c>
      <c r="H28" s="3">
        <v>2.12</v>
      </c>
      <c r="I28" s="3">
        <v>100</v>
      </c>
      <c r="J28" s="3">
        <v>2.06</v>
      </c>
      <c r="K28" s="3">
        <v>110</v>
      </c>
      <c r="L28" s="3">
        <v>15</v>
      </c>
      <c r="M28" s="3">
        <v>0.7</v>
      </c>
      <c r="N28" s="3">
        <v>454</v>
      </c>
      <c r="O28" s="3">
        <v>125.49</v>
      </c>
      <c r="P28" s="3">
        <v>40.04</v>
      </c>
      <c r="Q28" s="3">
        <v>327</v>
      </c>
      <c r="R28" s="7">
        <v>42.61</v>
      </c>
      <c r="S28" s="3">
        <f t="shared" si="0"/>
        <v>278.86666666666662</v>
      </c>
      <c r="U28" s="21" t="s">
        <v>5</v>
      </c>
      <c r="V28" s="23">
        <v>632.20000000000005</v>
      </c>
      <c r="W28" s="23"/>
    </row>
    <row r="29" spans="1:24">
      <c r="A29" s="3">
        <v>20</v>
      </c>
      <c r="B29" s="3" t="s">
        <v>7</v>
      </c>
      <c r="C29" s="3">
        <v>4</v>
      </c>
      <c r="D29" s="3">
        <v>5</v>
      </c>
      <c r="E29" s="3">
        <v>776</v>
      </c>
      <c r="F29" s="3">
        <v>327</v>
      </c>
      <c r="G29" s="3">
        <v>148.02000000000001</v>
      </c>
      <c r="H29" s="3">
        <v>4.6100000000000003</v>
      </c>
      <c r="I29" s="3">
        <v>118</v>
      </c>
      <c r="J29" s="3">
        <v>2.08</v>
      </c>
      <c r="K29" s="3">
        <v>159</v>
      </c>
      <c r="L29" s="3">
        <v>18</v>
      </c>
      <c r="M29" s="3">
        <v>1.5</v>
      </c>
      <c r="N29" s="3">
        <v>677</v>
      </c>
      <c r="O29" s="3">
        <v>266.68</v>
      </c>
      <c r="P29" s="3">
        <v>50.55</v>
      </c>
      <c r="Q29" s="3">
        <v>555</v>
      </c>
      <c r="R29" s="7">
        <v>42.25</v>
      </c>
      <c r="S29" s="3">
        <f t="shared" si="0"/>
        <v>592.62222222222226</v>
      </c>
      <c r="U29" s="21" t="s">
        <v>52</v>
      </c>
      <c r="V29" s="23">
        <v>589.23333333333335</v>
      </c>
      <c r="W29" s="23">
        <v>392.13333333333327</v>
      </c>
    </row>
    <row r="30" spans="1:24">
      <c r="A30" s="3">
        <v>25</v>
      </c>
      <c r="B30" s="3" t="s">
        <v>8</v>
      </c>
      <c r="C30" s="3">
        <v>1</v>
      </c>
      <c r="D30" s="3">
        <v>3</v>
      </c>
      <c r="E30" s="3">
        <v>614</v>
      </c>
      <c r="F30" s="3">
        <v>288</v>
      </c>
      <c r="G30" s="3">
        <v>109.06</v>
      </c>
      <c r="H30" s="3">
        <v>3.58</v>
      </c>
      <c r="I30" s="3">
        <v>320</v>
      </c>
      <c r="J30" s="3">
        <v>1.56</v>
      </c>
      <c r="K30" s="3">
        <v>94</v>
      </c>
      <c r="L30" s="3">
        <v>10</v>
      </c>
      <c r="M30" s="3">
        <v>0.5</v>
      </c>
      <c r="N30" s="3">
        <v>425</v>
      </c>
      <c r="O30" s="3">
        <v>96.92</v>
      </c>
      <c r="P30" s="3">
        <v>46.54</v>
      </c>
      <c r="Q30" s="3">
        <v>303</v>
      </c>
      <c r="R30" s="7">
        <v>45.47</v>
      </c>
      <c r="S30" s="3">
        <f t="shared" si="0"/>
        <v>215.37777777777779</v>
      </c>
      <c r="U30" s="21" t="s">
        <v>8</v>
      </c>
      <c r="V30" s="23">
        <v>641.41666666666674</v>
      </c>
      <c r="W30" s="23">
        <v>502.34999999999997</v>
      </c>
    </row>
    <row r="31" spans="1:24">
      <c r="A31" s="3">
        <v>25</v>
      </c>
      <c r="B31" s="3" t="s">
        <v>8</v>
      </c>
      <c r="C31" s="3">
        <v>2</v>
      </c>
      <c r="D31" s="3">
        <v>5</v>
      </c>
      <c r="E31" s="3">
        <v>574</v>
      </c>
      <c r="F31" s="3">
        <v>334</v>
      </c>
      <c r="G31" s="3" t="s">
        <v>11</v>
      </c>
      <c r="H31" s="3">
        <v>4.33</v>
      </c>
      <c r="I31" s="3">
        <v>424</v>
      </c>
      <c r="J31" s="3">
        <f>AVERAGE(J30,J32,J33)</f>
        <v>2.8800000000000003</v>
      </c>
      <c r="K31" s="3">
        <f>AVERAGE(K30,K32,K33)</f>
        <v>453</v>
      </c>
      <c r="L31" s="3">
        <v>40</v>
      </c>
      <c r="M31" s="3">
        <v>2.5</v>
      </c>
      <c r="N31" s="3">
        <v>1066</v>
      </c>
      <c r="O31" s="3">
        <v>485.58</v>
      </c>
      <c r="P31" s="3">
        <v>38</v>
      </c>
      <c r="Q31" s="3">
        <v>946</v>
      </c>
      <c r="R31" s="7">
        <v>37.24</v>
      </c>
      <c r="S31" s="3">
        <f t="shared" si="0"/>
        <v>1079.0666666666666</v>
      </c>
      <c r="U31" s="21" t="s">
        <v>6</v>
      </c>
      <c r="V31" s="23">
        <v>619.20000000000005</v>
      </c>
      <c r="W31" s="23">
        <v>391.36666666666667</v>
      </c>
    </row>
    <row r="32" spans="1:24">
      <c r="A32" s="3">
        <v>25</v>
      </c>
      <c r="B32" s="3" t="s">
        <v>8</v>
      </c>
      <c r="C32" s="3">
        <v>3</v>
      </c>
      <c r="D32" s="3">
        <v>4</v>
      </c>
      <c r="E32" s="3">
        <v>823</v>
      </c>
      <c r="F32" s="3">
        <v>420</v>
      </c>
      <c r="G32" s="3">
        <v>175.89</v>
      </c>
      <c r="H32" s="3">
        <v>4.1900000000000004</v>
      </c>
      <c r="I32" s="3">
        <v>501</v>
      </c>
      <c r="J32" s="3">
        <v>3.93</v>
      </c>
      <c r="K32" s="3">
        <v>705</v>
      </c>
      <c r="L32" s="3">
        <v>12</v>
      </c>
      <c r="M32" s="3">
        <v>1.1000000000000001</v>
      </c>
      <c r="N32" s="3">
        <v>518</v>
      </c>
      <c r="O32" s="3">
        <v>181.95</v>
      </c>
      <c r="P32" s="3">
        <v>39.44</v>
      </c>
      <c r="Q32" s="3">
        <v>435</v>
      </c>
      <c r="R32" s="7">
        <v>36.43</v>
      </c>
      <c r="S32" s="3">
        <f t="shared" si="0"/>
        <v>404.33333333333331</v>
      </c>
    </row>
    <row r="33" spans="1:23">
      <c r="A33" s="3">
        <v>25</v>
      </c>
      <c r="B33" s="3" t="s">
        <v>8</v>
      </c>
      <c r="C33" s="3">
        <v>4</v>
      </c>
      <c r="D33" s="3">
        <v>5</v>
      </c>
      <c r="E33" s="3">
        <v>982</v>
      </c>
      <c r="F33" s="3">
        <v>213</v>
      </c>
      <c r="G33" s="3">
        <v>10.89</v>
      </c>
      <c r="H33" s="3">
        <v>5.23</v>
      </c>
      <c r="I33" s="3">
        <v>451</v>
      </c>
      <c r="J33" s="3">
        <v>3.15</v>
      </c>
      <c r="K33" s="3">
        <v>560</v>
      </c>
      <c r="L33" s="3">
        <v>11</v>
      </c>
      <c r="M33" s="3">
        <v>0.8</v>
      </c>
      <c r="N33" s="3">
        <v>384</v>
      </c>
      <c r="O33" s="3">
        <v>139.78</v>
      </c>
      <c r="P33" s="3">
        <v>47.41</v>
      </c>
      <c r="Q33" s="3">
        <v>261</v>
      </c>
      <c r="R33" s="7">
        <v>42.5</v>
      </c>
      <c r="S33" s="3">
        <f t="shared" si="0"/>
        <v>310.62222222222221</v>
      </c>
      <c r="U33" s="22" t="s">
        <v>54</v>
      </c>
      <c r="V33" s="22">
        <v>20</v>
      </c>
      <c r="W33" s="22">
        <v>25</v>
      </c>
    </row>
    <row r="34" spans="1:23">
      <c r="A34" s="3">
        <v>20</v>
      </c>
      <c r="B34" s="3" t="s">
        <v>8</v>
      </c>
      <c r="C34" s="3">
        <v>1</v>
      </c>
      <c r="D34" s="3">
        <v>8</v>
      </c>
      <c r="E34" s="3">
        <v>730</v>
      </c>
      <c r="F34" s="3">
        <v>208</v>
      </c>
      <c r="G34" s="3">
        <v>76.02</v>
      </c>
      <c r="H34" s="3">
        <v>3.64</v>
      </c>
      <c r="I34" s="3">
        <v>123</v>
      </c>
      <c r="J34" s="3">
        <v>1.54</v>
      </c>
      <c r="K34" s="3">
        <v>135</v>
      </c>
      <c r="L34" s="3">
        <v>20</v>
      </c>
      <c r="M34" s="3">
        <v>0.8</v>
      </c>
      <c r="N34" s="3">
        <v>792</v>
      </c>
      <c r="O34" s="3">
        <v>312.02</v>
      </c>
      <c r="P34" s="3">
        <v>48.64</v>
      </c>
      <c r="Q34" s="3">
        <v>368</v>
      </c>
      <c r="R34" s="7">
        <v>42.12</v>
      </c>
      <c r="S34" s="3">
        <f t="shared" si="0"/>
        <v>693.37777777777774</v>
      </c>
      <c r="U34" s="21" t="s">
        <v>7</v>
      </c>
      <c r="V34" s="23">
        <v>185.68035313165109</v>
      </c>
      <c r="W34" s="23">
        <v>202.02031149155277</v>
      </c>
    </row>
    <row r="35" spans="1:23">
      <c r="A35" s="3">
        <v>20</v>
      </c>
      <c r="B35" s="3" t="s">
        <v>8</v>
      </c>
      <c r="C35" s="3">
        <v>2</v>
      </c>
      <c r="D35" s="3">
        <v>4</v>
      </c>
      <c r="E35" s="3">
        <v>701</v>
      </c>
      <c r="F35" s="3">
        <v>239</v>
      </c>
      <c r="G35" s="3">
        <v>92.28</v>
      </c>
      <c r="H35" s="3">
        <v>3.63</v>
      </c>
      <c r="I35" s="3">
        <v>122</v>
      </c>
      <c r="J35" s="3">
        <v>1.86</v>
      </c>
      <c r="K35" s="3">
        <v>168</v>
      </c>
      <c r="L35" s="3">
        <v>28</v>
      </c>
      <c r="M35" s="3">
        <v>1.5</v>
      </c>
      <c r="N35" s="3">
        <v>813</v>
      </c>
      <c r="O35" s="3">
        <v>347.16</v>
      </c>
      <c r="P35" s="3">
        <v>48.15</v>
      </c>
      <c r="Q35" s="3">
        <v>691</v>
      </c>
      <c r="R35" s="7">
        <v>37.9</v>
      </c>
      <c r="S35" s="3">
        <f t="shared" si="0"/>
        <v>771.4666666666667</v>
      </c>
      <c r="U35" s="21" t="s">
        <v>10</v>
      </c>
      <c r="V35" s="23">
        <v>266.59219600579735</v>
      </c>
      <c r="W35" s="23">
        <v>166.10948147348765</v>
      </c>
    </row>
    <row r="36" spans="1:23">
      <c r="A36" s="6">
        <v>20</v>
      </c>
      <c r="B36" s="6" t="s">
        <v>8</v>
      </c>
      <c r="C36" s="6">
        <v>3</v>
      </c>
      <c r="D36" s="3">
        <v>4</v>
      </c>
      <c r="E36" s="6">
        <v>729</v>
      </c>
      <c r="F36" s="6">
        <v>382</v>
      </c>
      <c r="G36" s="6">
        <v>173.74</v>
      </c>
      <c r="H36" s="6">
        <v>3.75</v>
      </c>
      <c r="I36" s="6">
        <v>250</v>
      </c>
      <c r="J36" s="6">
        <v>2.67</v>
      </c>
      <c r="K36" s="6">
        <v>506</v>
      </c>
      <c r="L36" s="3">
        <v>19</v>
      </c>
      <c r="M36" s="6">
        <v>1.5</v>
      </c>
      <c r="N36" s="6">
        <v>698</v>
      </c>
      <c r="O36" s="6">
        <v>279.94</v>
      </c>
      <c r="P36" s="6">
        <v>44.43</v>
      </c>
      <c r="Q36" s="6">
        <v>575</v>
      </c>
      <c r="R36" s="9">
        <v>45.06</v>
      </c>
      <c r="S36" s="3">
        <f t="shared" si="0"/>
        <v>622.08888888888896</v>
      </c>
      <c r="U36" s="21" t="s">
        <v>4</v>
      </c>
      <c r="V36" s="23">
        <v>88.195686838726729</v>
      </c>
      <c r="W36" s="23">
        <v>171.08612648282502</v>
      </c>
    </row>
    <row r="37" spans="1:23">
      <c r="A37" s="3">
        <v>20</v>
      </c>
      <c r="B37" s="3" t="s">
        <v>8</v>
      </c>
      <c r="C37" s="3">
        <v>4</v>
      </c>
      <c r="D37" s="3">
        <v>4</v>
      </c>
      <c r="E37" s="3">
        <v>502</v>
      </c>
      <c r="F37" s="3">
        <v>252</v>
      </c>
      <c r="G37" s="3">
        <v>94.82</v>
      </c>
      <c r="H37" s="3">
        <v>2.34</v>
      </c>
      <c r="I37" s="3">
        <v>210</v>
      </c>
      <c r="J37" s="3">
        <v>1.1000000000000001</v>
      </c>
      <c r="K37" s="3">
        <v>96</v>
      </c>
      <c r="L37" s="3">
        <v>17</v>
      </c>
      <c r="M37" s="3">
        <v>1.7</v>
      </c>
      <c r="N37" s="3">
        <v>584</v>
      </c>
      <c r="O37" s="3">
        <v>215.43</v>
      </c>
      <c r="P37" s="3">
        <v>49.6</v>
      </c>
      <c r="Q37" s="3">
        <v>461</v>
      </c>
      <c r="R37" s="7">
        <v>42.51</v>
      </c>
      <c r="S37" s="3">
        <f t="shared" si="0"/>
        <v>478.73333333333335</v>
      </c>
      <c r="U37" s="21" t="s">
        <v>5</v>
      </c>
      <c r="V37" s="23">
        <v>330.50831532967152</v>
      </c>
      <c r="W37" s="23"/>
    </row>
    <row r="38" spans="1:23">
      <c r="A38" s="3">
        <v>25</v>
      </c>
      <c r="B38" s="3" t="s">
        <v>52</v>
      </c>
      <c r="C38" s="3">
        <v>1</v>
      </c>
      <c r="D38" s="3">
        <v>7</v>
      </c>
      <c r="E38" s="3">
        <v>646</v>
      </c>
      <c r="F38" s="3">
        <v>252</v>
      </c>
      <c r="G38" s="3">
        <v>98.11</v>
      </c>
      <c r="H38" s="3">
        <v>2.17</v>
      </c>
      <c r="I38" s="3">
        <v>60</v>
      </c>
      <c r="J38" s="3">
        <v>0.57999999999999996</v>
      </c>
      <c r="K38" s="3">
        <v>120</v>
      </c>
      <c r="L38" s="3">
        <v>12</v>
      </c>
      <c r="M38" s="3">
        <v>0.6</v>
      </c>
      <c r="N38" s="3">
        <v>298</v>
      </c>
      <c r="O38" s="3">
        <v>97.37</v>
      </c>
      <c r="P38" s="3">
        <v>54.07</v>
      </c>
      <c r="Q38" s="3">
        <v>177</v>
      </c>
      <c r="R38" s="7">
        <v>41.06</v>
      </c>
      <c r="S38" s="3">
        <f t="shared" si="0"/>
        <v>216.37777777777779</v>
      </c>
      <c r="U38" s="21" t="s">
        <v>52</v>
      </c>
      <c r="V38" s="23">
        <v>263.80343130893954</v>
      </c>
      <c r="W38" s="23">
        <v>246.93818689734513</v>
      </c>
    </row>
    <row r="39" spans="1:23">
      <c r="A39" s="3">
        <v>25</v>
      </c>
      <c r="B39" s="3" t="s">
        <v>52</v>
      </c>
      <c r="C39" s="3">
        <v>2</v>
      </c>
      <c r="D39" s="3">
        <v>5</v>
      </c>
      <c r="E39" s="3">
        <v>1028</v>
      </c>
      <c r="F39" s="3">
        <v>341</v>
      </c>
      <c r="G39" s="3">
        <v>118.82</v>
      </c>
      <c r="H39" s="3">
        <v>5.3</v>
      </c>
      <c r="I39" s="3">
        <v>110</v>
      </c>
      <c r="J39" s="3">
        <v>3.01</v>
      </c>
      <c r="K39" s="3">
        <v>130</v>
      </c>
      <c r="L39" s="3">
        <v>25</v>
      </c>
      <c r="M39" s="3">
        <v>1.5</v>
      </c>
      <c r="N39" s="3">
        <v>859</v>
      </c>
      <c r="O39" s="3">
        <v>340.28</v>
      </c>
      <c r="P39" s="3">
        <v>43.69</v>
      </c>
      <c r="Q39" s="3">
        <v>737</v>
      </c>
      <c r="R39" s="7">
        <v>41.3</v>
      </c>
      <c r="S39" s="3">
        <f t="shared" si="0"/>
        <v>756.17777777777769</v>
      </c>
      <c r="U39" s="21" t="s">
        <v>8</v>
      </c>
      <c r="V39" s="23">
        <v>124.43524354213639</v>
      </c>
      <c r="W39" s="23">
        <v>392.14027152466804</v>
      </c>
    </row>
    <row r="40" spans="1:23">
      <c r="A40" s="3">
        <v>25</v>
      </c>
      <c r="B40" s="3" t="s">
        <v>52</v>
      </c>
      <c r="C40" s="3">
        <v>3</v>
      </c>
      <c r="D40" s="3">
        <v>5</v>
      </c>
      <c r="E40" s="3">
        <v>837</v>
      </c>
      <c r="F40" s="3">
        <v>312</v>
      </c>
      <c r="G40" s="3">
        <v>127.9</v>
      </c>
      <c r="H40" s="3">
        <v>5.51</v>
      </c>
      <c r="I40" s="3">
        <v>650</v>
      </c>
      <c r="J40" s="3">
        <v>4.8600000000000003</v>
      </c>
      <c r="K40" s="3">
        <v>720</v>
      </c>
      <c r="L40" s="3">
        <v>19</v>
      </c>
      <c r="M40" s="3">
        <v>1.2</v>
      </c>
      <c r="N40" s="3">
        <v>425</v>
      </c>
      <c r="O40" s="3">
        <v>147.56</v>
      </c>
      <c r="P40" s="3">
        <v>41.39</v>
      </c>
      <c r="Q40" s="3">
        <v>305</v>
      </c>
      <c r="R40" s="7">
        <v>41.12</v>
      </c>
      <c r="S40" s="3">
        <f t="shared" si="0"/>
        <v>327.9111111111111</v>
      </c>
      <c r="U40" s="21" t="s">
        <v>6</v>
      </c>
      <c r="V40" s="23">
        <v>176.85063982520475</v>
      </c>
      <c r="W40" s="23">
        <v>202.55579366516537</v>
      </c>
    </row>
    <row r="41" spans="1:23">
      <c r="A41" s="3">
        <v>25</v>
      </c>
      <c r="B41" s="3" t="s">
        <v>52</v>
      </c>
      <c r="C41" s="3">
        <v>4</v>
      </c>
      <c r="D41" s="3">
        <v>5</v>
      </c>
      <c r="E41" s="3">
        <v>982</v>
      </c>
      <c r="F41" s="3">
        <v>213</v>
      </c>
      <c r="G41" s="3">
        <v>10.89</v>
      </c>
      <c r="H41" s="3">
        <v>5.23</v>
      </c>
      <c r="I41" s="3">
        <v>451</v>
      </c>
      <c r="J41" s="3">
        <v>3.15</v>
      </c>
      <c r="K41" s="3">
        <v>560</v>
      </c>
      <c r="L41" s="3">
        <v>7</v>
      </c>
      <c r="M41" s="3">
        <v>0.6</v>
      </c>
      <c r="N41" s="3">
        <v>368</v>
      </c>
      <c r="O41" s="3">
        <v>120.63</v>
      </c>
      <c r="P41" s="3">
        <v>47.56</v>
      </c>
      <c r="Q41" s="3">
        <v>245</v>
      </c>
      <c r="R41" s="7">
        <v>40.770000000000003</v>
      </c>
      <c r="S41" s="3">
        <f t="shared" si="0"/>
        <v>268.06666666666666</v>
      </c>
    </row>
    <row r="42" spans="1:23">
      <c r="A42" s="3">
        <v>20</v>
      </c>
      <c r="B42" s="3" t="s">
        <v>52</v>
      </c>
      <c r="C42" s="3">
        <v>1</v>
      </c>
      <c r="D42" s="3">
        <v>6</v>
      </c>
      <c r="E42" s="3">
        <v>970</v>
      </c>
      <c r="F42" s="3">
        <v>285</v>
      </c>
      <c r="G42" s="3">
        <v>114.34</v>
      </c>
      <c r="H42" s="3">
        <v>3.61</v>
      </c>
      <c r="I42" s="3">
        <v>281</v>
      </c>
      <c r="J42" s="3">
        <v>2.67</v>
      </c>
      <c r="K42" s="3">
        <v>156</v>
      </c>
      <c r="L42" s="3">
        <v>24</v>
      </c>
      <c r="M42" s="3">
        <v>1.5</v>
      </c>
      <c r="N42" s="3">
        <v>805</v>
      </c>
      <c r="O42" s="3">
        <v>288.82</v>
      </c>
      <c r="P42" s="3">
        <v>43.19</v>
      </c>
      <c r="Q42" s="3">
        <v>686</v>
      </c>
      <c r="R42" s="7">
        <v>39.68</v>
      </c>
      <c r="S42" s="3">
        <f t="shared" si="0"/>
        <v>641.82222222222219</v>
      </c>
      <c r="U42" s="22" t="s">
        <v>54</v>
      </c>
      <c r="V42" s="22">
        <v>20</v>
      </c>
      <c r="W42" s="22">
        <v>25</v>
      </c>
    </row>
    <row r="43" spans="1:23">
      <c r="A43" s="3">
        <v>20</v>
      </c>
      <c r="B43" s="3" t="s">
        <v>52</v>
      </c>
      <c r="C43" s="3">
        <v>2</v>
      </c>
      <c r="D43" s="3">
        <v>5</v>
      </c>
      <c r="E43" s="3">
        <v>824</v>
      </c>
      <c r="F43" s="3">
        <v>254</v>
      </c>
      <c r="G43" s="3">
        <v>91.18</v>
      </c>
      <c r="H43" s="3">
        <v>3.52</v>
      </c>
      <c r="I43" s="3">
        <v>250</v>
      </c>
      <c r="J43" s="3">
        <v>1.1000000000000001</v>
      </c>
      <c r="K43" s="3">
        <v>22</v>
      </c>
      <c r="L43" s="3">
        <v>25</v>
      </c>
      <c r="M43" s="3">
        <v>1.7</v>
      </c>
      <c r="N43" s="3">
        <v>1000</v>
      </c>
      <c r="O43" s="3">
        <v>416.83</v>
      </c>
      <c r="P43" s="3">
        <v>46.84</v>
      </c>
      <c r="Q43" s="3">
        <v>876</v>
      </c>
      <c r="R43" s="7">
        <v>40.11</v>
      </c>
      <c r="S43" s="3">
        <f t="shared" si="0"/>
        <v>926.28888888888889</v>
      </c>
      <c r="U43" s="21" t="s">
        <v>7</v>
      </c>
      <c r="V43" s="23">
        <f>V34/2</f>
        <v>92.840176565825544</v>
      </c>
      <c r="W43" s="23">
        <f>W34/2</f>
        <v>101.01015574577639</v>
      </c>
    </row>
    <row r="44" spans="1:23">
      <c r="A44" s="3">
        <v>20</v>
      </c>
      <c r="B44" s="3" t="s">
        <v>52</v>
      </c>
      <c r="C44" s="3">
        <v>3</v>
      </c>
      <c r="D44" s="3">
        <v>4</v>
      </c>
      <c r="E44" s="3">
        <v>764</v>
      </c>
      <c r="F44" s="3">
        <v>322</v>
      </c>
      <c r="G44" s="3">
        <v>147.22</v>
      </c>
      <c r="H44" s="3">
        <v>4.55</v>
      </c>
      <c r="I44" s="3">
        <v>250</v>
      </c>
      <c r="J44" s="3">
        <v>2.2400000000000002</v>
      </c>
      <c r="K44" s="3">
        <v>110</v>
      </c>
      <c r="L44" s="3">
        <v>17</v>
      </c>
      <c r="M44" s="3">
        <v>1.3</v>
      </c>
      <c r="N44" s="3">
        <v>530</v>
      </c>
      <c r="O44" s="3">
        <v>218.35</v>
      </c>
      <c r="P44" s="3">
        <v>43.98</v>
      </c>
      <c r="Q44" s="3">
        <v>410</v>
      </c>
      <c r="R44" s="7">
        <v>42.44</v>
      </c>
      <c r="S44" s="3">
        <f t="shared" si="0"/>
        <v>485.22222222222223</v>
      </c>
      <c r="U44" s="21" t="s">
        <v>10</v>
      </c>
      <c r="V44" s="23">
        <f t="shared" ref="V44:W49" si="1">V35/2</f>
        <v>133.29609800289867</v>
      </c>
      <c r="W44" s="23">
        <f t="shared" si="1"/>
        <v>83.054740736743824</v>
      </c>
    </row>
    <row r="45" spans="1:23">
      <c r="A45" s="3">
        <v>20</v>
      </c>
      <c r="B45" s="3" t="s">
        <v>52</v>
      </c>
      <c r="C45" s="3">
        <v>4</v>
      </c>
      <c r="D45" s="3">
        <v>5</v>
      </c>
      <c r="E45" s="3">
        <v>717</v>
      </c>
      <c r="F45" s="3">
        <v>291</v>
      </c>
      <c r="G45" s="3">
        <v>83.49</v>
      </c>
      <c r="H45" s="3">
        <v>5.64</v>
      </c>
      <c r="I45" s="3">
        <v>121</v>
      </c>
      <c r="J45" s="3">
        <v>2.0299999999999998</v>
      </c>
      <c r="K45" s="3">
        <v>120</v>
      </c>
      <c r="L45" s="3">
        <v>15</v>
      </c>
      <c r="M45" s="3">
        <v>1.2</v>
      </c>
      <c r="N45" s="3">
        <v>405</v>
      </c>
      <c r="O45" s="3">
        <v>136.62</v>
      </c>
      <c r="P45" s="3">
        <v>47.2</v>
      </c>
      <c r="Q45" s="3">
        <v>284</v>
      </c>
      <c r="R45" s="7">
        <v>38.200000000000003</v>
      </c>
      <c r="S45" s="3">
        <f t="shared" si="0"/>
        <v>303.60000000000002</v>
      </c>
      <c r="U45" s="21" t="s">
        <v>4</v>
      </c>
      <c r="V45" s="23">
        <f t="shared" si="1"/>
        <v>44.097843419363365</v>
      </c>
      <c r="W45" s="23">
        <f t="shared" si="1"/>
        <v>85.543063241412511</v>
      </c>
    </row>
    <row r="46" spans="1:23">
      <c r="A46" s="3">
        <v>25</v>
      </c>
      <c r="B46" s="3" t="s">
        <v>10</v>
      </c>
      <c r="C46" s="3">
        <v>1</v>
      </c>
      <c r="D46" s="3">
        <v>6</v>
      </c>
      <c r="E46" s="3">
        <v>535</v>
      </c>
      <c r="F46" s="3">
        <v>245</v>
      </c>
      <c r="G46" s="3">
        <v>98.3</v>
      </c>
      <c r="H46" s="3">
        <v>5.08</v>
      </c>
      <c r="I46" s="3">
        <v>47</v>
      </c>
      <c r="J46" s="3">
        <v>0.52</v>
      </c>
      <c r="K46" s="3">
        <v>137</v>
      </c>
      <c r="L46" s="3">
        <v>20</v>
      </c>
      <c r="M46" s="3">
        <v>0.4</v>
      </c>
      <c r="N46" s="3">
        <v>350</v>
      </c>
      <c r="O46" s="3">
        <v>83.06</v>
      </c>
      <c r="P46" s="3">
        <v>42.08</v>
      </c>
      <c r="Q46" s="3">
        <v>227</v>
      </c>
      <c r="R46" s="7">
        <v>33.729999999999997</v>
      </c>
      <c r="S46" s="3">
        <f t="shared" si="0"/>
        <v>184.57777777777778</v>
      </c>
      <c r="U46" s="21" t="s">
        <v>5</v>
      </c>
      <c r="V46" s="23">
        <f t="shared" si="1"/>
        <v>165.25415766483576</v>
      </c>
      <c r="W46" s="23"/>
    </row>
    <row r="47" spans="1:23">
      <c r="A47" s="3">
        <v>25</v>
      </c>
      <c r="B47" s="3" t="s">
        <v>10</v>
      </c>
      <c r="C47" s="3">
        <v>2</v>
      </c>
      <c r="D47" s="3">
        <v>5</v>
      </c>
      <c r="E47" s="3">
        <v>620</v>
      </c>
      <c r="F47" s="3">
        <v>261</v>
      </c>
      <c r="G47" s="3">
        <v>104.91</v>
      </c>
      <c r="H47" s="3">
        <v>3.84</v>
      </c>
      <c r="I47" s="3">
        <v>62</v>
      </c>
      <c r="J47" s="3">
        <v>0.54</v>
      </c>
      <c r="K47" s="3">
        <v>121</v>
      </c>
      <c r="L47" s="3">
        <v>32</v>
      </c>
      <c r="M47" s="3">
        <v>1.4</v>
      </c>
      <c r="N47" s="3">
        <v>641</v>
      </c>
      <c r="O47" s="3">
        <v>265.3</v>
      </c>
      <c r="P47" s="3">
        <v>44.68</v>
      </c>
      <c r="Q47" s="3">
        <v>521</v>
      </c>
      <c r="R47" s="7">
        <v>38.619999999999997</v>
      </c>
      <c r="S47" s="3">
        <f t="shared" si="0"/>
        <v>589.55555555555554</v>
      </c>
      <c r="U47" s="21" t="s">
        <v>52</v>
      </c>
      <c r="V47" s="23">
        <f t="shared" si="1"/>
        <v>131.90171565446977</v>
      </c>
      <c r="W47" s="23">
        <f t="shared" si="1"/>
        <v>123.46909344867257</v>
      </c>
    </row>
    <row r="48" spans="1:23">
      <c r="A48" s="3">
        <v>25</v>
      </c>
      <c r="B48" s="3" t="s">
        <v>10</v>
      </c>
      <c r="C48" s="3">
        <v>3</v>
      </c>
      <c r="D48" s="3">
        <v>4</v>
      </c>
      <c r="E48" s="3">
        <v>501</v>
      </c>
      <c r="F48" s="3">
        <v>251</v>
      </c>
      <c r="G48" s="3">
        <v>99.58</v>
      </c>
      <c r="H48" s="3">
        <v>3</v>
      </c>
      <c r="I48" s="3">
        <v>89</v>
      </c>
      <c r="J48" s="3">
        <v>1.38</v>
      </c>
      <c r="K48" s="3">
        <v>155</v>
      </c>
      <c r="L48" s="3">
        <v>19</v>
      </c>
      <c r="M48" s="3">
        <v>2</v>
      </c>
      <c r="N48" s="3">
        <v>531</v>
      </c>
      <c r="O48" s="3">
        <v>159.15</v>
      </c>
      <c r="P48" s="3">
        <v>40.74</v>
      </c>
      <c r="Q48" s="3">
        <v>427</v>
      </c>
      <c r="R48" s="7">
        <v>38.729999999999997</v>
      </c>
      <c r="S48" s="3">
        <f t="shared" si="0"/>
        <v>353.66666666666669</v>
      </c>
      <c r="U48" s="21" t="s">
        <v>8</v>
      </c>
      <c r="V48" s="23">
        <f t="shared" si="1"/>
        <v>62.217621771068195</v>
      </c>
      <c r="W48" s="23">
        <f t="shared" si="1"/>
        <v>196.07013576233402</v>
      </c>
    </row>
    <row r="49" spans="1:23">
      <c r="A49" s="3">
        <v>25</v>
      </c>
      <c r="B49" s="3" t="s">
        <v>10</v>
      </c>
      <c r="C49" s="3">
        <v>4</v>
      </c>
      <c r="D49" s="3">
        <v>6</v>
      </c>
      <c r="E49" s="3">
        <v>947</v>
      </c>
      <c r="F49" s="3">
        <v>236</v>
      </c>
      <c r="G49" s="3">
        <v>108.27</v>
      </c>
      <c r="H49" s="3">
        <v>3.45</v>
      </c>
      <c r="I49" s="3">
        <v>152</v>
      </c>
      <c r="J49" s="3">
        <v>0.6</v>
      </c>
      <c r="K49" s="3">
        <v>251</v>
      </c>
      <c r="L49" s="3">
        <v>13</v>
      </c>
      <c r="M49" s="3">
        <v>0.8</v>
      </c>
      <c r="N49" s="3">
        <v>446</v>
      </c>
      <c r="O49" s="3">
        <v>166.33</v>
      </c>
      <c r="P49" s="3">
        <v>51.09</v>
      </c>
      <c r="Q49" s="3">
        <v>324</v>
      </c>
      <c r="R49" s="7">
        <v>44.55</v>
      </c>
      <c r="S49" s="3">
        <f t="shared" si="0"/>
        <v>369.62222222222226</v>
      </c>
      <c r="U49" s="21" t="s">
        <v>6</v>
      </c>
      <c r="V49" s="23">
        <f t="shared" si="1"/>
        <v>88.425319912602376</v>
      </c>
      <c r="W49" s="23">
        <f t="shared" si="1"/>
        <v>101.27789683258268</v>
      </c>
    </row>
    <row r="50" spans="1:23">
      <c r="A50" s="6">
        <v>20</v>
      </c>
      <c r="B50" s="6" t="s">
        <v>10</v>
      </c>
      <c r="C50" s="6">
        <v>1</v>
      </c>
      <c r="D50" s="3">
        <v>3</v>
      </c>
      <c r="E50" s="6">
        <v>461</v>
      </c>
      <c r="F50" s="6">
        <v>230</v>
      </c>
      <c r="G50" s="6">
        <v>101.36</v>
      </c>
      <c r="H50" s="6">
        <v>3.01</v>
      </c>
      <c r="I50" s="6">
        <v>52</v>
      </c>
      <c r="J50" s="6">
        <v>1.6</v>
      </c>
      <c r="K50" s="6">
        <v>340</v>
      </c>
      <c r="L50" s="3">
        <v>23</v>
      </c>
      <c r="M50" s="6">
        <v>1.5</v>
      </c>
      <c r="N50" s="6">
        <v>712</v>
      </c>
      <c r="O50" s="6">
        <v>123.21</v>
      </c>
      <c r="P50" s="6">
        <v>46.69</v>
      </c>
      <c r="Q50" s="6">
        <v>589</v>
      </c>
      <c r="R50" s="9">
        <v>45.46</v>
      </c>
      <c r="S50" s="3">
        <f t="shared" si="0"/>
        <v>273.79999999999995</v>
      </c>
    </row>
    <row r="51" spans="1:23">
      <c r="A51" s="3">
        <v>20</v>
      </c>
      <c r="B51" s="3" t="s">
        <v>10</v>
      </c>
      <c r="C51" s="3">
        <v>2</v>
      </c>
      <c r="D51" s="3">
        <v>4</v>
      </c>
      <c r="E51" s="3">
        <v>410</v>
      </c>
      <c r="F51" s="3">
        <v>182</v>
      </c>
      <c r="G51" s="3">
        <v>86.78</v>
      </c>
      <c r="H51" s="3">
        <v>2.82</v>
      </c>
      <c r="I51" s="3">
        <v>210</v>
      </c>
      <c r="J51" s="3">
        <v>0.92</v>
      </c>
      <c r="K51" s="3">
        <v>110</v>
      </c>
      <c r="L51" s="3">
        <v>27</v>
      </c>
      <c r="M51" s="3">
        <v>1.8</v>
      </c>
      <c r="N51" s="3">
        <v>1024</v>
      </c>
      <c r="O51" s="3">
        <v>399.25</v>
      </c>
      <c r="P51" s="3">
        <v>49.64</v>
      </c>
      <c r="Q51" s="3">
        <v>600</v>
      </c>
      <c r="R51" s="7">
        <v>40.11</v>
      </c>
      <c r="S51" s="3">
        <f t="shared" si="0"/>
        <v>887.22222222222217</v>
      </c>
    </row>
    <row r="52" spans="1:23">
      <c r="A52" s="3">
        <v>20</v>
      </c>
      <c r="B52" s="3" t="s">
        <v>10</v>
      </c>
      <c r="C52" s="3">
        <v>3</v>
      </c>
      <c r="D52" s="3">
        <v>6</v>
      </c>
      <c r="E52" s="3">
        <v>917</v>
      </c>
      <c r="F52" s="3">
        <v>333</v>
      </c>
      <c r="G52" s="3">
        <v>153.49</v>
      </c>
      <c r="H52" s="3">
        <v>4.63</v>
      </c>
      <c r="I52" s="3">
        <v>120</v>
      </c>
      <c r="J52" s="3">
        <v>1.69</v>
      </c>
      <c r="K52" s="3">
        <v>150</v>
      </c>
      <c r="L52" s="3">
        <v>10</v>
      </c>
      <c r="M52" s="3">
        <v>1</v>
      </c>
      <c r="N52" s="3">
        <v>489</v>
      </c>
      <c r="O52" s="3">
        <v>176.38</v>
      </c>
      <c r="P52" s="3">
        <v>46.23</v>
      </c>
      <c r="Q52" s="3">
        <v>366</v>
      </c>
      <c r="R52" s="7">
        <v>47.15</v>
      </c>
      <c r="S52" s="3">
        <f t="shared" si="0"/>
        <v>391.95555555555552</v>
      </c>
    </row>
    <row r="53" spans="1:23">
      <c r="A53" s="3">
        <v>20</v>
      </c>
      <c r="B53" s="3" t="s">
        <v>10</v>
      </c>
      <c r="C53" s="3">
        <v>4</v>
      </c>
      <c r="D53" s="3">
        <v>5</v>
      </c>
      <c r="E53" s="3">
        <v>886</v>
      </c>
      <c r="F53" s="3">
        <v>361</v>
      </c>
      <c r="G53" s="3">
        <v>157.74</v>
      </c>
      <c r="H53" s="3">
        <v>4.12</v>
      </c>
      <c r="I53" s="3">
        <v>210</v>
      </c>
      <c r="J53" s="3">
        <v>2.56</v>
      </c>
      <c r="K53" s="3">
        <v>120</v>
      </c>
      <c r="L53" s="3">
        <v>24</v>
      </c>
      <c r="M53" s="3">
        <v>1.3</v>
      </c>
      <c r="N53" s="3">
        <v>583</v>
      </c>
      <c r="O53" s="3">
        <v>252.17</v>
      </c>
      <c r="P53" s="3">
        <v>26.69</v>
      </c>
      <c r="Q53" s="3">
        <v>455</v>
      </c>
      <c r="R53" s="7">
        <v>47.2</v>
      </c>
      <c r="S53" s="3">
        <f t="shared" si="0"/>
        <v>560.37777777777774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selection activeCell="J24" sqref="J24"/>
    </sheetView>
  </sheetViews>
  <sheetFormatPr baseColWidth="10" defaultRowHeight="14" x14ac:dyDescent="0"/>
  <sheetData>
    <row r="1" spans="1:19">
      <c r="A1" s="3" t="s">
        <v>29</v>
      </c>
      <c r="B1" s="3" t="s">
        <v>0</v>
      </c>
      <c r="C1" s="3" t="s">
        <v>1</v>
      </c>
      <c r="D1" s="2" t="s">
        <v>2</v>
      </c>
      <c r="E1" s="3" t="s">
        <v>13</v>
      </c>
      <c r="F1" s="3" t="s">
        <v>14</v>
      </c>
      <c r="G1" s="2" t="s">
        <v>15</v>
      </c>
      <c r="H1" s="2" t="s">
        <v>16</v>
      </c>
      <c r="I1" s="2" t="s">
        <v>3</v>
      </c>
      <c r="J1" s="2" t="s">
        <v>17</v>
      </c>
      <c r="K1" s="2" t="s">
        <v>12</v>
      </c>
      <c r="L1" s="3" t="s">
        <v>2</v>
      </c>
      <c r="M1" s="3" t="s">
        <v>18</v>
      </c>
      <c r="N1" s="3" t="s">
        <v>19</v>
      </c>
      <c r="O1" s="3" t="s">
        <v>20</v>
      </c>
      <c r="P1" s="3" t="s">
        <v>21</v>
      </c>
      <c r="Q1" s="3" t="s">
        <v>22</v>
      </c>
      <c r="R1" s="5" t="s">
        <v>23</v>
      </c>
      <c r="S1" s="3" t="s">
        <v>53</v>
      </c>
    </row>
    <row r="2" spans="1:19">
      <c r="A2" s="3">
        <v>25</v>
      </c>
      <c r="B2" s="3" t="s">
        <v>4</v>
      </c>
      <c r="C2" s="3">
        <v>1</v>
      </c>
      <c r="D2" s="3">
        <v>5</v>
      </c>
      <c r="E2" s="3">
        <v>1210</v>
      </c>
      <c r="F2" s="3">
        <v>329</v>
      </c>
      <c r="G2" s="3">
        <v>71.05</v>
      </c>
      <c r="H2" s="3">
        <v>5.81</v>
      </c>
      <c r="I2" s="3">
        <v>71</v>
      </c>
      <c r="J2" s="3">
        <v>0.77</v>
      </c>
      <c r="K2" s="3">
        <v>259</v>
      </c>
      <c r="L2" s="3">
        <v>8</v>
      </c>
      <c r="M2" s="3">
        <v>0.5</v>
      </c>
      <c r="N2" s="3">
        <v>374</v>
      </c>
      <c r="O2" s="3">
        <v>190.18</v>
      </c>
      <c r="P2" s="3">
        <v>80.02</v>
      </c>
      <c r="Q2" s="3">
        <v>251</v>
      </c>
      <c r="R2" s="7">
        <v>29.2</v>
      </c>
      <c r="S2" s="3">
        <f>O2*10/4.5</f>
        <v>422.62222222222226</v>
      </c>
    </row>
    <row r="3" spans="1:19">
      <c r="A3" s="3">
        <v>25</v>
      </c>
      <c r="B3" s="3" t="s">
        <v>4</v>
      </c>
      <c r="C3" s="3">
        <v>2</v>
      </c>
      <c r="D3" s="3">
        <v>6</v>
      </c>
      <c r="E3" s="3">
        <v>777</v>
      </c>
      <c r="F3" s="3">
        <v>330</v>
      </c>
      <c r="G3" s="3">
        <v>114.63</v>
      </c>
      <c r="H3" s="3">
        <v>2.77</v>
      </c>
      <c r="I3" s="3">
        <v>57</v>
      </c>
      <c r="J3" s="3">
        <v>0.82</v>
      </c>
      <c r="K3" s="3">
        <v>136</v>
      </c>
      <c r="L3" s="3">
        <v>30</v>
      </c>
      <c r="M3" s="3">
        <v>2</v>
      </c>
      <c r="N3" s="3">
        <v>781</v>
      </c>
      <c r="O3" s="3">
        <v>289.17</v>
      </c>
      <c r="P3" s="3">
        <v>49.39</v>
      </c>
      <c r="Q3" s="3">
        <v>657</v>
      </c>
      <c r="R3" s="7">
        <v>40.479999999999997</v>
      </c>
      <c r="S3" s="3">
        <f t="shared" ref="S3:S49" si="0">O3*10/4.5</f>
        <v>642.6</v>
      </c>
    </row>
    <row r="4" spans="1:19">
      <c r="A4" s="3">
        <v>25</v>
      </c>
      <c r="B4" s="3" t="s">
        <v>4</v>
      </c>
      <c r="C4" s="3">
        <v>3</v>
      </c>
      <c r="D4" s="3">
        <v>3</v>
      </c>
      <c r="E4" s="3">
        <v>678</v>
      </c>
      <c r="F4" s="3">
        <v>205</v>
      </c>
      <c r="G4" s="3">
        <v>59.18</v>
      </c>
      <c r="H4" s="3">
        <v>2.96</v>
      </c>
      <c r="I4" s="3">
        <v>58</v>
      </c>
      <c r="J4" s="3">
        <v>0.4</v>
      </c>
      <c r="K4" s="3">
        <v>123</v>
      </c>
      <c r="L4" s="3">
        <v>19</v>
      </c>
      <c r="M4" s="3">
        <v>0.8</v>
      </c>
      <c r="N4" s="3">
        <v>536</v>
      </c>
      <c r="O4" s="3">
        <v>179.96</v>
      </c>
      <c r="P4" s="3">
        <v>46.56</v>
      </c>
      <c r="Q4" s="3">
        <v>412</v>
      </c>
      <c r="R4" s="7">
        <v>32.36</v>
      </c>
      <c r="S4" s="3">
        <f t="shared" si="0"/>
        <v>399.91111111111115</v>
      </c>
    </row>
    <row r="5" spans="1:19">
      <c r="A5" s="3">
        <v>25</v>
      </c>
      <c r="B5" s="3" t="s">
        <v>4</v>
      </c>
      <c r="C5" s="3">
        <v>4</v>
      </c>
      <c r="D5" s="3">
        <v>4</v>
      </c>
      <c r="E5" s="3">
        <v>253</v>
      </c>
      <c r="F5" s="3">
        <v>137</v>
      </c>
      <c r="G5" s="3">
        <v>74.87</v>
      </c>
      <c r="H5" s="3">
        <v>3.46</v>
      </c>
      <c r="I5" s="3">
        <v>62</v>
      </c>
      <c r="J5" s="3">
        <v>0.76</v>
      </c>
      <c r="K5" s="3">
        <v>172</v>
      </c>
      <c r="L5" s="3">
        <v>12</v>
      </c>
      <c r="M5" s="3">
        <v>0.9</v>
      </c>
      <c r="N5" s="3">
        <v>324</v>
      </c>
      <c r="O5" s="3">
        <v>101.42</v>
      </c>
      <c r="P5" s="3">
        <v>49.56</v>
      </c>
      <c r="Q5" s="3">
        <v>201</v>
      </c>
      <c r="R5" s="7">
        <v>45.1</v>
      </c>
      <c r="S5" s="3">
        <f t="shared" si="0"/>
        <v>225.37777777777779</v>
      </c>
    </row>
    <row r="6" spans="1:19">
      <c r="A6" s="3">
        <v>20</v>
      </c>
      <c r="B6" s="3" t="s">
        <v>4</v>
      </c>
      <c r="C6" s="3">
        <v>1</v>
      </c>
      <c r="D6" s="3">
        <v>6</v>
      </c>
      <c r="E6" s="3">
        <v>741</v>
      </c>
      <c r="F6" s="3">
        <v>270</v>
      </c>
      <c r="G6" s="3">
        <v>131.03</v>
      </c>
      <c r="H6" s="3">
        <v>3.81</v>
      </c>
      <c r="I6" s="3">
        <v>251</v>
      </c>
      <c r="J6" s="3">
        <v>1.03</v>
      </c>
      <c r="K6" s="3">
        <v>405</v>
      </c>
      <c r="L6" s="3">
        <v>21</v>
      </c>
      <c r="M6" s="3">
        <v>1.4</v>
      </c>
      <c r="N6" s="3">
        <v>460</v>
      </c>
      <c r="O6" s="3">
        <v>171.56</v>
      </c>
      <c r="P6" s="3">
        <v>16.96</v>
      </c>
      <c r="Q6" s="3">
        <v>338</v>
      </c>
      <c r="R6" s="7">
        <v>44.41</v>
      </c>
      <c r="S6" s="3">
        <f t="shared" si="0"/>
        <v>381.24444444444441</v>
      </c>
    </row>
    <row r="7" spans="1:19">
      <c r="A7" s="3">
        <v>20</v>
      </c>
      <c r="B7" s="3" t="s">
        <v>4</v>
      </c>
      <c r="C7" s="3">
        <v>2</v>
      </c>
      <c r="D7" s="3">
        <v>5</v>
      </c>
      <c r="E7" s="3">
        <v>571</v>
      </c>
      <c r="F7" s="3">
        <v>227</v>
      </c>
      <c r="G7" s="3">
        <v>83.57</v>
      </c>
      <c r="H7" s="3">
        <v>4.28</v>
      </c>
      <c r="I7" s="3">
        <v>257</v>
      </c>
      <c r="J7" s="3">
        <v>0.81</v>
      </c>
      <c r="K7" s="3">
        <v>356</v>
      </c>
      <c r="L7" s="3">
        <v>19</v>
      </c>
      <c r="M7" s="3">
        <v>1.4</v>
      </c>
      <c r="N7" s="3">
        <v>563</v>
      </c>
      <c r="O7" s="3">
        <v>156.65</v>
      </c>
      <c r="P7" s="3">
        <v>45.14</v>
      </c>
      <c r="Q7" s="3">
        <v>440</v>
      </c>
      <c r="R7" s="7">
        <v>41.16</v>
      </c>
      <c r="S7" s="3">
        <f t="shared" si="0"/>
        <v>348.11111111111109</v>
      </c>
    </row>
    <row r="8" spans="1:19">
      <c r="A8" s="3">
        <v>20</v>
      </c>
      <c r="B8" s="3" t="s">
        <v>4</v>
      </c>
      <c r="C8" s="3">
        <v>3</v>
      </c>
      <c r="D8" s="3">
        <v>4</v>
      </c>
      <c r="E8" s="3">
        <v>813</v>
      </c>
      <c r="F8" s="3">
        <v>217</v>
      </c>
      <c r="G8" s="3">
        <v>101.32</v>
      </c>
      <c r="H8" s="3">
        <v>3.66</v>
      </c>
      <c r="I8" s="3">
        <v>350</v>
      </c>
      <c r="J8" s="3">
        <v>0.64</v>
      </c>
      <c r="K8" s="3">
        <v>251</v>
      </c>
      <c r="L8" s="3">
        <v>9</v>
      </c>
      <c r="M8" s="3">
        <v>0.3</v>
      </c>
      <c r="N8" s="3">
        <v>178</v>
      </c>
      <c r="O8" s="3">
        <v>191.83</v>
      </c>
      <c r="P8" s="3">
        <v>45.39</v>
      </c>
      <c r="Q8" s="3">
        <v>456</v>
      </c>
      <c r="R8" s="7">
        <v>25.06</v>
      </c>
      <c r="S8" s="3">
        <f t="shared" si="0"/>
        <v>426.28888888888895</v>
      </c>
    </row>
    <row r="9" spans="1:19">
      <c r="A9" s="3">
        <v>20</v>
      </c>
      <c r="B9" s="3" t="s">
        <v>4</v>
      </c>
      <c r="C9" s="3">
        <v>4</v>
      </c>
      <c r="D9" s="3">
        <v>4</v>
      </c>
      <c r="E9" s="3">
        <v>612</v>
      </c>
      <c r="F9" s="3">
        <v>202</v>
      </c>
      <c r="G9" s="3">
        <v>83.93</v>
      </c>
      <c r="H9" s="3">
        <v>2.99</v>
      </c>
      <c r="I9" s="3">
        <v>330</v>
      </c>
      <c r="J9" s="3">
        <v>0.72</v>
      </c>
      <c r="K9" s="3">
        <v>220</v>
      </c>
      <c r="L9" s="3">
        <v>14</v>
      </c>
      <c r="M9" s="3">
        <v>0.5</v>
      </c>
      <c r="N9" s="3">
        <v>584</v>
      </c>
      <c r="O9" s="3">
        <v>247.3</v>
      </c>
      <c r="P9" s="3">
        <v>52.57</v>
      </c>
      <c r="Q9" s="3">
        <v>460</v>
      </c>
      <c r="R9" s="7">
        <v>41.15</v>
      </c>
      <c r="S9" s="3">
        <f t="shared" si="0"/>
        <v>549.55555555555554</v>
      </c>
    </row>
    <row r="10" spans="1:19">
      <c r="A10" s="3">
        <v>25</v>
      </c>
      <c r="B10" s="5" t="s">
        <v>6</v>
      </c>
      <c r="C10" s="5">
        <v>1</v>
      </c>
      <c r="D10" s="3">
        <v>8</v>
      </c>
      <c r="E10" s="3">
        <v>1913</v>
      </c>
      <c r="F10" s="3">
        <v>260</v>
      </c>
      <c r="G10" s="3">
        <v>98.7</v>
      </c>
      <c r="H10" s="3">
        <v>7.58</v>
      </c>
      <c r="I10" s="3">
        <v>118</v>
      </c>
      <c r="J10" s="3">
        <v>0.81</v>
      </c>
      <c r="K10" s="3">
        <v>159</v>
      </c>
      <c r="L10" s="3">
        <v>9</v>
      </c>
      <c r="M10" s="3">
        <v>0.5</v>
      </c>
      <c r="N10" s="3">
        <v>404</v>
      </c>
      <c r="O10" s="3">
        <v>102.95</v>
      </c>
      <c r="P10" s="3">
        <v>48.27</v>
      </c>
      <c r="Q10" s="3">
        <v>281</v>
      </c>
      <c r="R10" s="7">
        <v>44.51</v>
      </c>
      <c r="S10" s="3">
        <f t="shared" si="0"/>
        <v>228.77777777777777</v>
      </c>
    </row>
    <row r="11" spans="1:19">
      <c r="A11" s="3">
        <v>25</v>
      </c>
      <c r="B11" s="5" t="s">
        <v>6</v>
      </c>
      <c r="C11" s="5">
        <v>2</v>
      </c>
      <c r="D11" s="3">
        <v>3</v>
      </c>
      <c r="E11" s="3">
        <v>669</v>
      </c>
      <c r="F11" s="3">
        <v>314</v>
      </c>
      <c r="G11" s="3">
        <v>94.04</v>
      </c>
      <c r="H11" s="3">
        <v>2.6</v>
      </c>
      <c r="I11" s="3">
        <v>100</v>
      </c>
      <c r="J11" s="3">
        <v>0.59</v>
      </c>
      <c r="K11" s="3">
        <v>108</v>
      </c>
      <c r="L11" s="3">
        <v>24</v>
      </c>
      <c r="M11" s="3">
        <v>1.6</v>
      </c>
      <c r="N11" s="3">
        <v>714</v>
      </c>
      <c r="O11" s="3">
        <v>309.33999999999997</v>
      </c>
      <c r="P11" s="3">
        <v>42.21</v>
      </c>
      <c r="Q11" s="3">
        <v>591</v>
      </c>
      <c r="R11" s="7">
        <v>45.24</v>
      </c>
      <c r="S11" s="3">
        <f t="shared" si="0"/>
        <v>687.4222222222221</v>
      </c>
    </row>
    <row r="12" spans="1:19">
      <c r="A12" s="3">
        <v>25</v>
      </c>
      <c r="B12" s="5" t="s">
        <v>6</v>
      </c>
      <c r="C12" s="5">
        <v>3</v>
      </c>
      <c r="D12" s="3">
        <v>5</v>
      </c>
      <c r="E12" s="3">
        <v>1199</v>
      </c>
      <c r="F12" s="3">
        <v>449</v>
      </c>
      <c r="G12" s="3">
        <v>176.59</v>
      </c>
      <c r="H12" s="3">
        <v>4.8879999999999999</v>
      </c>
      <c r="I12" s="3">
        <v>55</v>
      </c>
      <c r="J12" s="3">
        <v>3.42</v>
      </c>
      <c r="K12" s="3">
        <v>210</v>
      </c>
      <c r="L12" s="3">
        <v>16</v>
      </c>
      <c r="M12" s="3">
        <v>1.1000000000000001</v>
      </c>
      <c r="N12" s="3">
        <v>421</v>
      </c>
      <c r="O12" s="3">
        <v>142.97</v>
      </c>
      <c r="P12" s="3">
        <v>63.37</v>
      </c>
      <c r="Q12" s="3">
        <v>333</v>
      </c>
      <c r="R12" s="7">
        <v>38.24</v>
      </c>
      <c r="S12" s="3">
        <f t="shared" si="0"/>
        <v>317.71111111111111</v>
      </c>
    </row>
    <row r="13" spans="1:19">
      <c r="A13" s="3">
        <v>25</v>
      </c>
      <c r="B13" s="5" t="s">
        <v>6</v>
      </c>
      <c r="C13" s="5">
        <v>4</v>
      </c>
      <c r="D13" s="3">
        <v>5</v>
      </c>
      <c r="E13" s="3">
        <v>824</v>
      </c>
      <c r="F13" s="3">
        <v>202</v>
      </c>
      <c r="G13" s="3">
        <v>88.49</v>
      </c>
      <c r="H13" s="3">
        <v>3.56</v>
      </c>
      <c r="I13" s="3">
        <v>231</v>
      </c>
      <c r="J13" s="3">
        <v>2.7</v>
      </c>
      <c r="K13" s="3">
        <v>22</v>
      </c>
      <c r="L13" s="3">
        <v>12</v>
      </c>
      <c r="M13" s="3">
        <v>0.8</v>
      </c>
      <c r="N13" s="3">
        <v>431</v>
      </c>
      <c r="O13" s="3">
        <v>149.19999999999999</v>
      </c>
      <c r="P13" s="3">
        <v>52</v>
      </c>
      <c r="Q13" s="3">
        <v>309</v>
      </c>
      <c r="R13" s="7">
        <v>45.02</v>
      </c>
      <c r="S13" s="3">
        <f t="shared" si="0"/>
        <v>331.55555555555554</v>
      </c>
    </row>
    <row r="14" spans="1:19">
      <c r="A14" s="3">
        <v>20</v>
      </c>
      <c r="B14" s="3" t="s">
        <v>6</v>
      </c>
      <c r="C14" s="3">
        <v>1</v>
      </c>
      <c r="D14" s="3">
        <v>8</v>
      </c>
      <c r="E14" s="3">
        <v>1219</v>
      </c>
      <c r="F14" s="3">
        <v>356</v>
      </c>
      <c r="G14" s="3">
        <v>125.36</v>
      </c>
      <c r="H14" s="3">
        <v>4.8499999999999996</v>
      </c>
      <c r="I14" s="3">
        <v>130</v>
      </c>
      <c r="J14" s="3">
        <v>2.4500000000000002</v>
      </c>
      <c r="K14" s="3">
        <v>150</v>
      </c>
      <c r="L14" s="3">
        <v>19</v>
      </c>
      <c r="M14" s="3">
        <v>1.3</v>
      </c>
      <c r="N14" s="3">
        <v>737</v>
      </c>
      <c r="O14" s="3">
        <v>294.17</v>
      </c>
      <c r="P14" s="3">
        <v>47.67</v>
      </c>
      <c r="Q14" s="3">
        <v>615</v>
      </c>
      <c r="R14" s="7">
        <v>42.49</v>
      </c>
      <c r="S14" s="3">
        <f t="shared" si="0"/>
        <v>653.71111111111122</v>
      </c>
    </row>
    <row r="15" spans="1:19">
      <c r="A15" s="3">
        <v>20</v>
      </c>
      <c r="B15" s="3" t="s">
        <v>6</v>
      </c>
      <c r="C15" s="3">
        <v>2</v>
      </c>
      <c r="D15" s="3">
        <v>5</v>
      </c>
      <c r="E15" s="3">
        <v>844</v>
      </c>
      <c r="F15" s="3">
        <v>279</v>
      </c>
      <c r="G15" s="3">
        <v>97.94</v>
      </c>
      <c r="H15" s="3">
        <v>5.08</v>
      </c>
      <c r="I15" s="3">
        <v>90</v>
      </c>
      <c r="J15" s="3">
        <v>1.27</v>
      </c>
      <c r="K15" s="3">
        <v>92</v>
      </c>
      <c r="L15" s="3">
        <v>30</v>
      </c>
      <c r="M15" s="3">
        <v>2</v>
      </c>
      <c r="N15" s="3">
        <v>996</v>
      </c>
      <c r="O15" s="3">
        <v>369.97</v>
      </c>
      <c r="P15" s="3">
        <v>68.010000000000005</v>
      </c>
      <c r="Q15" s="3">
        <v>871</v>
      </c>
      <c r="R15" s="7">
        <v>45.85</v>
      </c>
      <c r="S15" s="3">
        <f t="shared" si="0"/>
        <v>822.15555555555557</v>
      </c>
    </row>
    <row r="16" spans="1:19">
      <c r="A16" s="3">
        <v>20</v>
      </c>
      <c r="B16" s="3" t="s">
        <v>6</v>
      </c>
      <c r="C16" s="3">
        <v>3</v>
      </c>
      <c r="D16" s="3">
        <v>4</v>
      </c>
      <c r="E16" s="3">
        <v>922</v>
      </c>
      <c r="F16" s="3">
        <v>488</v>
      </c>
      <c r="G16" s="3">
        <v>158.97999999999999</v>
      </c>
      <c r="H16" s="3">
        <v>4.51</v>
      </c>
      <c r="I16" s="3">
        <v>221</v>
      </c>
      <c r="J16" s="3">
        <v>2.74</v>
      </c>
      <c r="K16" s="3">
        <v>158</v>
      </c>
      <c r="L16" s="3">
        <v>8</v>
      </c>
      <c r="M16" s="3">
        <v>0.5</v>
      </c>
      <c r="N16" s="3">
        <v>275</v>
      </c>
      <c r="O16" s="3">
        <v>273.73</v>
      </c>
      <c r="P16" s="3">
        <v>59.44</v>
      </c>
      <c r="Q16" s="3">
        <v>151</v>
      </c>
      <c r="R16" s="7">
        <v>43.4</v>
      </c>
      <c r="S16" s="3">
        <f t="shared" si="0"/>
        <v>608.28888888888889</v>
      </c>
    </row>
    <row r="17" spans="1:19">
      <c r="A17" s="3">
        <v>20</v>
      </c>
      <c r="B17" s="3" t="s">
        <v>6</v>
      </c>
      <c r="C17" s="3">
        <v>4</v>
      </c>
      <c r="D17" s="3">
        <v>5</v>
      </c>
      <c r="E17" s="3">
        <v>1063</v>
      </c>
      <c r="F17" s="3">
        <v>313</v>
      </c>
      <c r="G17" s="3">
        <v>133.29</v>
      </c>
      <c r="H17" s="3">
        <v>5.89</v>
      </c>
      <c r="I17" s="3">
        <v>210</v>
      </c>
      <c r="J17" s="3">
        <v>1.43</v>
      </c>
      <c r="K17" s="3">
        <v>320</v>
      </c>
      <c r="L17" s="3">
        <v>6</v>
      </c>
      <c r="M17" s="3">
        <v>0.4</v>
      </c>
      <c r="N17" s="3">
        <v>290</v>
      </c>
      <c r="O17" s="3">
        <v>176.69</v>
      </c>
      <c r="P17" s="3">
        <v>43.74</v>
      </c>
      <c r="Q17" s="3">
        <v>169</v>
      </c>
      <c r="R17" s="7">
        <v>42.09</v>
      </c>
      <c r="S17" s="3">
        <f t="shared" si="0"/>
        <v>392.64444444444445</v>
      </c>
    </row>
    <row r="18" spans="1:19">
      <c r="A18" s="3">
        <v>25</v>
      </c>
      <c r="B18" s="3" t="s">
        <v>7</v>
      </c>
      <c r="C18" s="3">
        <v>1</v>
      </c>
      <c r="D18" s="3">
        <v>7</v>
      </c>
      <c r="E18" s="3">
        <v>954</v>
      </c>
      <c r="F18" s="3">
        <v>280</v>
      </c>
      <c r="G18" s="3">
        <v>118.61</v>
      </c>
      <c r="H18" s="3">
        <v>5.35</v>
      </c>
      <c r="I18" s="3">
        <v>83</v>
      </c>
      <c r="J18" s="3">
        <v>0.49</v>
      </c>
      <c r="K18" s="3">
        <v>186</v>
      </c>
      <c r="L18" s="3">
        <v>13</v>
      </c>
      <c r="M18" s="3">
        <v>0.7</v>
      </c>
      <c r="N18" s="3">
        <v>698</v>
      </c>
      <c r="O18" s="3">
        <v>271.82</v>
      </c>
      <c r="P18" s="3">
        <v>40.770000000000003</v>
      </c>
      <c r="Q18" s="3">
        <v>576</v>
      </c>
      <c r="R18" s="7">
        <v>41.33</v>
      </c>
      <c r="S18" s="3">
        <f t="shared" si="0"/>
        <v>604.04444444444437</v>
      </c>
    </row>
    <row r="19" spans="1:19">
      <c r="A19" s="3">
        <v>25</v>
      </c>
      <c r="B19" s="3" t="s">
        <v>7</v>
      </c>
      <c r="C19" s="3">
        <v>2</v>
      </c>
      <c r="D19" s="3">
        <v>5</v>
      </c>
      <c r="E19" s="3">
        <v>597</v>
      </c>
      <c r="F19" s="3">
        <v>268</v>
      </c>
      <c r="G19" s="3">
        <v>124.79</v>
      </c>
      <c r="H19" s="3">
        <v>4.17</v>
      </c>
      <c r="I19" s="3">
        <v>159</v>
      </c>
      <c r="J19" s="3">
        <v>1.02</v>
      </c>
      <c r="K19" s="3">
        <v>166</v>
      </c>
      <c r="L19" s="3">
        <v>23</v>
      </c>
      <c r="M19" s="3">
        <v>1.5</v>
      </c>
      <c r="N19" s="3">
        <v>643</v>
      </c>
      <c r="O19" s="3">
        <v>246.37</v>
      </c>
      <c r="P19" s="3">
        <v>38.630000000000003</v>
      </c>
      <c r="Q19" s="3">
        <v>532</v>
      </c>
      <c r="R19" s="7">
        <v>38.229999999999997</v>
      </c>
      <c r="S19" s="3">
        <f t="shared" si="0"/>
        <v>547.48888888888882</v>
      </c>
    </row>
    <row r="20" spans="1:19">
      <c r="A20" s="3">
        <v>25</v>
      </c>
      <c r="B20" s="3" t="s">
        <v>7</v>
      </c>
      <c r="C20" s="3">
        <v>3</v>
      </c>
      <c r="D20" s="3">
        <v>6</v>
      </c>
      <c r="E20" s="3">
        <v>608</v>
      </c>
      <c r="F20" s="3">
        <v>233</v>
      </c>
      <c r="G20" s="3">
        <v>99.87</v>
      </c>
      <c r="H20" s="3">
        <v>5.37</v>
      </c>
      <c r="I20" s="3">
        <v>100</v>
      </c>
      <c r="J20" s="3">
        <v>1.1599999999999999</v>
      </c>
      <c r="K20" s="3">
        <v>120</v>
      </c>
      <c r="L20" s="3">
        <v>19</v>
      </c>
      <c r="M20" s="3">
        <v>1.2</v>
      </c>
      <c r="N20" s="3">
        <v>366</v>
      </c>
      <c r="O20" s="3">
        <v>114.54</v>
      </c>
      <c r="P20" s="3">
        <v>46.99</v>
      </c>
      <c r="Q20" s="3">
        <v>244</v>
      </c>
      <c r="R20" s="7">
        <v>38.39</v>
      </c>
      <c r="S20" s="3">
        <f t="shared" si="0"/>
        <v>254.53333333333336</v>
      </c>
    </row>
    <row r="21" spans="1:19">
      <c r="A21" s="3">
        <v>25</v>
      </c>
      <c r="B21" s="3" t="s">
        <v>7</v>
      </c>
      <c r="C21" s="3">
        <v>4</v>
      </c>
      <c r="D21" s="3">
        <v>5</v>
      </c>
      <c r="E21" s="3">
        <v>714</v>
      </c>
      <c r="F21" s="3">
        <v>240</v>
      </c>
      <c r="G21" s="3">
        <v>109.91</v>
      </c>
      <c r="H21" s="3">
        <v>5.1100000000000003</v>
      </c>
      <c r="I21" s="3">
        <v>220</v>
      </c>
      <c r="J21" s="3">
        <v>1.05</v>
      </c>
      <c r="K21" s="3">
        <v>110</v>
      </c>
      <c r="L21" s="3">
        <v>10</v>
      </c>
      <c r="M21" s="3">
        <v>0.6</v>
      </c>
      <c r="N21" s="3">
        <v>301</v>
      </c>
      <c r="O21" s="3">
        <v>92.37</v>
      </c>
      <c r="P21" s="3">
        <v>50.53</v>
      </c>
      <c r="Q21" s="3">
        <v>177</v>
      </c>
      <c r="R21" s="7">
        <v>39.97</v>
      </c>
      <c r="S21" s="3">
        <f t="shared" si="0"/>
        <v>205.26666666666668</v>
      </c>
    </row>
    <row r="22" spans="1:19">
      <c r="A22" s="3">
        <v>20</v>
      </c>
      <c r="B22" s="3" t="s">
        <v>7</v>
      </c>
      <c r="C22" s="3">
        <v>1</v>
      </c>
      <c r="D22" s="3">
        <v>5</v>
      </c>
      <c r="E22" s="3">
        <v>606</v>
      </c>
      <c r="F22" s="3">
        <v>227</v>
      </c>
      <c r="G22" s="3">
        <v>93.92</v>
      </c>
      <c r="H22" s="3">
        <v>3.2</v>
      </c>
      <c r="I22" s="3">
        <v>98</v>
      </c>
      <c r="J22" s="3">
        <v>1.49</v>
      </c>
      <c r="K22" s="3">
        <v>120</v>
      </c>
      <c r="L22" s="3">
        <v>20</v>
      </c>
      <c r="M22" s="3">
        <v>1.4</v>
      </c>
      <c r="N22" s="3">
        <v>861</v>
      </c>
      <c r="O22" s="3">
        <v>279.99</v>
      </c>
      <c r="P22" s="3">
        <v>44.79</v>
      </c>
      <c r="Q22" s="3">
        <v>740</v>
      </c>
      <c r="R22" s="7">
        <v>40.479999999999997</v>
      </c>
      <c r="S22" s="3">
        <f t="shared" si="0"/>
        <v>622.20000000000005</v>
      </c>
    </row>
    <row r="23" spans="1:19">
      <c r="A23" s="3">
        <v>20</v>
      </c>
      <c r="B23" s="3" t="s">
        <v>7</v>
      </c>
      <c r="C23" s="3">
        <v>2</v>
      </c>
      <c r="D23" s="3">
        <v>6</v>
      </c>
      <c r="E23" s="3">
        <v>816</v>
      </c>
      <c r="F23" s="3">
        <v>368</v>
      </c>
      <c r="G23" s="3">
        <v>144.79</v>
      </c>
      <c r="H23" s="3">
        <v>4.5199999999999996</v>
      </c>
      <c r="I23" s="3">
        <v>94</v>
      </c>
      <c r="J23" s="3">
        <v>1.78</v>
      </c>
      <c r="K23" s="3">
        <v>188</v>
      </c>
      <c r="L23" s="3">
        <v>15</v>
      </c>
      <c r="M23" s="3">
        <v>1</v>
      </c>
      <c r="N23" s="3">
        <v>730</v>
      </c>
      <c r="O23" s="3">
        <v>315.58999999999997</v>
      </c>
      <c r="P23" s="3">
        <v>48.97</v>
      </c>
      <c r="Q23" s="3">
        <v>608</v>
      </c>
      <c r="R23" s="7">
        <v>40.9</v>
      </c>
      <c r="S23" s="3">
        <f t="shared" si="0"/>
        <v>701.31111111111102</v>
      </c>
    </row>
    <row r="24" spans="1:19">
      <c r="A24" s="3">
        <v>20</v>
      </c>
      <c r="B24" s="3" t="s">
        <v>7</v>
      </c>
      <c r="C24" s="3">
        <v>3</v>
      </c>
      <c r="D24" s="3">
        <v>5</v>
      </c>
      <c r="E24" s="3">
        <v>690</v>
      </c>
      <c r="F24" s="3">
        <v>259</v>
      </c>
      <c r="G24" s="3">
        <v>114.05</v>
      </c>
      <c r="H24" s="3">
        <v>2.12</v>
      </c>
      <c r="I24" s="3">
        <v>100</v>
      </c>
      <c r="J24" s="3">
        <v>2.06</v>
      </c>
      <c r="K24" s="3">
        <v>110</v>
      </c>
      <c r="L24" s="3">
        <v>15</v>
      </c>
      <c r="M24" s="3">
        <v>0.7</v>
      </c>
      <c r="N24" s="3">
        <v>454</v>
      </c>
      <c r="O24" s="3">
        <v>125.49</v>
      </c>
      <c r="P24" s="3">
        <v>40.04</v>
      </c>
      <c r="Q24" s="3">
        <v>327</v>
      </c>
      <c r="R24" s="7">
        <v>42.61</v>
      </c>
      <c r="S24" s="3">
        <f t="shared" si="0"/>
        <v>278.86666666666662</v>
      </c>
    </row>
    <row r="25" spans="1:19">
      <c r="A25" s="3">
        <v>20</v>
      </c>
      <c r="B25" s="3" t="s">
        <v>7</v>
      </c>
      <c r="C25" s="3">
        <v>4</v>
      </c>
      <c r="D25" s="3">
        <v>5</v>
      </c>
      <c r="E25" s="3">
        <v>776</v>
      </c>
      <c r="F25" s="3">
        <v>327</v>
      </c>
      <c r="G25" s="3">
        <v>148.02000000000001</v>
      </c>
      <c r="H25" s="3">
        <v>4.6100000000000003</v>
      </c>
      <c r="I25" s="3">
        <v>118</v>
      </c>
      <c r="J25" s="3">
        <v>2.08</v>
      </c>
      <c r="K25" s="3">
        <v>159</v>
      </c>
      <c r="L25" s="3">
        <v>18</v>
      </c>
      <c r="M25" s="3">
        <v>1.5</v>
      </c>
      <c r="N25" s="3">
        <v>677</v>
      </c>
      <c r="O25" s="3">
        <v>266.68</v>
      </c>
      <c r="P25" s="3">
        <v>50.55</v>
      </c>
      <c r="Q25" s="3">
        <v>555</v>
      </c>
      <c r="R25" s="7">
        <v>42.25</v>
      </c>
      <c r="S25" s="3">
        <f t="shared" si="0"/>
        <v>592.62222222222226</v>
      </c>
    </row>
    <row r="26" spans="1:19">
      <c r="A26" s="3">
        <v>25</v>
      </c>
      <c r="B26" s="3" t="s">
        <v>8</v>
      </c>
      <c r="C26" s="3">
        <v>1</v>
      </c>
      <c r="D26" s="3">
        <v>3</v>
      </c>
      <c r="E26" s="3">
        <v>614</v>
      </c>
      <c r="F26" s="3">
        <v>288</v>
      </c>
      <c r="G26" s="3">
        <v>109.06</v>
      </c>
      <c r="H26" s="3">
        <v>3.58</v>
      </c>
      <c r="I26" s="3">
        <v>320</v>
      </c>
      <c r="J26" s="3">
        <v>1.56</v>
      </c>
      <c r="K26" s="3">
        <v>94</v>
      </c>
      <c r="L26" s="3">
        <v>10</v>
      </c>
      <c r="M26" s="3">
        <v>0.5</v>
      </c>
      <c r="N26" s="3">
        <v>425</v>
      </c>
      <c r="O26" s="3">
        <v>96.92</v>
      </c>
      <c r="P26" s="3">
        <v>46.54</v>
      </c>
      <c r="Q26" s="3">
        <v>303</v>
      </c>
      <c r="R26" s="7">
        <v>45.47</v>
      </c>
      <c r="S26" s="3">
        <f t="shared" si="0"/>
        <v>215.37777777777779</v>
      </c>
    </row>
    <row r="27" spans="1:19">
      <c r="A27" s="3">
        <v>25</v>
      </c>
      <c r="B27" s="3" t="s">
        <v>8</v>
      </c>
      <c r="C27" s="3">
        <v>2</v>
      </c>
      <c r="D27" s="3">
        <v>5</v>
      </c>
      <c r="E27" s="3">
        <v>574</v>
      </c>
      <c r="F27" s="3">
        <v>334</v>
      </c>
      <c r="G27" s="3" t="s">
        <v>11</v>
      </c>
      <c r="H27" s="3">
        <v>4.33</v>
      </c>
      <c r="I27" s="3">
        <v>424</v>
      </c>
      <c r="J27" s="3">
        <f>AVERAGE(J26,J28,J29)</f>
        <v>2.8800000000000003</v>
      </c>
      <c r="K27" s="3">
        <f>AVERAGE(K26,K28,K29)</f>
        <v>453</v>
      </c>
      <c r="L27" s="3">
        <v>40</v>
      </c>
      <c r="M27" s="3">
        <v>2.5</v>
      </c>
      <c r="N27" s="3">
        <v>1066</v>
      </c>
      <c r="O27" s="3">
        <v>485.58</v>
      </c>
      <c r="P27" s="3">
        <v>38</v>
      </c>
      <c r="Q27" s="3">
        <v>946</v>
      </c>
      <c r="R27" s="7">
        <v>37.24</v>
      </c>
      <c r="S27" s="3">
        <f t="shared" si="0"/>
        <v>1079.0666666666666</v>
      </c>
    </row>
    <row r="28" spans="1:19">
      <c r="A28" s="3">
        <v>25</v>
      </c>
      <c r="B28" s="3" t="s">
        <v>8</v>
      </c>
      <c r="C28" s="3">
        <v>3</v>
      </c>
      <c r="D28" s="3">
        <v>4</v>
      </c>
      <c r="E28" s="3">
        <v>823</v>
      </c>
      <c r="F28" s="3">
        <v>420</v>
      </c>
      <c r="G28" s="3">
        <v>175.89</v>
      </c>
      <c r="H28" s="3">
        <v>4.1900000000000004</v>
      </c>
      <c r="I28" s="3">
        <v>501</v>
      </c>
      <c r="J28" s="3">
        <v>3.93</v>
      </c>
      <c r="K28" s="3">
        <v>705</v>
      </c>
      <c r="L28" s="3">
        <v>12</v>
      </c>
      <c r="M28" s="3">
        <v>1.1000000000000001</v>
      </c>
      <c r="N28" s="3">
        <v>518</v>
      </c>
      <c r="O28" s="3">
        <v>181.95</v>
      </c>
      <c r="P28" s="3">
        <v>39.44</v>
      </c>
      <c r="Q28" s="3">
        <v>435</v>
      </c>
      <c r="R28" s="7">
        <v>36.43</v>
      </c>
      <c r="S28" s="3">
        <f t="shared" si="0"/>
        <v>404.33333333333331</v>
      </c>
    </row>
    <row r="29" spans="1:19">
      <c r="A29" s="3">
        <v>25</v>
      </c>
      <c r="B29" s="3" t="s">
        <v>8</v>
      </c>
      <c r="C29" s="3">
        <v>4</v>
      </c>
      <c r="D29" s="3">
        <v>5</v>
      </c>
      <c r="E29" s="3">
        <v>982</v>
      </c>
      <c r="F29" s="3">
        <v>213</v>
      </c>
      <c r="G29" s="3">
        <v>10.89</v>
      </c>
      <c r="H29" s="3">
        <v>5.23</v>
      </c>
      <c r="I29" s="3">
        <v>451</v>
      </c>
      <c r="J29" s="3">
        <v>3.15</v>
      </c>
      <c r="K29" s="3">
        <v>560</v>
      </c>
      <c r="L29" s="3">
        <v>11</v>
      </c>
      <c r="M29" s="3">
        <v>0.8</v>
      </c>
      <c r="N29" s="3">
        <v>384</v>
      </c>
      <c r="O29" s="3">
        <v>139.78</v>
      </c>
      <c r="P29" s="3">
        <v>47.41</v>
      </c>
      <c r="Q29" s="3">
        <v>261</v>
      </c>
      <c r="R29" s="7">
        <v>42.5</v>
      </c>
      <c r="S29" s="3">
        <f t="shared" si="0"/>
        <v>310.62222222222221</v>
      </c>
    </row>
    <row r="30" spans="1:19">
      <c r="A30" s="3">
        <v>20</v>
      </c>
      <c r="B30" s="3" t="s">
        <v>8</v>
      </c>
      <c r="C30" s="3">
        <v>1</v>
      </c>
      <c r="D30" s="3">
        <v>8</v>
      </c>
      <c r="E30" s="3">
        <v>730</v>
      </c>
      <c r="F30" s="3">
        <v>208</v>
      </c>
      <c r="G30" s="3">
        <v>76.02</v>
      </c>
      <c r="H30" s="3">
        <v>3.64</v>
      </c>
      <c r="I30" s="3">
        <v>123</v>
      </c>
      <c r="J30" s="3">
        <v>1.54</v>
      </c>
      <c r="K30" s="3">
        <v>135</v>
      </c>
      <c r="L30" s="3">
        <v>20</v>
      </c>
      <c r="M30" s="3">
        <v>0.8</v>
      </c>
      <c r="N30" s="3">
        <v>792</v>
      </c>
      <c r="O30" s="3">
        <v>312.02</v>
      </c>
      <c r="P30" s="3">
        <v>48.64</v>
      </c>
      <c r="Q30" s="3">
        <v>368</v>
      </c>
      <c r="R30" s="7">
        <v>42.12</v>
      </c>
      <c r="S30" s="3">
        <f t="shared" si="0"/>
        <v>693.37777777777774</v>
      </c>
    </row>
    <row r="31" spans="1:19">
      <c r="A31" s="3">
        <v>20</v>
      </c>
      <c r="B31" s="3" t="s">
        <v>8</v>
      </c>
      <c r="C31" s="3">
        <v>2</v>
      </c>
      <c r="D31" s="3">
        <v>4</v>
      </c>
      <c r="E31" s="3">
        <v>701</v>
      </c>
      <c r="F31" s="3">
        <v>239</v>
      </c>
      <c r="G31" s="3">
        <v>92.28</v>
      </c>
      <c r="H31" s="3">
        <v>3.63</v>
      </c>
      <c r="I31" s="3">
        <v>122</v>
      </c>
      <c r="J31" s="3">
        <v>1.86</v>
      </c>
      <c r="K31" s="3">
        <v>168</v>
      </c>
      <c r="L31" s="3">
        <v>28</v>
      </c>
      <c r="M31" s="3">
        <v>1.5</v>
      </c>
      <c r="N31" s="3">
        <v>813</v>
      </c>
      <c r="O31" s="3">
        <v>347.16</v>
      </c>
      <c r="P31" s="3">
        <v>48.15</v>
      </c>
      <c r="Q31" s="3">
        <v>691</v>
      </c>
      <c r="R31" s="7">
        <v>37.9</v>
      </c>
      <c r="S31" s="3">
        <f t="shared" si="0"/>
        <v>771.4666666666667</v>
      </c>
    </row>
    <row r="32" spans="1:19">
      <c r="A32" s="6">
        <v>20</v>
      </c>
      <c r="B32" s="6" t="s">
        <v>8</v>
      </c>
      <c r="C32" s="6">
        <v>3</v>
      </c>
      <c r="D32" s="3">
        <v>4</v>
      </c>
      <c r="E32" s="6">
        <v>729</v>
      </c>
      <c r="F32" s="6">
        <v>382</v>
      </c>
      <c r="G32" s="6">
        <v>173.74</v>
      </c>
      <c r="H32" s="6">
        <v>3.75</v>
      </c>
      <c r="I32" s="6">
        <v>250</v>
      </c>
      <c r="J32" s="6">
        <v>2.67</v>
      </c>
      <c r="K32" s="6">
        <v>506</v>
      </c>
      <c r="L32" s="3">
        <v>19</v>
      </c>
      <c r="M32" s="6">
        <v>1.5</v>
      </c>
      <c r="N32" s="6">
        <v>698</v>
      </c>
      <c r="O32" s="6">
        <v>279.94</v>
      </c>
      <c r="P32" s="6">
        <v>44.43</v>
      </c>
      <c r="Q32" s="6">
        <v>575</v>
      </c>
      <c r="R32" s="9">
        <v>45.06</v>
      </c>
      <c r="S32" s="3">
        <f t="shared" si="0"/>
        <v>622.08888888888896</v>
      </c>
    </row>
    <row r="33" spans="1:19">
      <c r="A33" s="3">
        <v>20</v>
      </c>
      <c r="B33" s="3" t="s">
        <v>8</v>
      </c>
      <c r="C33" s="3">
        <v>4</v>
      </c>
      <c r="D33" s="3">
        <v>4</v>
      </c>
      <c r="E33" s="3">
        <v>502</v>
      </c>
      <c r="F33" s="3">
        <v>252</v>
      </c>
      <c r="G33" s="3">
        <v>94.82</v>
      </c>
      <c r="H33" s="3">
        <v>2.34</v>
      </c>
      <c r="I33" s="3">
        <v>210</v>
      </c>
      <c r="J33" s="3">
        <v>1.1000000000000001</v>
      </c>
      <c r="K33" s="3">
        <v>96</v>
      </c>
      <c r="L33" s="3">
        <v>17</v>
      </c>
      <c r="M33" s="3">
        <v>1.7</v>
      </c>
      <c r="N33" s="3">
        <v>584</v>
      </c>
      <c r="O33" s="3">
        <v>215.43</v>
      </c>
      <c r="P33" s="3">
        <v>49.6</v>
      </c>
      <c r="Q33" s="3">
        <v>461</v>
      </c>
      <c r="R33" s="7">
        <v>42.51</v>
      </c>
      <c r="S33" s="3">
        <f t="shared" si="0"/>
        <v>478.73333333333335</v>
      </c>
    </row>
    <row r="34" spans="1:19">
      <c r="A34" s="3">
        <v>25</v>
      </c>
      <c r="B34" s="3" t="s">
        <v>52</v>
      </c>
      <c r="C34" s="3">
        <v>1</v>
      </c>
      <c r="D34" s="3">
        <v>7</v>
      </c>
      <c r="E34" s="3">
        <v>646</v>
      </c>
      <c r="F34" s="3">
        <v>252</v>
      </c>
      <c r="G34" s="3">
        <v>98.11</v>
      </c>
      <c r="H34" s="3">
        <v>2.17</v>
      </c>
      <c r="I34" s="3">
        <v>60</v>
      </c>
      <c r="J34" s="3">
        <v>0.57999999999999996</v>
      </c>
      <c r="K34" s="3">
        <v>120</v>
      </c>
      <c r="L34" s="3">
        <v>12</v>
      </c>
      <c r="M34" s="3">
        <v>0.6</v>
      </c>
      <c r="N34" s="3">
        <v>298</v>
      </c>
      <c r="O34" s="3">
        <v>97.37</v>
      </c>
      <c r="P34" s="3">
        <v>54.07</v>
      </c>
      <c r="Q34" s="3">
        <v>177</v>
      </c>
      <c r="R34" s="7">
        <v>41.06</v>
      </c>
      <c r="S34" s="3">
        <f t="shared" si="0"/>
        <v>216.37777777777779</v>
      </c>
    </row>
    <row r="35" spans="1:19">
      <c r="A35" s="3">
        <v>25</v>
      </c>
      <c r="B35" s="3" t="s">
        <v>52</v>
      </c>
      <c r="C35" s="3">
        <v>2</v>
      </c>
      <c r="D35" s="3">
        <v>5</v>
      </c>
      <c r="E35" s="3">
        <v>1028</v>
      </c>
      <c r="F35" s="3">
        <v>341</v>
      </c>
      <c r="G35" s="3">
        <v>118.82</v>
      </c>
      <c r="H35" s="3">
        <v>5.3</v>
      </c>
      <c r="I35" s="3">
        <v>110</v>
      </c>
      <c r="J35" s="3">
        <v>3.01</v>
      </c>
      <c r="K35" s="3">
        <v>130</v>
      </c>
      <c r="L35" s="3">
        <v>25</v>
      </c>
      <c r="M35" s="3">
        <v>1.5</v>
      </c>
      <c r="N35" s="3">
        <v>859</v>
      </c>
      <c r="O35" s="3">
        <v>340.28</v>
      </c>
      <c r="P35" s="3">
        <v>43.69</v>
      </c>
      <c r="Q35" s="3">
        <v>737</v>
      </c>
      <c r="R35" s="7">
        <v>41.3</v>
      </c>
      <c r="S35" s="3">
        <f t="shared" si="0"/>
        <v>756.17777777777769</v>
      </c>
    </row>
    <row r="36" spans="1:19">
      <c r="A36" s="3">
        <v>25</v>
      </c>
      <c r="B36" s="3" t="s">
        <v>52</v>
      </c>
      <c r="C36" s="3">
        <v>3</v>
      </c>
      <c r="D36" s="3">
        <v>5</v>
      </c>
      <c r="E36" s="3">
        <v>837</v>
      </c>
      <c r="F36" s="3">
        <v>312</v>
      </c>
      <c r="G36" s="3">
        <v>127.9</v>
      </c>
      <c r="H36" s="3">
        <v>5.51</v>
      </c>
      <c r="I36" s="3">
        <v>650</v>
      </c>
      <c r="J36" s="3">
        <v>4.8600000000000003</v>
      </c>
      <c r="K36" s="3">
        <v>720</v>
      </c>
      <c r="L36" s="3">
        <v>19</v>
      </c>
      <c r="M36" s="3">
        <v>1.2</v>
      </c>
      <c r="N36" s="3">
        <v>425</v>
      </c>
      <c r="O36" s="3">
        <v>147.56</v>
      </c>
      <c r="P36" s="3">
        <v>41.39</v>
      </c>
      <c r="Q36" s="3">
        <v>305</v>
      </c>
      <c r="R36" s="7">
        <v>41.12</v>
      </c>
      <c r="S36" s="3">
        <f t="shared" si="0"/>
        <v>327.9111111111111</v>
      </c>
    </row>
    <row r="37" spans="1:19">
      <c r="A37" s="3">
        <v>25</v>
      </c>
      <c r="B37" s="3" t="s">
        <v>52</v>
      </c>
      <c r="C37" s="3">
        <v>4</v>
      </c>
      <c r="D37" s="3">
        <v>5</v>
      </c>
      <c r="E37" s="3">
        <v>982</v>
      </c>
      <c r="F37" s="3">
        <v>213</v>
      </c>
      <c r="G37" s="3">
        <v>10.89</v>
      </c>
      <c r="H37" s="3">
        <v>5.23</v>
      </c>
      <c r="I37" s="3">
        <v>451</v>
      </c>
      <c r="J37" s="3">
        <v>3.15</v>
      </c>
      <c r="K37" s="3">
        <v>560</v>
      </c>
      <c r="L37" s="3">
        <v>7</v>
      </c>
      <c r="M37" s="3">
        <v>0.6</v>
      </c>
      <c r="N37" s="3">
        <v>368</v>
      </c>
      <c r="O37" s="3">
        <v>120.63</v>
      </c>
      <c r="P37" s="3">
        <v>47.56</v>
      </c>
      <c r="Q37" s="3">
        <v>245</v>
      </c>
      <c r="R37" s="7">
        <v>40.770000000000003</v>
      </c>
      <c r="S37" s="3">
        <f t="shared" si="0"/>
        <v>268.06666666666666</v>
      </c>
    </row>
    <row r="38" spans="1:19">
      <c r="A38" s="3">
        <v>20</v>
      </c>
      <c r="B38" s="3" t="s">
        <v>52</v>
      </c>
      <c r="C38" s="3">
        <v>1</v>
      </c>
      <c r="D38" s="3">
        <v>6</v>
      </c>
      <c r="E38" s="3">
        <v>970</v>
      </c>
      <c r="F38" s="3">
        <v>285</v>
      </c>
      <c r="G38" s="3">
        <v>114.34</v>
      </c>
      <c r="H38" s="3">
        <v>3.61</v>
      </c>
      <c r="I38" s="3">
        <v>281</v>
      </c>
      <c r="J38" s="3">
        <v>2.67</v>
      </c>
      <c r="K38" s="3">
        <v>156</v>
      </c>
      <c r="L38" s="3">
        <v>24</v>
      </c>
      <c r="M38" s="3">
        <v>1.5</v>
      </c>
      <c r="N38" s="3">
        <v>805</v>
      </c>
      <c r="O38" s="3">
        <v>288.82</v>
      </c>
      <c r="P38" s="3">
        <v>43.19</v>
      </c>
      <c r="Q38" s="3">
        <v>686</v>
      </c>
      <c r="R38" s="7">
        <v>39.68</v>
      </c>
      <c r="S38" s="3">
        <f t="shared" si="0"/>
        <v>641.82222222222219</v>
      </c>
    </row>
    <row r="39" spans="1:19">
      <c r="A39" s="3">
        <v>20</v>
      </c>
      <c r="B39" s="3" t="s">
        <v>52</v>
      </c>
      <c r="C39" s="3">
        <v>2</v>
      </c>
      <c r="D39" s="3">
        <v>5</v>
      </c>
      <c r="E39" s="3">
        <v>824</v>
      </c>
      <c r="F39" s="3">
        <v>254</v>
      </c>
      <c r="G39" s="3">
        <v>91.18</v>
      </c>
      <c r="H39" s="3">
        <v>3.52</v>
      </c>
      <c r="I39" s="3">
        <v>250</v>
      </c>
      <c r="J39" s="3">
        <v>1.1000000000000001</v>
      </c>
      <c r="K39" s="3">
        <v>22</v>
      </c>
      <c r="L39" s="3">
        <v>25</v>
      </c>
      <c r="M39" s="3">
        <v>1.7</v>
      </c>
      <c r="N39" s="3">
        <v>1000</v>
      </c>
      <c r="O39" s="3">
        <v>416.83</v>
      </c>
      <c r="P39" s="3">
        <v>46.84</v>
      </c>
      <c r="Q39" s="3">
        <v>876</v>
      </c>
      <c r="R39" s="7">
        <v>40.11</v>
      </c>
      <c r="S39" s="3">
        <f t="shared" si="0"/>
        <v>926.28888888888889</v>
      </c>
    </row>
    <row r="40" spans="1:19">
      <c r="A40" s="3">
        <v>20</v>
      </c>
      <c r="B40" s="3" t="s">
        <v>52</v>
      </c>
      <c r="C40" s="3">
        <v>3</v>
      </c>
      <c r="D40" s="3">
        <v>4</v>
      </c>
      <c r="E40" s="3">
        <v>764</v>
      </c>
      <c r="F40" s="3">
        <v>322</v>
      </c>
      <c r="G40" s="3">
        <v>147.22</v>
      </c>
      <c r="H40" s="3">
        <v>4.55</v>
      </c>
      <c r="I40" s="3">
        <v>250</v>
      </c>
      <c r="J40" s="3">
        <v>2.2400000000000002</v>
      </c>
      <c r="K40" s="3">
        <v>110</v>
      </c>
      <c r="L40" s="3">
        <v>17</v>
      </c>
      <c r="M40" s="3">
        <v>1.3</v>
      </c>
      <c r="N40" s="3">
        <v>530</v>
      </c>
      <c r="O40" s="3">
        <v>218.35</v>
      </c>
      <c r="P40" s="3">
        <v>43.98</v>
      </c>
      <c r="Q40" s="3">
        <v>410</v>
      </c>
      <c r="R40" s="7">
        <v>42.44</v>
      </c>
      <c r="S40" s="3">
        <f t="shared" si="0"/>
        <v>485.22222222222223</v>
      </c>
    </row>
    <row r="41" spans="1:19">
      <c r="A41" s="3">
        <v>20</v>
      </c>
      <c r="B41" s="3" t="s">
        <v>52</v>
      </c>
      <c r="C41" s="3">
        <v>4</v>
      </c>
      <c r="D41" s="3">
        <v>5</v>
      </c>
      <c r="E41" s="3">
        <v>717</v>
      </c>
      <c r="F41" s="3">
        <v>291</v>
      </c>
      <c r="G41" s="3">
        <v>83.49</v>
      </c>
      <c r="H41" s="3">
        <v>5.64</v>
      </c>
      <c r="I41" s="3">
        <v>121</v>
      </c>
      <c r="J41" s="3">
        <v>2.0299999999999998</v>
      </c>
      <c r="K41" s="3">
        <v>120</v>
      </c>
      <c r="L41" s="3">
        <v>15</v>
      </c>
      <c r="M41" s="3">
        <v>1.2</v>
      </c>
      <c r="N41" s="3">
        <v>405</v>
      </c>
      <c r="O41" s="3">
        <v>136.62</v>
      </c>
      <c r="P41" s="3">
        <v>47.2</v>
      </c>
      <c r="Q41" s="3">
        <v>284</v>
      </c>
      <c r="R41" s="7">
        <v>38.200000000000003</v>
      </c>
      <c r="S41" s="3">
        <f t="shared" si="0"/>
        <v>303.60000000000002</v>
      </c>
    </row>
    <row r="42" spans="1:19">
      <c r="A42" s="3">
        <v>25</v>
      </c>
      <c r="B42" s="3" t="s">
        <v>10</v>
      </c>
      <c r="C42" s="3">
        <v>1</v>
      </c>
      <c r="D42" s="3">
        <v>6</v>
      </c>
      <c r="E42" s="3">
        <v>535</v>
      </c>
      <c r="F42" s="3">
        <v>245</v>
      </c>
      <c r="G42" s="3">
        <v>98.3</v>
      </c>
      <c r="H42" s="3">
        <v>5.08</v>
      </c>
      <c r="I42" s="3">
        <v>47</v>
      </c>
      <c r="J42" s="3">
        <v>0.52</v>
      </c>
      <c r="K42" s="3">
        <v>137</v>
      </c>
      <c r="L42" s="3">
        <v>20</v>
      </c>
      <c r="M42" s="3">
        <v>0.4</v>
      </c>
      <c r="N42" s="3">
        <v>350</v>
      </c>
      <c r="O42" s="3">
        <v>83.06</v>
      </c>
      <c r="P42" s="3">
        <v>42.08</v>
      </c>
      <c r="Q42" s="3">
        <v>227</v>
      </c>
      <c r="R42" s="7">
        <v>33.729999999999997</v>
      </c>
      <c r="S42" s="3">
        <f t="shared" si="0"/>
        <v>184.57777777777778</v>
      </c>
    </row>
    <row r="43" spans="1:19">
      <c r="A43" s="3">
        <v>25</v>
      </c>
      <c r="B43" s="3" t="s">
        <v>10</v>
      </c>
      <c r="C43" s="3">
        <v>2</v>
      </c>
      <c r="D43" s="3">
        <v>5</v>
      </c>
      <c r="E43" s="3">
        <v>620</v>
      </c>
      <c r="F43" s="3">
        <v>261</v>
      </c>
      <c r="G43" s="3">
        <v>104.91</v>
      </c>
      <c r="H43" s="3">
        <v>3.84</v>
      </c>
      <c r="I43" s="3">
        <v>62</v>
      </c>
      <c r="J43" s="3">
        <v>0.54</v>
      </c>
      <c r="K43" s="3">
        <v>121</v>
      </c>
      <c r="L43" s="3">
        <v>32</v>
      </c>
      <c r="M43" s="3">
        <v>1.4</v>
      </c>
      <c r="N43" s="3">
        <v>641</v>
      </c>
      <c r="O43" s="3">
        <v>265.3</v>
      </c>
      <c r="P43" s="3">
        <v>44.68</v>
      </c>
      <c r="Q43" s="3">
        <v>521</v>
      </c>
      <c r="R43" s="7">
        <v>38.619999999999997</v>
      </c>
      <c r="S43" s="3">
        <f t="shared" si="0"/>
        <v>589.55555555555554</v>
      </c>
    </row>
    <row r="44" spans="1:19">
      <c r="A44" s="3">
        <v>25</v>
      </c>
      <c r="B44" s="3" t="s">
        <v>10</v>
      </c>
      <c r="C44" s="3">
        <v>3</v>
      </c>
      <c r="D44" s="3">
        <v>4</v>
      </c>
      <c r="E44" s="3">
        <v>501</v>
      </c>
      <c r="F44" s="3">
        <v>251</v>
      </c>
      <c r="G44" s="3">
        <v>99.58</v>
      </c>
      <c r="H44" s="3">
        <v>3</v>
      </c>
      <c r="I44" s="3">
        <v>89</v>
      </c>
      <c r="J44" s="3">
        <v>1.38</v>
      </c>
      <c r="K44" s="3">
        <v>155</v>
      </c>
      <c r="L44" s="3">
        <v>19</v>
      </c>
      <c r="M44" s="3">
        <v>2</v>
      </c>
      <c r="N44" s="3">
        <v>531</v>
      </c>
      <c r="O44" s="3">
        <v>159.15</v>
      </c>
      <c r="P44" s="3">
        <v>40.74</v>
      </c>
      <c r="Q44" s="3">
        <v>427</v>
      </c>
      <c r="R44" s="7">
        <v>38.729999999999997</v>
      </c>
      <c r="S44" s="3">
        <f t="shared" si="0"/>
        <v>353.66666666666669</v>
      </c>
    </row>
    <row r="45" spans="1:19">
      <c r="A45" s="3">
        <v>25</v>
      </c>
      <c r="B45" s="3" t="s">
        <v>10</v>
      </c>
      <c r="C45" s="3">
        <v>4</v>
      </c>
      <c r="D45" s="3">
        <v>6</v>
      </c>
      <c r="E45" s="3">
        <v>947</v>
      </c>
      <c r="F45" s="3">
        <v>236</v>
      </c>
      <c r="G45" s="3">
        <v>108.27</v>
      </c>
      <c r="H45" s="3">
        <v>3.45</v>
      </c>
      <c r="I45" s="3">
        <v>152</v>
      </c>
      <c r="J45" s="3">
        <v>0.6</v>
      </c>
      <c r="K45" s="3">
        <v>251</v>
      </c>
      <c r="L45" s="3">
        <v>13</v>
      </c>
      <c r="M45" s="3">
        <v>0.8</v>
      </c>
      <c r="N45" s="3">
        <v>446</v>
      </c>
      <c r="O45" s="3">
        <v>166.33</v>
      </c>
      <c r="P45" s="3">
        <v>51.09</v>
      </c>
      <c r="Q45" s="3">
        <v>324</v>
      </c>
      <c r="R45" s="7">
        <v>44.55</v>
      </c>
      <c r="S45" s="3">
        <f t="shared" si="0"/>
        <v>369.62222222222226</v>
      </c>
    </row>
    <row r="46" spans="1:19">
      <c r="A46" s="6">
        <v>20</v>
      </c>
      <c r="B46" s="6" t="s">
        <v>10</v>
      </c>
      <c r="C46" s="6">
        <v>1</v>
      </c>
      <c r="D46" s="3">
        <v>3</v>
      </c>
      <c r="E46" s="6">
        <v>461</v>
      </c>
      <c r="F46" s="6">
        <v>230</v>
      </c>
      <c r="G46" s="6">
        <v>101.36</v>
      </c>
      <c r="H46" s="6">
        <v>3.01</v>
      </c>
      <c r="I46" s="6">
        <v>52</v>
      </c>
      <c r="J46" s="6">
        <v>1.6</v>
      </c>
      <c r="K46" s="6">
        <v>340</v>
      </c>
      <c r="L46" s="3">
        <v>23</v>
      </c>
      <c r="M46" s="6">
        <v>1.5</v>
      </c>
      <c r="N46" s="6">
        <v>712</v>
      </c>
      <c r="O46" s="6">
        <v>123.21</v>
      </c>
      <c r="P46" s="6">
        <v>46.69</v>
      </c>
      <c r="Q46" s="6">
        <v>589</v>
      </c>
      <c r="R46" s="9">
        <v>45.46</v>
      </c>
      <c r="S46" s="3">
        <f t="shared" si="0"/>
        <v>273.79999999999995</v>
      </c>
    </row>
    <row r="47" spans="1:19">
      <c r="A47" s="3">
        <v>20</v>
      </c>
      <c r="B47" s="3" t="s">
        <v>10</v>
      </c>
      <c r="C47" s="3">
        <v>2</v>
      </c>
      <c r="D47" s="3">
        <v>4</v>
      </c>
      <c r="E47" s="3">
        <v>410</v>
      </c>
      <c r="F47" s="3">
        <v>182</v>
      </c>
      <c r="G47" s="3">
        <v>86.78</v>
      </c>
      <c r="H47" s="3">
        <v>2.82</v>
      </c>
      <c r="I47" s="3">
        <v>210</v>
      </c>
      <c r="J47" s="3">
        <v>0.92</v>
      </c>
      <c r="K47" s="3">
        <v>110</v>
      </c>
      <c r="L47" s="3">
        <v>27</v>
      </c>
      <c r="M47" s="3">
        <v>1.8</v>
      </c>
      <c r="N47" s="3">
        <v>1024</v>
      </c>
      <c r="O47" s="3">
        <v>399.25</v>
      </c>
      <c r="P47" s="3">
        <v>49.64</v>
      </c>
      <c r="Q47" s="3">
        <v>600</v>
      </c>
      <c r="R47" s="7">
        <v>40.11</v>
      </c>
      <c r="S47" s="3">
        <f t="shared" si="0"/>
        <v>887.22222222222217</v>
      </c>
    </row>
    <row r="48" spans="1:19">
      <c r="A48" s="3">
        <v>20</v>
      </c>
      <c r="B48" s="3" t="s">
        <v>10</v>
      </c>
      <c r="C48" s="3">
        <v>3</v>
      </c>
      <c r="D48" s="3">
        <v>6</v>
      </c>
      <c r="E48" s="3">
        <v>917</v>
      </c>
      <c r="F48" s="3">
        <v>333</v>
      </c>
      <c r="G48" s="3">
        <v>153.49</v>
      </c>
      <c r="H48" s="3">
        <v>4.63</v>
      </c>
      <c r="I48" s="3">
        <v>120</v>
      </c>
      <c r="J48" s="3">
        <v>1.69</v>
      </c>
      <c r="K48" s="3">
        <v>150</v>
      </c>
      <c r="L48" s="3">
        <v>10</v>
      </c>
      <c r="M48" s="3">
        <v>1</v>
      </c>
      <c r="N48" s="3">
        <v>489</v>
      </c>
      <c r="O48" s="3">
        <v>176.38</v>
      </c>
      <c r="P48" s="3">
        <v>46.23</v>
      </c>
      <c r="Q48" s="3">
        <v>366</v>
      </c>
      <c r="R48" s="7">
        <v>47.15</v>
      </c>
      <c r="S48" s="3">
        <f t="shared" si="0"/>
        <v>391.95555555555552</v>
      </c>
    </row>
    <row r="49" spans="1:19">
      <c r="A49" s="3">
        <v>20</v>
      </c>
      <c r="B49" s="3" t="s">
        <v>10</v>
      </c>
      <c r="C49" s="3">
        <v>4</v>
      </c>
      <c r="D49" s="3">
        <v>5</v>
      </c>
      <c r="E49" s="3">
        <v>886</v>
      </c>
      <c r="F49" s="3">
        <v>361</v>
      </c>
      <c r="G49" s="3">
        <v>157.74</v>
      </c>
      <c r="H49" s="3">
        <v>4.12</v>
      </c>
      <c r="I49" s="3">
        <v>210</v>
      </c>
      <c r="J49" s="3">
        <v>2.56</v>
      </c>
      <c r="K49" s="3">
        <v>120</v>
      </c>
      <c r="L49" s="3">
        <v>24</v>
      </c>
      <c r="M49" s="3">
        <v>1.3</v>
      </c>
      <c r="N49" s="3">
        <v>583</v>
      </c>
      <c r="O49" s="3">
        <v>252.17</v>
      </c>
      <c r="P49" s="3">
        <v>26.69</v>
      </c>
      <c r="Q49" s="3">
        <v>455</v>
      </c>
      <c r="R49" s="7">
        <v>47.2</v>
      </c>
      <c r="S49" s="3">
        <f t="shared" si="0"/>
        <v>560.37777777777774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 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2012-04-07T18:41:59Z</dcterms:created>
  <dcterms:modified xsi:type="dcterms:W3CDTF">2013-04-01T11:34:43Z</dcterms:modified>
</cp:coreProperties>
</file>