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autoCompressPictures="0"/>
  <bookViews>
    <workbookView xWindow="6200" yWindow="0" windowWidth="22400" windowHeight="14680" activeTab="3"/>
  </bookViews>
  <sheets>
    <sheet name="Mid season+Harvest" sheetId="1" r:id="rId1"/>
    <sheet name="Soil_Properties" sheetId="3" r:id="rId2"/>
    <sheet name="analys" sheetId="4" r:id="rId3"/>
    <sheet name="STAT" sheetId="5" r:id="rId4"/>
  </sheets>
  <calcPr calcId="140001" concurrentCalc="0"/>
  <pivotCaches>
    <pivotCache cacheId="132" r:id="rId5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1" i="5" l="1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P5" i="5"/>
  <c r="P4" i="5"/>
  <c r="P3" i="5"/>
  <c r="P2" i="5"/>
  <c r="U39" i="4"/>
  <c r="U40" i="4"/>
  <c r="U41" i="4"/>
  <c r="U42" i="4"/>
  <c r="U43" i="4"/>
  <c r="T40" i="4"/>
  <c r="T41" i="4"/>
  <c r="T42" i="4"/>
  <c r="T43" i="4"/>
  <c r="T44" i="4"/>
  <c r="T39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2" i="4"/>
</calcChain>
</file>

<file path=xl/sharedStrings.xml><?xml version="1.0" encoding="utf-8"?>
<sst xmlns="http://schemas.openxmlformats.org/spreadsheetml/2006/main" count="385" uniqueCount="61">
  <si>
    <t>genotype</t>
  </si>
  <si>
    <t>rep</t>
  </si>
  <si>
    <t>plant no</t>
  </si>
  <si>
    <t>nod no</t>
  </si>
  <si>
    <t>nod fresh wt</t>
  </si>
  <si>
    <t>inoc</t>
  </si>
  <si>
    <t>uninoc</t>
  </si>
  <si>
    <t>inoculation</t>
  </si>
  <si>
    <t>IT 97K-499-35</t>
  </si>
  <si>
    <t>IT 97K-499-36</t>
  </si>
  <si>
    <t>IT 97K-499-37</t>
  </si>
  <si>
    <t>IT 97K-499-38</t>
  </si>
  <si>
    <t>IT 97K-499-39</t>
  </si>
  <si>
    <t>IT 97K-499-40</t>
  </si>
  <si>
    <t>IT 97K-499-41</t>
  </si>
  <si>
    <t>IT 97K-499-42</t>
  </si>
  <si>
    <t>IT 90K-277-2</t>
  </si>
  <si>
    <t>IT 89KD-391</t>
  </si>
  <si>
    <t>IT97K-573-1-1</t>
  </si>
  <si>
    <t>IT 98K-205-8</t>
  </si>
  <si>
    <t>shoot fw (g)</t>
  </si>
  <si>
    <t>sub sample shoot fw (g)</t>
  </si>
  <si>
    <t>sub sample dwt (g)</t>
  </si>
  <si>
    <t>root dwt (g)</t>
  </si>
  <si>
    <t>haulm yield (kg)</t>
  </si>
  <si>
    <t>pod yield (g)</t>
  </si>
  <si>
    <t>grain (g)</t>
  </si>
  <si>
    <t>100-seed wt (g)</t>
  </si>
  <si>
    <t>This is in red because urea (N)was added to the plot. This is also in accordance to the protocol.</t>
  </si>
  <si>
    <t>BIOMASS SAMPLING</t>
  </si>
  <si>
    <t>FINAL HARVEST; Net plot size = 4.5 square meter</t>
  </si>
  <si>
    <t>Planting date: 6/08/11</t>
  </si>
  <si>
    <t>Harvesting date: 14-15/12/11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</si>
  <si>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01.486' E 007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55.053'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</si>
  <si>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</si>
  <si>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</si>
  <si>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</si>
  <si>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</si>
  <si>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</si>
  <si>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</si>
  <si>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</si>
  <si>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</si>
  <si>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</si>
  <si>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</si>
  <si>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</si>
  <si>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</si>
  <si>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</si>
  <si>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</si>
  <si>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</si>
  <si>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</si>
  <si>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</si>
  <si>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</si>
  <si>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</si>
  <si>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</si>
  <si>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Gr Yld kg/ha</t>
  </si>
  <si>
    <t>Column Labels</t>
  </si>
  <si>
    <t>Grand Total</t>
  </si>
  <si>
    <t>Row Labels</t>
  </si>
  <si>
    <t>IT 97K-499-43+urea</t>
  </si>
  <si>
    <t>Average of Gr Yld kg/ha</t>
  </si>
  <si>
    <t>StdDev of Gr Yld kg/ha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</si>
</sst>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31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2" borderId="0" xfId="0" applyFill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pivotButton="1"/>
    <xf numFmtId="0" fontId="11" fillId="3" borderId="7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analys!$T$22</c:f>
              <c:strCache>
                <c:ptCount val="1"/>
                <c:pt idx="0">
                  <c:v>uninoc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analys!$T$39:$T$44</c:f>
                <c:numCache>
                  <c:formatCode>General</c:formatCode>
                  <c:ptCount val="6"/>
                  <c:pt idx="0">
                    <c:v>146.784477480482</c:v>
                  </c:pt>
                  <c:pt idx="1">
                    <c:v>225.3305044703355</c:v>
                  </c:pt>
                  <c:pt idx="2">
                    <c:v>29.74429346659894</c:v>
                  </c:pt>
                  <c:pt idx="3">
                    <c:v>55.55002231704203</c:v>
                  </c:pt>
                  <c:pt idx="4">
                    <c:v>116.032044672782</c:v>
                  </c:pt>
                  <c:pt idx="5">
                    <c:v>52.34047240367946</c:v>
                  </c:pt>
                </c:numCache>
              </c:numRef>
            </c:plus>
            <c:minus>
              <c:numRef>
                <c:f>analys!$T$39:$T$44</c:f>
                <c:numCache>
                  <c:formatCode>General</c:formatCode>
                  <c:ptCount val="6"/>
                  <c:pt idx="0">
                    <c:v>146.784477480482</c:v>
                  </c:pt>
                  <c:pt idx="1">
                    <c:v>225.3305044703355</c:v>
                  </c:pt>
                  <c:pt idx="2">
                    <c:v>29.74429346659894</c:v>
                  </c:pt>
                  <c:pt idx="3">
                    <c:v>55.55002231704203</c:v>
                  </c:pt>
                  <c:pt idx="4">
                    <c:v>116.032044672782</c:v>
                  </c:pt>
                  <c:pt idx="5">
                    <c:v>52.34047240367946</c:v>
                  </c:pt>
                </c:numCache>
              </c:numRef>
            </c:minus>
          </c:errBars>
          <c:cat>
            <c:strRef>
              <c:f>analys!$S$23:$S$28</c:f>
              <c:strCache>
                <c:ptCount val="6"/>
                <c:pt idx="0">
                  <c:v>IT 89KD-391</c:v>
                </c:pt>
                <c:pt idx="1">
                  <c:v>IT 90K-277-2</c:v>
                </c:pt>
                <c:pt idx="2">
                  <c:v>IT 97K-499-35</c:v>
                </c:pt>
                <c:pt idx="3">
                  <c:v>IT 98K-205-8</c:v>
                </c:pt>
                <c:pt idx="4">
                  <c:v>IT97K-573-1-1</c:v>
                </c:pt>
                <c:pt idx="5">
                  <c:v>IT 97K-499-43+urea</c:v>
                </c:pt>
              </c:strCache>
            </c:strRef>
          </c:cat>
          <c:val>
            <c:numRef>
              <c:f>analys!$T$23:$T$28</c:f>
              <c:numCache>
                <c:formatCode>General</c:formatCode>
                <c:ptCount val="6"/>
                <c:pt idx="0">
                  <c:v>484.15</c:v>
                </c:pt>
                <c:pt idx="1">
                  <c:v>872.838888888889</c:v>
                </c:pt>
                <c:pt idx="2">
                  <c:v>105.3833333333334</c:v>
                </c:pt>
                <c:pt idx="3">
                  <c:v>154.5444444444445</c:v>
                </c:pt>
                <c:pt idx="4">
                  <c:v>477.5333333333333</c:v>
                </c:pt>
                <c:pt idx="5">
                  <c:v>193.3166666666667</c:v>
                </c:pt>
              </c:numCache>
            </c:numRef>
          </c:val>
        </c:ser>
        <c:ser>
          <c:idx val="1"/>
          <c:order val="1"/>
          <c:tx>
            <c:strRef>
              <c:f>analys!$U$22</c:f>
              <c:strCache>
                <c:ptCount val="1"/>
                <c:pt idx="0">
                  <c:v>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analys!$U$39:$U$44</c:f>
                <c:numCache>
                  <c:formatCode>General</c:formatCode>
                  <c:ptCount val="6"/>
                  <c:pt idx="0">
                    <c:v>150.9276024560371</c:v>
                  </c:pt>
                  <c:pt idx="1">
                    <c:v>147.9334281930718</c:v>
                  </c:pt>
                  <c:pt idx="2">
                    <c:v>81.65284261934136</c:v>
                  </c:pt>
                  <c:pt idx="3">
                    <c:v>33.53093452259941</c:v>
                  </c:pt>
                  <c:pt idx="4">
                    <c:v>109.7109320023444</c:v>
                  </c:pt>
                </c:numCache>
              </c:numRef>
            </c:plus>
            <c:minus>
              <c:numRef>
                <c:f>analys!$U$39:$U$44</c:f>
                <c:numCache>
                  <c:formatCode>General</c:formatCode>
                  <c:ptCount val="6"/>
                  <c:pt idx="0">
                    <c:v>150.9276024560371</c:v>
                  </c:pt>
                  <c:pt idx="1">
                    <c:v>147.9334281930718</c:v>
                  </c:pt>
                  <c:pt idx="2">
                    <c:v>81.65284261934136</c:v>
                  </c:pt>
                  <c:pt idx="3">
                    <c:v>33.53093452259941</c:v>
                  </c:pt>
                  <c:pt idx="4">
                    <c:v>109.7109320023444</c:v>
                  </c:pt>
                </c:numCache>
              </c:numRef>
            </c:minus>
          </c:errBars>
          <c:cat>
            <c:strRef>
              <c:f>analys!$S$23:$S$28</c:f>
              <c:strCache>
                <c:ptCount val="6"/>
                <c:pt idx="0">
                  <c:v>IT 89KD-391</c:v>
                </c:pt>
                <c:pt idx="1">
                  <c:v>IT 90K-277-2</c:v>
                </c:pt>
                <c:pt idx="2">
                  <c:v>IT 97K-499-35</c:v>
                </c:pt>
                <c:pt idx="3">
                  <c:v>IT 98K-205-8</c:v>
                </c:pt>
                <c:pt idx="4">
                  <c:v>IT97K-573-1-1</c:v>
                </c:pt>
                <c:pt idx="5">
                  <c:v>IT 97K-499-43+urea</c:v>
                </c:pt>
              </c:strCache>
            </c:strRef>
          </c:cat>
          <c:val>
            <c:numRef>
              <c:f>analys!$U$23:$U$28</c:f>
              <c:numCache>
                <c:formatCode>General</c:formatCode>
                <c:ptCount val="6"/>
                <c:pt idx="0">
                  <c:v>397.5055555555556</c:v>
                </c:pt>
                <c:pt idx="1">
                  <c:v>853.4</c:v>
                </c:pt>
                <c:pt idx="2">
                  <c:v>285.6111111111111</c:v>
                </c:pt>
                <c:pt idx="3">
                  <c:v>108.15</c:v>
                </c:pt>
                <c:pt idx="4">
                  <c:v>451.4555555555556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9907480"/>
        <c:axId val="-2135845672"/>
      </c:barChart>
      <c:catAx>
        <c:axId val="-211990748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35845672"/>
        <c:crosses val="autoZero"/>
        <c:auto val="1"/>
        <c:lblAlgn val="ctr"/>
        <c:lblOffset val="100"/>
        <c:noMultiLvlLbl val="0"/>
      </c:catAx>
      <c:valAx>
        <c:axId val="-2135845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Cowpea grain yield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1515124671916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119907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45</xdr:row>
      <xdr:rowOff>0</xdr:rowOff>
    </xdr:from>
    <xdr:to>
      <xdr:col>22</xdr:col>
      <xdr:colOff>152400</xdr:colOff>
      <xdr:row>60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57.395153240737" createdVersion="4" refreshedVersion="4" minRefreshableVersion="3" recordCount="44">
  <cacheSource type="worksheet">
    <worksheetSource ref="A1:P45" sheet="analys"/>
  </cacheSource>
  <cacheFields count="16">
    <cacheField name="genotype" numFmtId="0">
      <sharedItems count="17">
        <s v="IT 97K-499-35"/>
        <s v="IT 97K-499-43+urea"/>
        <s v="IT 90K-277-2"/>
        <s v="IT 89KD-391"/>
        <s v="IT97K-573-1-1"/>
        <s v="IT 98K-205-8"/>
        <s v="IT 97K-499-46" u="1"/>
        <s v="IT 97K-499-41" u="1"/>
        <s v="IT 97K-499-38" u="1"/>
        <s v="IT 97K-499-44" u="1"/>
        <s v="IT 97K-499-36" u="1"/>
        <s v="IT 97K-499-42" u="1"/>
        <s v="IT 97K-499-39" u="1"/>
        <s v="IT 97K-499-45" u="1"/>
        <s v="IT 97K-499-40" u="1"/>
        <s v="IT 97K-499-37" u="1"/>
        <s v="IT 97K-499-43" u="1"/>
      </sharedItems>
    </cacheField>
    <cacheField name="inoculation" numFmtId="0">
      <sharedItems count="2">
        <s v="inoc"/>
        <s v="uninoc"/>
      </sharedItems>
    </cacheField>
    <cacheField name="rep" numFmtId="0">
      <sharedItems containsSemiMixedTypes="0" containsString="0" containsNumber="1" containsInteger="1" minValue="1" maxValue="4"/>
    </cacheField>
    <cacheField name="plant no" numFmtId="0">
      <sharedItems containsSemiMixedTypes="0" containsString="0" containsNumber="1" containsInteger="1" minValue="3" maxValue="11"/>
    </cacheField>
    <cacheField name="shoot fw (g)" numFmtId="0">
      <sharedItems containsSemiMixedTypes="0" containsString="0" containsNumber="1" containsInteger="1" minValue="320" maxValue="1787"/>
    </cacheField>
    <cacheField name="sub sample shoot fw (g)" numFmtId="0">
      <sharedItems containsSemiMixedTypes="0" containsString="0" containsNumber="1" containsInteger="1" minValue="223" maxValue="810"/>
    </cacheField>
    <cacheField name="sub sample dwt (g)" numFmtId="0">
      <sharedItems containsSemiMixedTypes="0" containsString="0" containsNumber="1" minValue="20.78" maxValue="114.78"/>
    </cacheField>
    <cacheField name="root dwt (g)" numFmtId="0">
      <sharedItems containsString="0" containsBlank="1" containsNumber="1" minValue="6.28" maxValue="27.41"/>
    </cacheField>
    <cacheField name="nod no" numFmtId="0">
      <sharedItems containsSemiMixedTypes="0" containsString="0" containsNumber="1" containsInteger="1" minValue="2" maxValue="237"/>
    </cacheField>
    <cacheField name="nod fresh wt" numFmtId="0">
      <sharedItems containsSemiMixedTypes="0" containsString="0" containsNumber="1" minValue="0.02" maxValue="7.21"/>
    </cacheField>
    <cacheField name="plant no2" numFmtId="0">
      <sharedItems containsSemiMixedTypes="0" containsString="0" containsNumber="1" containsInteger="1" minValue="5" maxValue="32"/>
    </cacheField>
    <cacheField name="haulm yield (kg)" numFmtId="0">
      <sharedItems containsSemiMixedTypes="0" containsString="0" containsNumber="1" minValue="0.2" maxValue="2.5"/>
    </cacheField>
    <cacheField name="pod yield (g)" numFmtId="0">
      <sharedItems containsSemiMixedTypes="0" containsString="0" containsNumber="1" containsInteger="1" minValue="25" maxValue="928"/>
    </cacheField>
    <cacheField name="grain (g)" numFmtId="0">
      <sharedItems containsSemiMixedTypes="0" containsString="0" containsNumber="1" minValue="15.33" maxValue="660.92"/>
    </cacheField>
    <cacheField name="100-seed wt (g)" numFmtId="0">
      <sharedItems containsSemiMixedTypes="0" containsString="0" containsNumber="1" minValue="11.13" maxValue="20.76"/>
    </cacheField>
    <cacheField name="Gr Yld kg/ha" numFmtId="0">
      <sharedItems containsSemiMixedTypes="0" containsString="0" containsNumber="1" minValue="34.06666666666667" maxValue="1468.7111111111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">
  <r>
    <x v="0"/>
    <x v="0"/>
    <n v="1"/>
    <n v="6"/>
    <n v="432"/>
    <n v="230"/>
    <n v="39.32"/>
    <n v="9.52"/>
    <n v="11"/>
    <n v="0.22"/>
    <n v="8"/>
    <n v="0.5"/>
    <n v="232"/>
    <n v="134.43"/>
    <n v="15.54"/>
    <n v="298.73333333333335"/>
  </r>
  <r>
    <x v="0"/>
    <x v="0"/>
    <n v="2"/>
    <n v="6"/>
    <n v="586"/>
    <n v="314"/>
    <n v="62.59"/>
    <m/>
    <n v="2"/>
    <n v="0.03"/>
    <n v="18"/>
    <n v="1"/>
    <n v="139"/>
    <n v="91.69"/>
    <n v="15.71"/>
    <n v="203.75555555555556"/>
  </r>
  <r>
    <x v="0"/>
    <x v="0"/>
    <n v="3"/>
    <n v="5"/>
    <n v="950"/>
    <n v="630"/>
    <n v="80.540000000000006"/>
    <n v="16"/>
    <n v="12"/>
    <n v="0.36"/>
    <n v="29"/>
    <n v="1"/>
    <n v="106"/>
    <n v="59.34"/>
    <n v="12.53"/>
    <n v="131.86666666666667"/>
  </r>
  <r>
    <x v="0"/>
    <x v="0"/>
    <n v="4"/>
    <n v="5"/>
    <n v="860"/>
    <n v="487"/>
    <n v="64.56"/>
    <n v="12.62"/>
    <n v="41"/>
    <n v="0.6"/>
    <n v="26"/>
    <n v="1.5"/>
    <n v="374"/>
    <n v="228.64"/>
    <n v="12.93"/>
    <n v="508.08888888888879"/>
  </r>
  <r>
    <x v="0"/>
    <x v="1"/>
    <n v="1"/>
    <n v="5"/>
    <n v="529"/>
    <n v="253"/>
    <n v="40.21"/>
    <n v="8.18"/>
    <n v="32"/>
    <n v="0.1"/>
    <n v="7"/>
    <n v="1"/>
    <n v="122"/>
    <n v="72.98"/>
    <n v="16.510000000000002"/>
    <n v="162.17777777777781"/>
  </r>
  <r>
    <x v="0"/>
    <x v="1"/>
    <n v="2"/>
    <n v="5"/>
    <n v="790"/>
    <n v="360"/>
    <n v="48.82"/>
    <m/>
    <n v="38"/>
    <n v="0.72"/>
    <n v="17"/>
    <n v="1.5"/>
    <n v="51"/>
    <n v="26"/>
    <n v="16.8"/>
    <n v="57.777777777777779"/>
  </r>
  <r>
    <x v="0"/>
    <x v="1"/>
    <n v="3"/>
    <n v="4"/>
    <n v="772"/>
    <n v="313"/>
    <n v="57.01"/>
    <n v="11.89"/>
    <n v="31"/>
    <n v="0.34"/>
    <n v="12"/>
    <n v="0.5"/>
    <n v="49"/>
    <n v="22.67"/>
    <n v="11.98"/>
    <n v="50.37777777777778"/>
  </r>
  <r>
    <x v="0"/>
    <x v="1"/>
    <n v="4"/>
    <n v="5"/>
    <n v="1089"/>
    <n v="365"/>
    <n v="49.92"/>
    <n v="15.21"/>
    <n v="24"/>
    <n v="0.26"/>
    <n v="20"/>
    <n v="1"/>
    <n v="143"/>
    <n v="68.040000000000006"/>
    <n v="14.92"/>
    <n v="151.20000000000002"/>
  </r>
  <r>
    <x v="1"/>
    <x v="1"/>
    <n v="1"/>
    <n v="4"/>
    <n v="320"/>
    <n v="230"/>
    <n v="75.66"/>
    <n v="6.77"/>
    <n v="4"/>
    <n v="0.02"/>
    <n v="14"/>
    <n v="0.5"/>
    <n v="157"/>
    <n v="91.1"/>
    <n v="14.88"/>
    <n v="202.44444444444446"/>
  </r>
  <r>
    <x v="1"/>
    <x v="1"/>
    <n v="2"/>
    <n v="6"/>
    <n v="720"/>
    <n v="390"/>
    <n v="70.58"/>
    <n v="11.39"/>
    <n v="4"/>
    <n v="0.19"/>
    <n v="5"/>
    <n v="0.2"/>
    <n v="33"/>
    <n v="19.87"/>
    <n v="17"/>
    <n v="44.155555555555559"/>
  </r>
  <r>
    <x v="1"/>
    <x v="1"/>
    <n v="3"/>
    <n v="3"/>
    <n v="730"/>
    <n v="380"/>
    <n v="20.78"/>
    <n v="11.44"/>
    <n v="2"/>
    <n v="7.0000000000000007E-2"/>
    <n v="14"/>
    <n v="1"/>
    <n v="167"/>
    <n v="109.86"/>
    <n v="14.15"/>
    <n v="244.13333333333333"/>
  </r>
  <r>
    <x v="1"/>
    <x v="1"/>
    <n v="4"/>
    <n v="4"/>
    <n v="414"/>
    <n v="338"/>
    <n v="51.75"/>
    <n v="7.66"/>
    <n v="35"/>
    <n v="0.2"/>
    <n v="14"/>
    <n v="1"/>
    <n v="261"/>
    <n v="127.14"/>
    <n v="13.26"/>
    <n v="282.53333333333336"/>
  </r>
  <r>
    <x v="2"/>
    <x v="0"/>
    <n v="1"/>
    <n v="11"/>
    <n v="1310"/>
    <n v="810"/>
    <n v="114.78"/>
    <n v="16.190000000000001"/>
    <n v="202"/>
    <n v="1.81"/>
    <n v="21"/>
    <n v="1"/>
    <n v="386"/>
    <n v="240.29"/>
    <n v="15.38"/>
    <n v="533.97777777777776"/>
  </r>
  <r>
    <x v="2"/>
    <x v="0"/>
    <n v="2"/>
    <n v="6"/>
    <n v="1241"/>
    <n v="404"/>
    <n v="89.72"/>
    <n v="11.97"/>
    <n v="200"/>
    <n v="3.18"/>
    <n v="25"/>
    <n v="1"/>
    <n v="421"/>
    <n v="302.27"/>
    <n v="14.13"/>
    <n v="671.71111111111111"/>
  </r>
  <r>
    <x v="2"/>
    <x v="0"/>
    <n v="3"/>
    <n v="5"/>
    <n v="539"/>
    <n v="249"/>
    <n v="66.540000000000006"/>
    <n v="9.23"/>
    <n v="128"/>
    <n v="0.59"/>
    <n v="23"/>
    <n v="1"/>
    <n v="681"/>
    <n v="482.5"/>
    <n v="14.86"/>
    <n v="1072.2222222222222"/>
  </r>
  <r>
    <x v="2"/>
    <x v="0"/>
    <n v="4"/>
    <n v="6"/>
    <n v="884"/>
    <n v="345"/>
    <n v="41.38"/>
    <n v="15.51"/>
    <n v="109"/>
    <n v="2.21"/>
    <n v="26"/>
    <n v="2"/>
    <n v="888"/>
    <n v="511.06"/>
    <n v="16.28"/>
    <n v="1135.6888888888889"/>
  </r>
  <r>
    <x v="2"/>
    <x v="1"/>
    <n v="1"/>
    <n v="8"/>
    <n v="667"/>
    <n v="282"/>
    <n v="60.33"/>
    <n v="14.19"/>
    <n v="31"/>
    <n v="0.78"/>
    <n v="16"/>
    <n v="1"/>
    <n v="442"/>
    <n v="288.48"/>
    <n v="14.74"/>
    <n v="641.06666666666672"/>
  </r>
  <r>
    <x v="2"/>
    <x v="1"/>
    <n v="2"/>
    <n v="5"/>
    <n v="740"/>
    <n v="450"/>
    <n v="51.12"/>
    <n v="8.49"/>
    <n v="199"/>
    <n v="0.65"/>
    <n v="18"/>
    <n v="1"/>
    <n v="274"/>
    <n v="194.28"/>
    <n v="14.3"/>
    <n v="431.73333333333335"/>
  </r>
  <r>
    <x v="2"/>
    <x v="1"/>
    <n v="3"/>
    <n v="6"/>
    <n v="1300"/>
    <n v="449"/>
    <n v="57.35"/>
    <n v="14.85"/>
    <n v="189"/>
    <n v="5.65"/>
    <n v="25"/>
    <n v="1"/>
    <n v="619"/>
    <n v="427.43"/>
    <n v="14.77"/>
    <n v="949.84444444444443"/>
  </r>
  <r>
    <x v="2"/>
    <x v="1"/>
    <n v="4"/>
    <n v="5"/>
    <n v="933"/>
    <n v="360"/>
    <n v="66.84"/>
    <n v="11.35"/>
    <n v="45"/>
    <n v="1"/>
    <n v="25"/>
    <n v="2"/>
    <n v="928"/>
    <n v="660.92"/>
    <n v="16.47"/>
    <n v="1468.711111111111"/>
  </r>
  <r>
    <x v="3"/>
    <x v="0"/>
    <n v="1"/>
    <n v="4"/>
    <n v="484"/>
    <n v="235"/>
    <n v="46.16"/>
    <n v="10.84"/>
    <n v="66"/>
    <n v="0.15"/>
    <n v="20"/>
    <n v="1.5"/>
    <n v="28"/>
    <n v="15.33"/>
    <n v="11.28"/>
    <n v="34.06666666666667"/>
  </r>
  <r>
    <x v="3"/>
    <x v="0"/>
    <n v="2"/>
    <n v="7"/>
    <n v="1300"/>
    <n v="560"/>
    <n v="71.790000000000006"/>
    <n v="27.41"/>
    <n v="59"/>
    <n v="0.85"/>
    <n v="23"/>
    <n v="1"/>
    <n v="250"/>
    <n v="122.4"/>
    <n v="18.43"/>
    <n v="272"/>
  </r>
  <r>
    <x v="3"/>
    <x v="0"/>
    <n v="3"/>
    <n v="4"/>
    <n v="604"/>
    <n v="373"/>
    <n v="57.6"/>
    <n v="13.4"/>
    <n v="73"/>
    <n v="0.69"/>
    <n v="14"/>
    <n v="1"/>
    <n v="457"/>
    <n v="264.29000000000002"/>
    <n v="19.559999999999999"/>
    <n v="587.31111111111113"/>
  </r>
  <r>
    <x v="3"/>
    <x v="0"/>
    <n v="4"/>
    <n v="6"/>
    <n v="890"/>
    <n v="540"/>
    <n v="74.39"/>
    <n v="18.07"/>
    <n v="217"/>
    <n v="4.51"/>
    <n v="24"/>
    <n v="1"/>
    <n v="466"/>
    <n v="313.49"/>
    <n v="18.93"/>
    <n v="696.6444444444445"/>
  </r>
  <r>
    <x v="3"/>
    <x v="1"/>
    <n v="1"/>
    <n v="5"/>
    <n v="434"/>
    <n v="273"/>
    <n v="70.28"/>
    <n v="6.28"/>
    <n v="237"/>
    <n v="4.17"/>
    <n v="8"/>
    <n v="0.5"/>
    <n v="166"/>
    <n v="108.72"/>
    <n v="18.34"/>
    <n v="241.60000000000002"/>
  </r>
  <r>
    <x v="3"/>
    <x v="1"/>
    <n v="2"/>
    <n v="4"/>
    <n v="680"/>
    <n v="430"/>
    <n v="64.33"/>
    <n v="15.66"/>
    <n v="55"/>
    <n v="2.94"/>
    <n v="9"/>
    <n v="0.5"/>
    <n v="217"/>
    <n v="143.19"/>
    <n v="20.76"/>
    <n v="318.20000000000005"/>
  </r>
  <r>
    <x v="3"/>
    <x v="1"/>
    <n v="3"/>
    <n v="4"/>
    <n v="977"/>
    <n v="463"/>
    <n v="64.819999999999993"/>
    <n v="15.73"/>
    <n v="89"/>
    <n v="2.67"/>
    <n v="17"/>
    <n v="1"/>
    <n v="317"/>
    <n v="214.99"/>
    <n v="18.940000000000001"/>
    <n v="477.75555555555559"/>
  </r>
  <r>
    <x v="3"/>
    <x v="1"/>
    <n v="4"/>
    <n v="4"/>
    <n v="960"/>
    <n v="360"/>
    <n v="50.47"/>
    <n v="15.57"/>
    <n v="60"/>
    <n v="1.27"/>
    <n v="11"/>
    <n v="1"/>
    <n v="601"/>
    <n v="404.57"/>
    <n v="20.73"/>
    <n v="899.04444444444437"/>
  </r>
  <r>
    <x v="4"/>
    <x v="0"/>
    <n v="1"/>
    <n v="6"/>
    <n v="1010"/>
    <n v="499"/>
    <n v="64.599999999999994"/>
    <n v="12.05"/>
    <n v="93"/>
    <n v="2.93"/>
    <n v="12"/>
    <n v="2"/>
    <n v="271"/>
    <n v="141.72"/>
    <n v="17.64"/>
    <n v="314.93333333333334"/>
  </r>
  <r>
    <x v="4"/>
    <x v="0"/>
    <n v="2"/>
    <n v="5"/>
    <n v="860"/>
    <n v="403"/>
    <n v="40.08"/>
    <n v="12.48"/>
    <n v="110"/>
    <n v="3.77"/>
    <n v="22"/>
    <n v="2.5"/>
    <n v="351"/>
    <n v="182.8"/>
    <n v="15.94"/>
    <n v="406.22222222222223"/>
  </r>
  <r>
    <x v="4"/>
    <x v="0"/>
    <n v="3"/>
    <n v="4"/>
    <n v="1787"/>
    <n v="664"/>
    <n v="45.77"/>
    <n v="16.68"/>
    <n v="137"/>
    <n v="7.21"/>
    <n v="21"/>
    <n v="2.5"/>
    <n v="275"/>
    <n v="139.85"/>
    <n v="17.39"/>
    <n v="310.77777777777777"/>
  </r>
  <r>
    <x v="4"/>
    <x v="0"/>
    <n v="4"/>
    <n v="6"/>
    <n v="1140"/>
    <n v="560"/>
    <n v="84.61"/>
    <n v="15.17"/>
    <n v="161"/>
    <n v="6.19"/>
    <n v="19"/>
    <n v="1.5"/>
    <n v="610"/>
    <n v="348.25"/>
    <n v="16.13"/>
    <n v="773.88888888888891"/>
  </r>
  <r>
    <x v="4"/>
    <x v="1"/>
    <n v="1"/>
    <n v="7"/>
    <n v="1193"/>
    <n v="240"/>
    <n v="87.9"/>
    <n v="8.36"/>
    <n v="112"/>
    <n v="4.95"/>
    <n v="9"/>
    <n v="1.1000000000000001"/>
    <n v="298"/>
    <n v="161.91"/>
    <n v="15.69"/>
    <n v="359.79999999999995"/>
  </r>
  <r>
    <x v="4"/>
    <x v="1"/>
    <n v="2"/>
    <n v="6"/>
    <n v="760"/>
    <n v="319"/>
    <n v="43.85"/>
    <n v="11.22"/>
    <n v="90"/>
    <n v="5.08"/>
    <n v="17"/>
    <n v="2"/>
    <n v="352"/>
    <n v="162.57"/>
    <n v="17.16"/>
    <n v="361.26666666666665"/>
  </r>
  <r>
    <x v="4"/>
    <x v="1"/>
    <n v="3"/>
    <n v="4"/>
    <n v="1110"/>
    <n v="480"/>
    <n v="51.24"/>
    <n v="8.23"/>
    <n v="101"/>
    <n v="4.1900000000000004"/>
    <n v="13"/>
    <n v="1.5"/>
    <n v="336"/>
    <n v="163.55000000000001"/>
    <n v="16.260000000000002"/>
    <n v="363.44444444444446"/>
  </r>
  <r>
    <x v="4"/>
    <x v="1"/>
    <n v="4"/>
    <n v="6"/>
    <n v="1310"/>
    <n v="700"/>
    <n v="71.95"/>
    <n v="15.76"/>
    <n v="102"/>
    <n v="2.54"/>
    <n v="22"/>
    <n v="2"/>
    <n v="864"/>
    <n v="371.53"/>
    <n v="17.670000000000002"/>
    <n v="825.62222222222215"/>
  </r>
  <r>
    <x v="5"/>
    <x v="0"/>
    <n v="1"/>
    <n v="6"/>
    <n v="530"/>
    <n v="223"/>
    <n v="28.99"/>
    <n v="16.32"/>
    <n v="53"/>
    <n v="0.55000000000000004"/>
    <n v="10"/>
    <n v="1"/>
    <n v="47"/>
    <n v="21.9"/>
    <n v="13.52"/>
    <n v="48.666666666666664"/>
  </r>
  <r>
    <x v="5"/>
    <x v="0"/>
    <n v="2"/>
    <n v="6"/>
    <n v="593"/>
    <n v="248"/>
    <n v="47.1"/>
    <n v="16.78"/>
    <n v="29"/>
    <n v="0.85"/>
    <n v="25"/>
    <n v="1"/>
    <n v="130"/>
    <n v="79.73"/>
    <n v="13.97"/>
    <n v="177.17777777777781"/>
  </r>
  <r>
    <x v="5"/>
    <x v="0"/>
    <n v="3"/>
    <n v="5"/>
    <n v="730"/>
    <n v="380"/>
    <n v="69.650000000000006"/>
    <n v="15.18"/>
    <n v="81"/>
    <n v="1.94"/>
    <n v="15"/>
    <n v="1"/>
    <n v="50"/>
    <n v="23.7"/>
    <n v="13.92"/>
    <n v="52.666666666666664"/>
  </r>
  <r>
    <x v="5"/>
    <x v="0"/>
    <n v="4"/>
    <n v="7"/>
    <n v="839"/>
    <n v="365"/>
    <n v="53.24"/>
    <n v="16.75"/>
    <n v="26"/>
    <n v="0.89"/>
    <n v="16"/>
    <n v="1"/>
    <n v="128"/>
    <n v="69.34"/>
    <n v="13.03"/>
    <n v="154.0888888888889"/>
  </r>
  <r>
    <x v="5"/>
    <x v="1"/>
    <n v="1"/>
    <n v="8"/>
    <n v="494"/>
    <n v="267"/>
    <n v="31.57"/>
    <n v="13.67"/>
    <n v="55"/>
    <n v="2.48"/>
    <n v="18"/>
    <n v="1"/>
    <n v="97"/>
    <n v="54.94"/>
    <n v="12.07"/>
    <n v="122.08888888888889"/>
  </r>
  <r>
    <x v="5"/>
    <x v="1"/>
    <n v="2"/>
    <n v="7"/>
    <n v="790"/>
    <n v="390"/>
    <n v="44.34"/>
    <n v="21.6"/>
    <n v="58"/>
    <n v="1.46"/>
    <n v="10"/>
    <n v="1.2"/>
    <n v="25"/>
    <n v="15.55"/>
    <n v="11.13"/>
    <n v="34.555555555555557"/>
  </r>
  <r>
    <x v="5"/>
    <x v="1"/>
    <n v="3"/>
    <n v="5"/>
    <n v="1200"/>
    <n v="450"/>
    <n v="66.3"/>
    <n v="18.48"/>
    <n v="17"/>
    <n v="0.41"/>
    <n v="31"/>
    <n v="1"/>
    <n v="216"/>
    <n v="135.6"/>
    <n v="11.83"/>
    <n v="301.33333333333331"/>
  </r>
  <r>
    <x v="5"/>
    <x v="1"/>
    <n v="4"/>
    <n v="7"/>
    <n v="520"/>
    <n v="352"/>
    <n v="40.909999999999997"/>
    <n v="16.64"/>
    <n v="39"/>
    <n v="0.79"/>
    <n v="32"/>
    <n v="1.5"/>
    <n v="120"/>
    <n v="72.09"/>
    <n v="13.99"/>
    <n v="160.2000000000000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6" cacheId="13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S1:V9" firstHeaderRow="1" firstDataRow="2" firstDataCol="1"/>
  <pivotFields count="16">
    <pivotField axis="axisRow" showAll="0">
      <items count="18">
        <item x="3"/>
        <item x="2"/>
        <item x="0"/>
        <item m="1" x="10"/>
        <item m="1" x="15"/>
        <item m="1" x="8"/>
        <item m="1" x="12"/>
        <item m="1" x="14"/>
        <item m="1" x="7"/>
        <item m="1" x="11"/>
        <item m="1" x="16"/>
        <item m="1" x="9"/>
        <item m="1" x="13"/>
        <item m="1" x="6"/>
        <item x="5"/>
        <item x="4"/>
        <item x="1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7">
    <i>
      <x/>
    </i>
    <i>
      <x v="1"/>
    </i>
    <i>
      <x v="2"/>
    </i>
    <i>
      <x v="14"/>
    </i>
    <i>
      <x v="15"/>
    </i>
    <i>
      <x v="16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Average of Gr Yld kg/ha" fld="15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8" cacheId="13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S11:V19" firstHeaderRow="1" firstDataRow="2" firstDataCol="1"/>
  <pivotFields count="16">
    <pivotField axis="axisRow" showAll="0">
      <items count="18">
        <item x="3"/>
        <item x="2"/>
        <item x="0"/>
        <item m="1" x="10"/>
        <item m="1" x="15"/>
        <item m="1" x="8"/>
        <item m="1" x="12"/>
        <item m="1" x="14"/>
        <item m="1" x="7"/>
        <item m="1" x="11"/>
        <item m="1" x="16"/>
        <item m="1" x="9"/>
        <item m="1" x="13"/>
        <item m="1" x="6"/>
        <item x="5"/>
        <item x="4"/>
        <item x="1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7">
    <i>
      <x/>
    </i>
    <i>
      <x v="1"/>
    </i>
    <i>
      <x v="2"/>
    </i>
    <i>
      <x v="14"/>
    </i>
    <i>
      <x v="15"/>
    </i>
    <i>
      <x v="16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tdDev of Gr Yld kg/ha" fld="15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workbookViewId="0">
      <selection activeCell="D1" sqref="D1:D2"/>
    </sheetView>
  </sheetViews>
  <sheetFormatPr baseColWidth="10" defaultColWidth="8.83203125" defaultRowHeight="14" x14ac:dyDescent="0"/>
  <cols>
    <col min="1" max="1" width="13.5" customWidth="1"/>
    <col min="6" max="6" width="19.33203125" customWidth="1"/>
    <col min="7" max="7" width="14.6640625" customWidth="1"/>
    <col min="10" max="10" width="12.6640625" customWidth="1"/>
  </cols>
  <sheetData>
    <row r="1" spans="1:16" ht="16">
      <c r="D1" t="s">
        <v>33</v>
      </c>
    </row>
    <row r="2" spans="1:16">
      <c r="D2" t="s">
        <v>31</v>
      </c>
      <c r="L2" t="s">
        <v>32</v>
      </c>
    </row>
    <row r="3" spans="1:16">
      <c r="D3" t="s">
        <v>29</v>
      </c>
      <c r="L3" t="s">
        <v>30</v>
      </c>
    </row>
    <row r="4" spans="1:16">
      <c r="A4" t="s">
        <v>0</v>
      </c>
      <c r="B4" t="s">
        <v>7</v>
      </c>
      <c r="C4" t="s">
        <v>1</v>
      </c>
      <c r="D4" s="1" t="s">
        <v>2</v>
      </c>
      <c r="E4" t="s">
        <v>20</v>
      </c>
      <c r="F4" t="s">
        <v>21</v>
      </c>
      <c r="G4" s="1" t="s">
        <v>22</v>
      </c>
      <c r="H4" s="1" t="s">
        <v>23</v>
      </c>
      <c r="I4" s="1" t="s">
        <v>3</v>
      </c>
      <c r="J4" s="1" t="s">
        <v>4</v>
      </c>
      <c r="K4" s="1" t="s">
        <v>2</v>
      </c>
      <c r="L4" t="s">
        <v>24</v>
      </c>
      <c r="M4" t="s">
        <v>25</v>
      </c>
      <c r="N4" t="s">
        <v>26</v>
      </c>
      <c r="O4" t="s">
        <v>27</v>
      </c>
    </row>
    <row r="5" spans="1:16">
      <c r="A5" t="s">
        <v>8</v>
      </c>
      <c r="B5" t="s">
        <v>5</v>
      </c>
      <c r="C5">
        <v>1</v>
      </c>
      <c r="D5">
        <v>6</v>
      </c>
      <c r="E5">
        <v>432</v>
      </c>
      <c r="F5">
        <v>230</v>
      </c>
      <c r="G5">
        <v>39.32</v>
      </c>
      <c r="H5">
        <v>9.52</v>
      </c>
      <c r="I5">
        <v>11</v>
      </c>
      <c r="J5">
        <v>0.22</v>
      </c>
      <c r="K5">
        <v>8</v>
      </c>
      <c r="L5">
        <v>0.5</v>
      </c>
      <c r="M5">
        <v>232</v>
      </c>
      <c r="N5">
        <v>134.43</v>
      </c>
      <c r="O5">
        <v>15.54</v>
      </c>
    </row>
    <row r="6" spans="1:16">
      <c r="A6" t="s">
        <v>9</v>
      </c>
      <c r="B6" t="s">
        <v>5</v>
      </c>
      <c r="C6">
        <v>2</v>
      </c>
      <c r="D6">
        <v>6</v>
      </c>
      <c r="E6">
        <v>586</v>
      </c>
      <c r="F6">
        <v>314</v>
      </c>
      <c r="G6">
        <v>62.59</v>
      </c>
      <c r="I6">
        <v>2</v>
      </c>
      <c r="J6">
        <v>0.03</v>
      </c>
      <c r="K6">
        <v>18</v>
      </c>
      <c r="L6">
        <v>1</v>
      </c>
      <c r="M6">
        <v>139</v>
      </c>
      <c r="N6">
        <v>91.69</v>
      </c>
      <c r="O6">
        <v>15.71</v>
      </c>
    </row>
    <row r="7" spans="1:16">
      <c r="A7" t="s">
        <v>10</v>
      </c>
      <c r="B7" t="s">
        <v>5</v>
      </c>
      <c r="C7">
        <v>3</v>
      </c>
      <c r="D7">
        <v>5</v>
      </c>
      <c r="E7">
        <v>950</v>
      </c>
      <c r="F7">
        <v>630</v>
      </c>
      <c r="G7">
        <v>80.540000000000006</v>
      </c>
      <c r="H7">
        <v>16</v>
      </c>
      <c r="I7">
        <v>12</v>
      </c>
      <c r="J7">
        <v>0.36</v>
      </c>
      <c r="K7">
        <v>29</v>
      </c>
      <c r="L7">
        <v>1</v>
      </c>
      <c r="M7">
        <v>106</v>
      </c>
      <c r="N7">
        <v>59.34</v>
      </c>
      <c r="O7">
        <v>12.53</v>
      </c>
    </row>
    <row r="8" spans="1:16">
      <c r="A8" t="s">
        <v>11</v>
      </c>
      <c r="B8" t="s">
        <v>5</v>
      </c>
      <c r="C8">
        <v>4</v>
      </c>
      <c r="D8">
        <v>5</v>
      </c>
      <c r="E8">
        <v>860</v>
      </c>
      <c r="F8">
        <v>487</v>
      </c>
      <c r="G8">
        <v>64.56</v>
      </c>
      <c r="H8">
        <v>12.62</v>
      </c>
      <c r="I8">
        <v>41</v>
      </c>
      <c r="J8">
        <v>0.6</v>
      </c>
      <c r="K8">
        <v>26</v>
      </c>
      <c r="L8">
        <v>1.5</v>
      </c>
      <c r="M8">
        <v>374</v>
      </c>
      <c r="N8">
        <v>228.64</v>
      </c>
      <c r="O8">
        <v>12.93</v>
      </c>
    </row>
    <row r="9" spans="1:16">
      <c r="A9" t="s">
        <v>12</v>
      </c>
      <c r="B9" t="s">
        <v>6</v>
      </c>
      <c r="C9">
        <v>1</v>
      </c>
      <c r="D9">
        <v>5</v>
      </c>
      <c r="E9">
        <v>529</v>
      </c>
      <c r="F9">
        <v>253</v>
      </c>
      <c r="G9">
        <v>40.21</v>
      </c>
      <c r="H9">
        <v>8.18</v>
      </c>
      <c r="I9">
        <v>32</v>
      </c>
      <c r="J9">
        <v>0.1</v>
      </c>
      <c r="K9">
        <v>7</v>
      </c>
      <c r="L9">
        <v>1</v>
      </c>
      <c r="M9">
        <v>122</v>
      </c>
      <c r="N9">
        <v>72.98</v>
      </c>
      <c r="O9">
        <v>16.510000000000002</v>
      </c>
    </row>
    <row r="10" spans="1:16">
      <c r="A10" t="s">
        <v>13</v>
      </c>
      <c r="B10" t="s">
        <v>6</v>
      </c>
      <c r="C10">
        <v>2</v>
      </c>
      <c r="D10">
        <v>5</v>
      </c>
      <c r="E10">
        <v>790</v>
      </c>
      <c r="F10">
        <v>360</v>
      </c>
      <c r="G10">
        <v>48.82</v>
      </c>
      <c r="I10">
        <v>38</v>
      </c>
      <c r="J10">
        <v>0.72</v>
      </c>
      <c r="K10">
        <v>17</v>
      </c>
      <c r="L10">
        <v>1.5</v>
      </c>
      <c r="M10">
        <v>51</v>
      </c>
      <c r="N10">
        <v>26</v>
      </c>
      <c r="O10">
        <v>16.8</v>
      </c>
    </row>
    <row r="11" spans="1:16">
      <c r="A11" t="s">
        <v>14</v>
      </c>
      <c r="B11" t="s">
        <v>6</v>
      </c>
      <c r="C11">
        <v>3</v>
      </c>
      <c r="D11">
        <v>4</v>
      </c>
      <c r="E11">
        <v>772</v>
      </c>
      <c r="F11">
        <v>313</v>
      </c>
      <c r="G11">
        <v>57.01</v>
      </c>
      <c r="H11">
        <v>11.89</v>
      </c>
      <c r="I11">
        <v>31</v>
      </c>
      <c r="J11">
        <v>0.34</v>
      </c>
      <c r="K11">
        <v>12</v>
      </c>
      <c r="L11">
        <v>0.5</v>
      </c>
      <c r="M11">
        <v>49</v>
      </c>
      <c r="N11">
        <v>22.67</v>
      </c>
      <c r="O11">
        <v>11.98</v>
      </c>
    </row>
    <row r="12" spans="1:16">
      <c r="A12" t="s">
        <v>15</v>
      </c>
      <c r="B12" t="s">
        <v>6</v>
      </c>
      <c r="C12">
        <v>4</v>
      </c>
      <c r="D12">
        <v>5</v>
      </c>
      <c r="E12">
        <v>1089</v>
      </c>
      <c r="F12">
        <v>365</v>
      </c>
      <c r="G12">
        <v>49.92</v>
      </c>
      <c r="H12">
        <v>15.21</v>
      </c>
      <c r="I12">
        <v>24</v>
      </c>
      <c r="J12">
        <v>0.26</v>
      </c>
      <c r="K12">
        <v>20</v>
      </c>
      <c r="L12">
        <v>1</v>
      </c>
      <c r="M12">
        <v>143</v>
      </c>
      <c r="N12">
        <v>68.040000000000006</v>
      </c>
      <c r="O12">
        <v>14.92</v>
      </c>
    </row>
    <row r="13" spans="1:16" s="2" customFormat="1">
      <c r="A13" s="2" t="s">
        <v>58</v>
      </c>
      <c r="B13" s="2" t="s">
        <v>6</v>
      </c>
      <c r="C13" s="2">
        <v>1</v>
      </c>
      <c r="D13" s="2">
        <v>4</v>
      </c>
      <c r="E13" s="2">
        <v>320</v>
      </c>
      <c r="F13" s="2">
        <v>230</v>
      </c>
      <c r="G13" s="2">
        <v>75.66</v>
      </c>
      <c r="H13" s="2">
        <v>6.77</v>
      </c>
      <c r="I13" s="2">
        <v>4</v>
      </c>
      <c r="J13" s="2">
        <v>0.02</v>
      </c>
      <c r="K13" s="2">
        <v>14</v>
      </c>
      <c r="L13" s="2">
        <v>0.5</v>
      </c>
      <c r="M13" s="2">
        <v>157</v>
      </c>
      <c r="N13" s="2">
        <v>91.1</v>
      </c>
      <c r="O13" s="2">
        <v>14.88</v>
      </c>
      <c r="P13" s="2" t="s">
        <v>28</v>
      </c>
    </row>
    <row r="14" spans="1:16" s="2" customFormat="1">
      <c r="A14" s="2" t="s">
        <v>58</v>
      </c>
      <c r="B14" s="2" t="s">
        <v>6</v>
      </c>
      <c r="C14" s="2">
        <v>2</v>
      </c>
      <c r="D14" s="2">
        <v>6</v>
      </c>
      <c r="E14" s="2">
        <v>720</v>
      </c>
      <c r="F14" s="2">
        <v>390</v>
      </c>
      <c r="G14" s="2">
        <v>70.58</v>
      </c>
      <c r="H14" s="2">
        <v>11.39</v>
      </c>
      <c r="I14" s="2">
        <v>4</v>
      </c>
      <c r="J14" s="2">
        <v>0.19</v>
      </c>
      <c r="K14" s="2">
        <v>5</v>
      </c>
      <c r="L14" s="2">
        <v>0.2</v>
      </c>
      <c r="M14" s="2">
        <v>33</v>
      </c>
      <c r="N14" s="2">
        <v>19.87</v>
      </c>
      <c r="O14" s="2">
        <v>17</v>
      </c>
    </row>
    <row r="15" spans="1:16" s="2" customFormat="1">
      <c r="A15" s="2" t="s">
        <v>58</v>
      </c>
      <c r="B15" s="2" t="s">
        <v>6</v>
      </c>
      <c r="C15" s="2">
        <v>3</v>
      </c>
      <c r="D15" s="2">
        <v>3</v>
      </c>
      <c r="E15" s="2">
        <v>730</v>
      </c>
      <c r="F15" s="2">
        <v>380</v>
      </c>
      <c r="G15" s="2">
        <v>20.78</v>
      </c>
      <c r="H15" s="2">
        <v>11.44</v>
      </c>
      <c r="I15" s="2">
        <v>2</v>
      </c>
      <c r="J15" s="2">
        <v>7.0000000000000007E-2</v>
      </c>
      <c r="K15" s="2">
        <v>14</v>
      </c>
      <c r="L15" s="2">
        <v>1</v>
      </c>
      <c r="M15" s="2">
        <v>167</v>
      </c>
      <c r="N15" s="2">
        <v>109.86</v>
      </c>
      <c r="O15" s="2">
        <v>14.15</v>
      </c>
    </row>
    <row r="16" spans="1:16" s="2" customFormat="1">
      <c r="A16" s="2" t="s">
        <v>58</v>
      </c>
      <c r="B16" s="2" t="s">
        <v>6</v>
      </c>
      <c r="C16" s="2">
        <v>4</v>
      </c>
      <c r="D16" s="2">
        <v>4</v>
      </c>
      <c r="E16" s="2">
        <v>414</v>
      </c>
      <c r="F16" s="2">
        <v>338</v>
      </c>
      <c r="G16" s="2">
        <v>51.75</v>
      </c>
      <c r="H16" s="2">
        <v>7.66</v>
      </c>
      <c r="I16" s="2">
        <v>35</v>
      </c>
      <c r="J16" s="2">
        <v>0.2</v>
      </c>
      <c r="K16" s="2">
        <v>14</v>
      </c>
      <c r="L16" s="2">
        <v>1</v>
      </c>
      <c r="M16" s="2">
        <v>261</v>
      </c>
      <c r="N16" s="2">
        <v>127.14</v>
      </c>
      <c r="O16" s="2">
        <v>13.26</v>
      </c>
    </row>
    <row r="17" spans="1:15">
      <c r="A17" t="s">
        <v>16</v>
      </c>
      <c r="B17" s="3" t="s">
        <v>5</v>
      </c>
      <c r="C17">
        <v>1</v>
      </c>
      <c r="D17">
        <v>11</v>
      </c>
      <c r="E17">
        <v>1310</v>
      </c>
      <c r="F17">
        <v>810</v>
      </c>
      <c r="G17">
        <v>114.78</v>
      </c>
      <c r="H17">
        <v>16.190000000000001</v>
      </c>
      <c r="I17">
        <v>202</v>
      </c>
      <c r="J17">
        <v>1.81</v>
      </c>
      <c r="K17">
        <v>21</v>
      </c>
      <c r="L17">
        <v>1</v>
      </c>
      <c r="M17">
        <v>386</v>
      </c>
      <c r="N17">
        <v>240.29</v>
      </c>
      <c r="O17">
        <v>15.38</v>
      </c>
    </row>
    <row r="18" spans="1:15" s="3" customFormat="1">
      <c r="A18" t="s">
        <v>16</v>
      </c>
      <c r="B18" s="3" t="s">
        <v>5</v>
      </c>
      <c r="C18" s="3">
        <v>2</v>
      </c>
      <c r="D18" s="3">
        <v>6</v>
      </c>
      <c r="E18" s="3">
        <v>1241</v>
      </c>
      <c r="F18" s="3">
        <v>404</v>
      </c>
      <c r="G18" s="3">
        <v>89.72</v>
      </c>
      <c r="H18" s="3">
        <v>11.97</v>
      </c>
      <c r="I18" s="3">
        <v>200</v>
      </c>
      <c r="J18" s="3">
        <v>3.18</v>
      </c>
      <c r="K18" s="3">
        <v>25</v>
      </c>
      <c r="L18" s="3">
        <v>1</v>
      </c>
      <c r="M18" s="3">
        <v>421</v>
      </c>
      <c r="N18" s="3">
        <v>302.27</v>
      </c>
      <c r="O18" s="3">
        <v>14.13</v>
      </c>
    </row>
    <row r="19" spans="1:15" s="3" customFormat="1">
      <c r="A19" t="s">
        <v>16</v>
      </c>
      <c r="B19" s="3" t="s">
        <v>5</v>
      </c>
      <c r="C19" s="3">
        <v>3</v>
      </c>
      <c r="D19" s="3">
        <v>5</v>
      </c>
      <c r="E19" s="3">
        <v>539</v>
      </c>
      <c r="F19" s="3">
        <v>249</v>
      </c>
      <c r="G19" s="3">
        <v>66.540000000000006</v>
      </c>
      <c r="H19" s="3">
        <v>9.23</v>
      </c>
      <c r="I19" s="3">
        <v>128</v>
      </c>
      <c r="J19" s="3">
        <v>0.59</v>
      </c>
      <c r="K19" s="3">
        <v>23</v>
      </c>
      <c r="L19" s="3">
        <v>1</v>
      </c>
      <c r="M19" s="3">
        <v>681</v>
      </c>
      <c r="N19" s="3">
        <v>482.5</v>
      </c>
      <c r="O19" s="3">
        <v>14.86</v>
      </c>
    </row>
    <row r="20" spans="1:15" s="3" customFormat="1">
      <c r="A20" t="s">
        <v>16</v>
      </c>
      <c r="B20" s="3" t="s">
        <v>5</v>
      </c>
      <c r="C20" s="3">
        <v>4</v>
      </c>
      <c r="D20" s="3">
        <v>6</v>
      </c>
      <c r="E20" s="3">
        <v>884</v>
      </c>
      <c r="F20" s="3">
        <v>345</v>
      </c>
      <c r="G20" s="3">
        <v>41.38</v>
      </c>
      <c r="H20" s="3">
        <v>15.51</v>
      </c>
      <c r="I20" s="3">
        <v>109</v>
      </c>
      <c r="J20" s="3">
        <v>2.21</v>
      </c>
      <c r="K20" s="3">
        <v>26</v>
      </c>
      <c r="L20" s="3">
        <v>2</v>
      </c>
      <c r="M20" s="3">
        <v>888</v>
      </c>
      <c r="N20" s="3">
        <v>511.06</v>
      </c>
      <c r="O20" s="3">
        <v>16.28</v>
      </c>
    </row>
    <row r="21" spans="1:15">
      <c r="A21" t="s">
        <v>16</v>
      </c>
      <c r="B21" t="s">
        <v>6</v>
      </c>
      <c r="C21">
        <v>1</v>
      </c>
      <c r="D21">
        <v>8</v>
      </c>
      <c r="E21">
        <v>667</v>
      </c>
      <c r="F21">
        <v>282</v>
      </c>
      <c r="G21">
        <v>60.33</v>
      </c>
      <c r="H21">
        <v>14.19</v>
      </c>
      <c r="I21">
        <v>31</v>
      </c>
      <c r="J21">
        <v>0.78</v>
      </c>
      <c r="K21">
        <v>16</v>
      </c>
      <c r="L21">
        <v>1</v>
      </c>
      <c r="M21">
        <v>442</v>
      </c>
      <c r="N21">
        <v>288.48</v>
      </c>
      <c r="O21">
        <v>14.74</v>
      </c>
    </row>
    <row r="22" spans="1:15">
      <c r="A22" t="s">
        <v>16</v>
      </c>
      <c r="B22" t="s">
        <v>6</v>
      </c>
      <c r="C22">
        <v>2</v>
      </c>
      <c r="D22">
        <v>5</v>
      </c>
      <c r="E22">
        <v>740</v>
      </c>
      <c r="F22">
        <v>450</v>
      </c>
      <c r="G22">
        <v>51.12</v>
      </c>
      <c r="H22">
        <v>8.49</v>
      </c>
      <c r="I22">
        <v>199</v>
      </c>
      <c r="J22">
        <v>0.65</v>
      </c>
      <c r="K22">
        <v>18</v>
      </c>
      <c r="L22">
        <v>1</v>
      </c>
      <c r="M22">
        <v>274</v>
      </c>
      <c r="N22">
        <v>194.28</v>
      </c>
      <c r="O22">
        <v>14.3</v>
      </c>
    </row>
    <row r="23" spans="1:15">
      <c r="A23" t="s">
        <v>16</v>
      </c>
      <c r="B23" t="s">
        <v>6</v>
      </c>
      <c r="C23">
        <v>3</v>
      </c>
      <c r="D23">
        <v>6</v>
      </c>
      <c r="E23">
        <v>1300</v>
      </c>
      <c r="F23">
        <v>449</v>
      </c>
      <c r="G23">
        <v>57.35</v>
      </c>
      <c r="H23">
        <v>14.85</v>
      </c>
      <c r="I23">
        <v>189</v>
      </c>
      <c r="J23">
        <v>5.65</v>
      </c>
      <c r="K23">
        <v>25</v>
      </c>
      <c r="L23">
        <v>1</v>
      </c>
      <c r="M23">
        <v>619</v>
      </c>
      <c r="N23">
        <v>427.43</v>
      </c>
      <c r="O23">
        <v>14.77</v>
      </c>
    </row>
    <row r="24" spans="1:15">
      <c r="A24" t="s">
        <v>16</v>
      </c>
      <c r="B24" t="s">
        <v>6</v>
      </c>
      <c r="C24">
        <v>4</v>
      </c>
      <c r="D24">
        <v>5</v>
      </c>
      <c r="E24">
        <v>933</v>
      </c>
      <c r="F24">
        <v>360</v>
      </c>
      <c r="G24">
        <v>66.84</v>
      </c>
      <c r="H24">
        <v>11.35</v>
      </c>
      <c r="I24">
        <v>45</v>
      </c>
      <c r="J24">
        <v>1</v>
      </c>
      <c r="K24">
        <v>25</v>
      </c>
      <c r="L24">
        <v>2</v>
      </c>
      <c r="M24">
        <v>928</v>
      </c>
      <c r="N24">
        <v>660.92</v>
      </c>
      <c r="O24">
        <v>16.47</v>
      </c>
    </row>
    <row r="25" spans="1:15">
      <c r="A25" t="s">
        <v>17</v>
      </c>
      <c r="B25" t="s">
        <v>5</v>
      </c>
      <c r="C25">
        <v>1</v>
      </c>
      <c r="D25">
        <v>4</v>
      </c>
      <c r="E25">
        <v>484</v>
      </c>
      <c r="F25">
        <v>235</v>
      </c>
      <c r="G25">
        <v>46.16</v>
      </c>
      <c r="H25">
        <v>10.84</v>
      </c>
      <c r="I25">
        <v>66</v>
      </c>
      <c r="J25">
        <v>0.15</v>
      </c>
      <c r="K25">
        <v>20</v>
      </c>
      <c r="L25">
        <v>1.5</v>
      </c>
      <c r="M25">
        <v>28</v>
      </c>
      <c r="N25">
        <v>15.33</v>
      </c>
      <c r="O25">
        <v>11.28</v>
      </c>
    </row>
    <row r="26" spans="1:15">
      <c r="A26" t="s">
        <v>17</v>
      </c>
      <c r="B26" t="s">
        <v>5</v>
      </c>
      <c r="C26">
        <v>2</v>
      </c>
      <c r="D26">
        <v>7</v>
      </c>
      <c r="E26">
        <v>1300</v>
      </c>
      <c r="F26">
        <v>560</v>
      </c>
      <c r="G26">
        <v>71.790000000000006</v>
      </c>
      <c r="H26">
        <v>27.41</v>
      </c>
      <c r="I26">
        <v>59</v>
      </c>
      <c r="J26">
        <v>0.85</v>
      </c>
      <c r="K26">
        <v>23</v>
      </c>
      <c r="L26">
        <v>1</v>
      </c>
      <c r="M26">
        <v>250</v>
      </c>
      <c r="N26">
        <v>122.4</v>
      </c>
      <c r="O26">
        <v>18.43</v>
      </c>
    </row>
    <row r="27" spans="1:15">
      <c r="A27" t="s">
        <v>17</v>
      </c>
      <c r="B27" t="s">
        <v>5</v>
      </c>
      <c r="C27">
        <v>3</v>
      </c>
      <c r="D27">
        <v>4</v>
      </c>
      <c r="E27">
        <v>604</v>
      </c>
      <c r="F27">
        <v>373</v>
      </c>
      <c r="G27">
        <v>57.6</v>
      </c>
      <c r="H27">
        <v>13.4</v>
      </c>
      <c r="I27">
        <v>73</v>
      </c>
      <c r="J27">
        <v>0.69</v>
      </c>
      <c r="K27">
        <v>14</v>
      </c>
      <c r="L27">
        <v>1</v>
      </c>
      <c r="M27">
        <v>457</v>
      </c>
      <c r="N27">
        <v>264.29000000000002</v>
      </c>
      <c r="O27">
        <v>19.559999999999999</v>
      </c>
    </row>
    <row r="28" spans="1:15">
      <c r="A28" t="s">
        <v>17</v>
      </c>
      <c r="B28" t="s">
        <v>5</v>
      </c>
      <c r="C28">
        <v>4</v>
      </c>
      <c r="D28">
        <v>6</v>
      </c>
      <c r="E28">
        <v>890</v>
      </c>
      <c r="F28">
        <v>540</v>
      </c>
      <c r="G28">
        <v>74.39</v>
      </c>
      <c r="H28">
        <v>18.07</v>
      </c>
      <c r="I28">
        <v>217</v>
      </c>
      <c r="J28">
        <v>4.51</v>
      </c>
      <c r="K28">
        <v>24</v>
      </c>
      <c r="L28">
        <v>1</v>
      </c>
      <c r="M28">
        <v>466</v>
      </c>
      <c r="N28">
        <v>313.49</v>
      </c>
      <c r="O28">
        <v>18.93</v>
      </c>
    </row>
    <row r="29" spans="1:15">
      <c r="A29" t="s">
        <v>17</v>
      </c>
      <c r="B29" t="s">
        <v>6</v>
      </c>
      <c r="C29">
        <v>1</v>
      </c>
      <c r="D29">
        <v>5</v>
      </c>
      <c r="E29">
        <v>434</v>
      </c>
      <c r="F29">
        <v>273</v>
      </c>
      <c r="G29">
        <v>70.28</v>
      </c>
      <c r="H29">
        <v>6.28</v>
      </c>
      <c r="I29">
        <v>237</v>
      </c>
      <c r="J29">
        <v>4.17</v>
      </c>
      <c r="K29">
        <v>8</v>
      </c>
      <c r="L29">
        <v>0.5</v>
      </c>
      <c r="M29">
        <v>166</v>
      </c>
      <c r="N29">
        <v>108.72</v>
      </c>
      <c r="O29">
        <v>18.34</v>
      </c>
    </row>
    <row r="30" spans="1:15">
      <c r="A30" t="s">
        <v>17</v>
      </c>
      <c r="B30" t="s">
        <v>6</v>
      </c>
      <c r="C30">
        <v>2</v>
      </c>
      <c r="D30">
        <v>4</v>
      </c>
      <c r="E30">
        <v>680</v>
      </c>
      <c r="F30">
        <v>430</v>
      </c>
      <c r="G30">
        <v>64.33</v>
      </c>
      <c r="H30">
        <v>15.66</v>
      </c>
      <c r="I30">
        <v>55</v>
      </c>
      <c r="J30">
        <v>2.94</v>
      </c>
      <c r="K30">
        <v>9</v>
      </c>
      <c r="L30">
        <v>0.5</v>
      </c>
      <c r="M30">
        <v>217</v>
      </c>
      <c r="N30">
        <v>143.19</v>
      </c>
      <c r="O30">
        <v>20.76</v>
      </c>
    </row>
    <row r="31" spans="1:15">
      <c r="A31" t="s">
        <v>17</v>
      </c>
      <c r="B31" t="s">
        <v>6</v>
      </c>
      <c r="C31">
        <v>3</v>
      </c>
      <c r="D31">
        <v>4</v>
      </c>
      <c r="E31">
        <v>977</v>
      </c>
      <c r="F31">
        <v>463</v>
      </c>
      <c r="G31">
        <v>64.819999999999993</v>
      </c>
      <c r="H31">
        <v>15.73</v>
      </c>
      <c r="I31">
        <v>89</v>
      </c>
      <c r="J31">
        <v>2.67</v>
      </c>
      <c r="K31">
        <v>17</v>
      </c>
      <c r="L31">
        <v>1</v>
      </c>
      <c r="M31">
        <v>317</v>
      </c>
      <c r="N31">
        <v>214.99</v>
      </c>
      <c r="O31">
        <v>18.940000000000001</v>
      </c>
    </row>
    <row r="32" spans="1:15">
      <c r="A32" t="s">
        <v>17</v>
      </c>
      <c r="B32" t="s">
        <v>6</v>
      </c>
      <c r="C32">
        <v>4</v>
      </c>
      <c r="D32">
        <v>4</v>
      </c>
      <c r="E32">
        <v>960</v>
      </c>
      <c r="F32">
        <v>360</v>
      </c>
      <c r="G32">
        <v>50.47</v>
      </c>
      <c r="H32">
        <v>15.57</v>
      </c>
      <c r="I32">
        <v>60</v>
      </c>
      <c r="J32">
        <v>1.27</v>
      </c>
      <c r="K32">
        <v>11</v>
      </c>
      <c r="L32">
        <v>1</v>
      </c>
      <c r="M32">
        <v>601</v>
      </c>
      <c r="N32">
        <v>404.57</v>
      </c>
      <c r="O32">
        <v>20.73</v>
      </c>
    </row>
    <row r="33" spans="1:15">
      <c r="A33" t="s">
        <v>18</v>
      </c>
      <c r="B33" t="s">
        <v>5</v>
      </c>
      <c r="C33">
        <v>1</v>
      </c>
      <c r="D33">
        <v>6</v>
      </c>
      <c r="E33">
        <v>1010</v>
      </c>
      <c r="F33">
        <v>499</v>
      </c>
      <c r="G33">
        <v>64.599999999999994</v>
      </c>
      <c r="H33">
        <v>12.05</v>
      </c>
      <c r="I33">
        <v>93</v>
      </c>
      <c r="J33">
        <v>2.93</v>
      </c>
      <c r="K33">
        <v>12</v>
      </c>
      <c r="L33">
        <v>2</v>
      </c>
      <c r="M33">
        <v>271</v>
      </c>
      <c r="N33">
        <v>141.72</v>
      </c>
      <c r="O33">
        <v>17.64</v>
      </c>
    </row>
    <row r="34" spans="1:15">
      <c r="A34" t="s">
        <v>18</v>
      </c>
      <c r="B34" t="s">
        <v>5</v>
      </c>
      <c r="C34">
        <v>2</v>
      </c>
      <c r="D34">
        <v>5</v>
      </c>
      <c r="E34">
        <v>860</v>
      </c>
      <c r="F34">
        <v>403</v>
      </c>
      <c r="G34">
        <v>40.08</v>
      </c>
      <c r="H34">
        <v>12.48</v>
      </c>
      <c r="I34">
        <v>110</v>
      </c>
      <c r="J34">
        <v>3.77</v>
      </c>
      <c r="K34">
        <v>22</v>
      </c>
      <c r="L34">
        <v>2.5</v>
      </c>
      <c r="M34">
        <v>351</v>
      </c>
      <c r="N34">
        <v>182.8</v>
      </c>
      <c r="O34">
        <v>15.94</v>
      </c>
    </row>
    <row r="35" spans="1:15">
      <c r="A35" t="s">
        <v>18</v>
      </c>
      <c r="B35" t="s">
        <v>5</v>
      </c>
      <c r="C35">
        <v>3</v>
      </c>
      <c r="D35">
        <v>4</v>
      </c>
      <c r="E35">
        <v>1787</v>
      </c>
      <c r="F35">
        <v>664</v>
      </c>
      <c r="G35">
        <v>45.77</v>
      </c>
      <c r="H35">
        <v>16.68</v>
      </c>
      <c r="I35">
        <v>137</v>
      </c>
      <c r="J35">
        <v>7.21</v>
      </c>
      <c r="K35">
        <v>21</v>
      </c>
      <c r="L35">
        <v>2.5</v>
      </c>
      <c r="M35">
        <v>275</v>
      </c>
      <c r="N35">
        <v>139.85</v>
      </c>
      <c r="O35">
        <v>17.39</v>
      </c>
    </row>
    <row r="36" spans="1:15">
      <c r="A36" t="s">
        <v>18</v>
      </c>
      <c r="B36" t="s">
        <v>5</v>
      </c>
      <c r="C36">
        <v>4</v>
      </c>
      <c r="D36">
        <v>6</v>
      </c>
      <c r="E36">
        <v>1140</v>
      </c>
      <c r="F36">
        <v>560</v>
      </c>
      <c r="G36">
        <v>84.61</v>
      </c>
      <c r="H36">
        <v>15.17</v>
      </c>
      <c r="I36">
        <v>161</v>
      </c>
      <c r="J36">
        <v>6.19</v>
      </c>
      <c r="K36">
        <v>19</v>
      </c>
      <c r="L36">
        <v>1.5</v>
      </c>
      <c r="M36">
        <v>610</v>
      </c>
      <c r="N36">
        <v>348.25</v>
      </c>
      <c r="O36">
        <v>16.13</v>
      </c>
    </row>
    <row r="37" spans="1:15">
      <c r="A37" t="s">
        <v>18</v>
      </c>
      <c r="B37" t="s">
        <v>6</v>
      </c>
      <c r="C37">
        <v>1</v>
      </c>
      <c r="D37">
        <v>7</v>
      </c>
      <c r="E37">
        <v>1193</v>
      </c>
      <c r="F37">
        <v>240</v>
      </c>
      <c r="G37">
        <v>87.9</v>
      </c>
      <c r="H37">
        <v>8.36</v>
      </c>
      <c r="I37">
        <v>112</v>
      </c>
      <c r="J37">
        <v>4.95</v>
      </c>
      <c r="K37">
        <v>9</v>
      </c>
      <c r="L37">
        <v>1.1000000000000001</v>
      </c>
      <c r="M37">
        <v>298</v>
      </c>
      <c r="N37">
        <v>161.91</v>
      </c>
      <c r="O37">
        <v>15.69</v>
      </c>
    </row>
    <row r="38" spans="1:15">
      <c r="A38" t="s">
        <v>18</v>
      </c>
      <c r="B38" t="s">
        <v>6</v>
      </c>
      <c r="C38">
        <v>2</v>
      </c>
      <c r="D38">
        <v>6</v>
      </c>
      <c r="E38">
        <v>760</v>
      </c>
      <c r="F38">
        <v>319</v>
      </c>
      <c r="G38">
        <v>43.85</v>
      </c>
      <c r="H38">
        <v>11.22</v>
      </c>
      <c r="I38">
        <v>90</v>
      </c>
      <c r="J38">
        <v>5.08</v>
      </c>
      <c r="K38">
        <v>17</v>
      </c>
      <c r="L38">
        <v>2</v>
      </c>
      <c r="M38">
        <v>352</v>
      </c>
      <c r="N38">
        <v>162.57</v>
      </c>
      <c r="O38">
        <v>17.16</v>
      </c>
    </row>
    <row r="39" spans="1:15">
      <c r="A39" t="s">
        <v>18</v>
      </c>
      <c r="B39" t="s">
        <v>6</v>
      </c>
      <c r="C39">
        <v>3</v>
      </c>
      <c r="D39">
        <v>4</v>
      </c>
      <c r="E39">
        <v>1110</v>
      </c>
      <c r="F39">
        <v>480</v>
      </c>
      <c r="G39">
        <v>51.24</v>
      </c>
      <c r="H39">
        <v>8.23</v>
      </c>
      <c r="I39">
        <v>101</v>
      </c>
      <c r="J39">
        <v>4.1900000000000004</v>
      </c>
      <c r="K39">
        <v>13</v>
      </c>
      <c r="L39">
        <v>1.5</v>
      </c>
      <c r="M39">
        <v>336</v>
      </c>
      <c r="N39">
        <v>163.55000000000001</v>
      </c>
      <c r="O39">
        <v>16.260000000000002</v>
      </c>
    </row>
    <row r="40" spans="1:15">
      <c r="A40" t="s">
        <v>18</v>
      </c>
      <c r="B40" t="s">
        <v>6</v>
      </c>
      <c r="C40">
        <v>4</v>
      </c>
      <c r="D40">
        <v>6</v>
      </c>
      <c r="E40">
        <v>1310</v>
      </c>
      <c r="F40">
        <v>700</v>
      </c>
      <c r="G40">
        <v>71.95</v>
      </c>
      <c r="H40">
        <v>15.76</v>
      </c>
      <c r="I40">
        <v>102</v>
      </c>
      <c r="J40">
        <v>2.54</v>
      </c>
      <c r="K40">
        <v>22</v>
      </c>
      <c r="L40">
        <v>2</v>
      </c>
      <c r="M40">
        <v>864</v>
      </c>
      <c r="N40">
        <v>371.53</v>
      </c>
      <c r="O40">
        <v>17.670000000000002</v>
      </c>
    </row>
    <row r="41" spans="1:15">
      <c r="A41" t="s">
        <v>19</v>
      </c>
      <c r="B41" t="s">
        <v>5</v>
      </c>
      <c r="C41">
        <v>1</v>
      </c>
      <c r="D41">
        <v>6</v>
      </c>
      <c r="E41">
        <v>530</v>
      </c>
      <c r="F41">
        <v>223</v>
      </c>
      <c r="G41">
        <v>28.99</v>
      </c>
      <c r="H41">
        <v>16.32</v>
      </c>
      <c r="I41">
        <v>53</v>
      </c>
      <c r="J41">
        <v>0.55000000000000004</v>
      </c>
      <c r="K41">
        <v>10</v>
      </c>
      <c r="L41">
        <v>1</v>
      </c>
      <c r="M41">
        <v>47</v>
      </c>
      <c r="N41">
        <v>21.9</v>
      </c>
      <c r="O41">
        <v>13.52</v>
      </c>
    </row>
    <row r="42" spans="1:15">
      <c r="A42" t="s">
        <v>19</v>
      </c>
      <c r="B42" t="s">
        <v>5</v>
      </c>
      <c r="C42">
        <v>2</v>
      </c>
      <c r="D42">
        <v>6</v>
      </c>
      <c r="E42">
        <v>593</v>
      </c>
      <c r="F42">
        <v>248</v>
      </c>
      <c r="G42">
        <v>47.1</v>
      </c>
      <c r="H42">
        <v>16.78</v>
      </c>
      <c r="I42">
        <v>29</v>
      </c>
      <c r="J42">
        <v>0.85</v>
      </c>
      <c r="K42">
        <v>25</v>
      </c>
      <c r="L42">
        <v>1</v>
      </c>
      <c r="M42">
        <v>130</v>
      </c>
      <c r="N42">
        <v>79.73</v>
      </c>
      <c r="O42">
        <v>13.97</v>
      </c>
    </row>
    <row r="43" spans="1:15">
      <c r="A43" t="s">
        <v>19</v>
      </c>
      <c r="B43" t="s">
        <v>5</v>
      </c>
      <c r="C43">
        <v>3</v>
      </c>
      <c r="D43">
        <v>5</v>
      </c>
      <c r="E43">
        <v>730</v>
      </c>
      <c r="F43">
        <v>380</v>
      </c>
      <c r="G43">
        <v>69.650000000000006</v>
      </c>
      <c r="H43">
        <v>15.18</v>
      </c>
      <c r="I43">
        <v>81</v>
      </c>
      <c r="J43">
        <v>1.94</v>
      </c>
      <c r="K43">
        <v>15</v>
      </c>
      <c r="L43">
        <v>1</v>
      </c>
      <c r="M43">
        <v>50</v>
      </c>
      <c r="N43">
        <v>23.7</v>
      </c>
      <c r="O43">
        <v>13.92</v>
      </c>
    </row>
    <row r="44" spans="1:15">
      <c r="A44" t="s">
        <v>19</v>
      </c>
      <c r="B44" t="s">
        <v>5</v>
      </c>
      <c r="C44">
        <v>4</v>
      </c>
      <c r="D44">
        <v>7</v>
      </c>
      <c r="E44">
        <v>839</v>
      </c>
      <c r="F44">
        <v>365</v>
      </c>
      <c r="G44">
        <v>53.24</v>
      </c>
      <c r="H44">
        <v>16.75</v>
      </c>
      <c r="I44">
        <v>26</v>
      </c>
      <c r="J44">
        <v>0.89</v>
      </c>
      <c r="K44">
        <v>16</v>
      </c>
      <c r="L44">
        <v>1</v>
      </c>
      <c r="M44">
        <v>128</v>
      </c>
      <c r="N44">
        <v>69.34</v>
      </c>
      <c r="O44">
        <v>13.03</v>
      </c>
    </row>
    <row r="45" spans="1:15">
      <c r="A45" t="s">
        <v>19</v>
      </c>
      <c r="B45" t="s">
        <v>6</v>
      </c>
      <c r="C45">
        <v>1</v>
      </c>
      <c r="D45">
        <v>8</v>
      </c>
      <c r="E45">
        <v>494</v>
      </c>
      <c r="F45">
        <v>267</v>
      </c>
      <c r="G45">
        <v>31.57</v>
      </c>
      <c r="H45">
        <v>13.67</v>
      </c>
      <c r="I45">
        <v>55</v>
      </c>
      <c r="J45">
        <v>2.48</v>
      </c>
      <c r="K45">
        <v>18</v>
      </c>
      <c r="L45">
        <v>1</v>
      </c>
      <c r="M45">
        <v>97</v>
      </c>
      <c r="N45">
        <v>54.94</v>
      </c>
      <c r="O45">
        <v>12.07</v>
      </c>
    </row>
    <row r="46" spans="1:15">
      <c r="A46" t="s">
        <v>19</v>
      </c>
      <c r="B46" t="s">
        <v>6</v>
      </c>
      <c r="C46">
        <v>2</v>
      </c>
      <c r="D46">
        <v>7</v>
      </c>
      <c r="E46">
        <v>790</v>
      </c>
      <c r="F46">
        <v>390</v>
      </c>
      <c r="G46">
        <v>44.34</v>
      </c>
      <c r="H46">
        <v>21.6</v>
      </c>
      <c r="I46">
        <v>58</v>
      </c>
      <c r="J46">
        <v>1.46</v>
      </c>
      <c r="K46">
        <v>10</v>
      </c>
      <c r="L46">
        <v>1.2</v>
      </c>
      <c r="M46">
        <v>25</v>
      </c>
      <c r="N46">
        <v>15.55</v>
      </c>
      <c r="O46" s="4">
        <v>11.13</v>
      </c>
    </row>
    <row r="47" spans="1:15">
      <c r="A47" t="s">
        <v>19</v>
      </c>
      <c r="B47" t="s">
        <v>6</v>
      </c>
      <c r="C47">
        <v>3</v>
      </c>
      <c r="D47">
        <v>5</v>
      </c>
      <c r="E47">
        <v>1200</v>
      </c>
      <c r="F47">
        <v>450</v>
      </c>
      <c r="G47">
        <v>66.3</v>
      </c>
      <c r="H47">
        <v>18.48</v>
      </c>
      <c r="I47">
        <v>17</v>
      </c>
      <c r="J47">
        <v>0.41</v>
      </c>
      <c r="K47">
        <v>31</v>
      </c>
      <c r="L47">
        <v>1</v>
      </c>
      <c r="M47">
        <v>216</v>
      </c>
      <c r="N47">
        <v>135.6</v>
      </c>
      <c r="O47">
        <v>11.83</v>
      </c>
    </row>
    <row r="48" spans="1:15">
      <c r="A48" t="s">
        <v>19</v>
      </c>
      <c r="B48" t="s">
        <v>6</v>
      </c>
      <c r="C48">
        <v>4</v>
      </c>
      <c r="D48">
        <v>7</v>
      </c>
      <c r="E48">
        <v>520</v>
      </c>
      <c r="F48">
        <v>352</v>
      </c>
      <c r="G48">
        <v>40.909999999999997</v>
      </c>
      <c r="H48">
        <v>16.64</v>
      </c>
      <c r="I48">
        <v>39</v>
      </c>
      <c r="J48">
        <v>0.79</v>
      </c>
      <c r="K48">
        <v>32</v>
      </c>
      <c r="L48">
        <v>1.5</v>
      </c>
      <c r="M48">
        <v>120</v>
      </c>
      <c r="N48">
        <v>72.09</v>
      </c>
      <c r="O48">
        <v>13.99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M3" sqref="A1:M3"/>
    </sheetView>
  </sheetViews>
  <sheetFormatPr baseColWidth="10" defaultColWidth="8.83203125" defaultRowHeight="14" x14ac:dyDescent="0"/>
  <cols>
    <col min="1" max="1" width="15.5" customWidth="1"/>
    <col min="2" max="2" width="21.33203125" customWidth="1"/>
  </cols>
  <sheetData>
    <row r="1" spans="1:13" ht="24">
      <c r="A1" s="5" t="s">
        <v>34</v>
      </c>
      <c r="B1" s="5" t="s">
        <v>35</v>
      </c>
      <c r="C1" s="6" t="s">
        <v>36</v>
      </c>
      <c r="D1" s="6" t="s">
        <v>37</v>
      </c>
      <c r="E1" s="7" t="s">
        <v>38</v>
      </c>
      <c r="F1" s="7" t="s">
        <v>39</v>
      </c>
      <c r="G1" s="7" t="s">
        <v>40</v>
      </c>
      <c r="H1" s="7" t="s">
        <v>41</v>
      </c>
      <c r="I1" s="6" t="s">
        <v>42</v>
      </c>
      <c r="J1" s="6" t="s">
        <v>43</v>
      </c>
      <c r="K1" s="7" t="s">
        <v>44</v>
      </c>
      <c r="L1" s="8" t="s">
        <v>45</v>
      </c>
      <c r="M1" s="9" t="s">
        <v>46</v>
      </c>
    </row>
    <row r="2" spans="1:13">
      <c r="A2" s="10"/>
      <c r="B2" s="10"/>
      <c r="C2" s="10" t="s">
        <v>47</v>
      </c>
      <c r="D2" s="10" t="s">
        <v>48</v>
      </c>
      <c r="E2" s="11" t="s">
        <v>49</v>
      </c>
      <c r="F2" s="11" t="s">
        <v>50</v>
      </c>
      <c r="G2" s="11" t="s">
        <v>51</v>
      </c>
      <c r="H2" s="12" t="s">
        <v>52</v>
      </c>
      <c r="I2" s="10" t="s">
        <v>53</v>
      </c>
      <c r="J2" s="10" t="s">
        <v>53</v>
      </c>
      <c r="K2" s="10" t="s">
        <v>53</v>
      </c>
      <c r="L2" s="10" t="s">
        <v>53</v>
      </c>
      <c r="M2" s="13" t="s">
        <v>53</v>
      </c>
    </row>
    <row r="3" spans="1:13">
      <c r="A3" s="14">
        <v>5.7</v>
      </c>
      <c r="B3" s="14">
        <v>4.9000000000000004</v>
      </c>
      <c r="C3" s="14">
        <v>1.75</v>
      </c>
      <c r="D3" s="14"/>
      <c r="E3" s="14"/>
      <c r="F3" s="14"/>
      <c r="G3" s="14"/>
      <c r="H3" s="14"/>
      <c r="I3" s="14">
        <v>62</v>
      </c>
      <c r="J3" s="14">
        <v>22</v>
      </c>
      <c r="K3" s="14">
        <v>16</v>
      </c>
      <c r="L3" s="14">
        <v>0.17499999999999999</v>
      </c>
      <c r="M3" s="14">
        <v>0.64</v>
      </c>
    </row>
  </sheetData>
  <dataValidations count="3">
    <dataValidation type="decimal" operator="greaterThan" allowBlank="1" showInputMessage="1" showErrorMessage="1" sqref="C3:H3">
      <formula1>0</formula1>
    </dataValidation>
    <dataValidation type="decimal" allowBlank="1" showInputMessage="1" showErrorMessage="1" sqref="I3:M3">
      <formula1>0</formula1>
      <formula2>100</formula2>
    </dataValidation>
    <dataValidation type="decimal" allowBlank="1" showInputMessage="1" showErrorMessage="1" sqref="A3:B3">
      <formula1>0</formula1>
      <formula2>14</formula2>
    </dataValidation>
  </dataValidation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topLeftCell="L33" workbookViewId="0">
      <selection activeCell="Q25" sqref="Q25"/>
    </sheetView>
  </sheetViews>
  <sheetFormatPr baseColWidth="10" defaultRowHeight="14" x14ac:dyDescent="0"/>
  <cols>
    <col min="1" max="1" width="22.1640625" customWidth="1"/>
    <col min="19" max="19" width="18.6640625" customWidth="1"/>
    <col min="20" max="20" width="15" bestFit="1" customWidth="1"/>
    <col min="21" max="22" width="12.1640625" customWidth="1"/>
  </cols>
  <sheetData>
    <row r="1" spans="1:22">
      <c r="A1" t="s">
        <v>0</v>
      </c>
      <c r="B1" t="s">
        <v>7</v>
      </c>
      <c r="C1" t="s">
        <v>1</v>
      </c>
      <c r="D1" s="1" t="s">
        <v>2</v>
      </c>
      <c r="E1" t="s">
        <v>20</v>
      </c>
      <c r="F1" t="s">
        <v>21</v>
      </c>
      <c r="G1" s="1" t="s">
        <v>22</v>
      </c>
      <c r="H1" s="1" t="s">
        <v>23</v>
      </c>
      <c r="I1" s="1" t="s">
        <v>3</v>
      </c>
      <c r="J1" s="1" t="s">
        <v>4</v>
      </c>
      <c r="K1" s="1" t="s">
        <v>2</v>
      </c>
      <c r="L1" t="s">
        <v>24</v>
      </c>
      <c r="M1" t="s">
        <v>25</v>
      </c>
      <c r="N1" t="s">
        <v>26</v>
      </c>
      <c r="O1" t="s">
        <v>27</v>
      </c>
      <c r="P1" t="s">
        <v>54</v>
      </c>
      <c r="S1" s="15" t="s">
        <v>59</v>
      </c>
      <c r="T1" s="15" t="s">
        <v>55</v>
      </c>
    </row>
    <row r="2" spans="1:22">
      <c r="A2" t="s">
        <v>8</v>
      </c>
      <c r="B2" t="s">
        <v>5</v>
      </c>
      <c r="C2">
        <v>1</v>
      </c>
      <c r="D2">
        <v>6</v>
      </c>
      <c r="E2">
        <v>432</v>
      </c>
      <c r="F2">
        <v>230</v>
      </c>
      <c r="G2">
        <v>39.32</v>
      </c>
      <c r="H2">
        <v>9.52</v>
      </c>
      <c r="I2">
        <v>11</v>
      </c>
      <c r="J2">
        <v>0.22</v>
      </c>
      <c r="K2">
        <v>8</v>
      </c>
      <c r="L2">
        <v>0.5</v>
      </c>
      <c r="M2">
        <v>232</v>
      </c>
      <c r="N2">
        <v>134.43</v>
      </c>
      <c r="O2">
        <v>15.54</v>
      </c>
      <c r="P2">
        <f>N2*10/4.5</f>
        <v>298.73333333333335</v>
      </c>
      <c r="S2" s="15" t="s">
        <v>57</v>
      </c>
      <c r="T2" t="s">
        <v>5</v>
      </c>
      <c r="U2" t="s">
        <v>6</v>
      </c>
      <c r="V2" t="s">
        <v>56</v>
      </c>
    </row>
    <row r="3" spans="1:22">
      <c r="A3" t="s">
        <v>8</v>
      </c>
      <c r="B3" t="s">
        <v>5</v>
      </c>
      <c r="C3">
        <v>2</v>
      </c>
      <c r="D3">
        <v>6</v>
      </c>
      <c r="E3">
        <v>586</v>
      </c>
      <c r="F3">
        <v>314</v>
      </c>
      <c r="G3">
        <v>62.59</v>
      </c>
      <c r="I3">
        <v>2</v>
      </c>
      <c r="J3">
        <v>0.03</v>
      </c>
      <c r="K3">
        <v>18</v>
      </c>
      <c r="L3">
        <v>1</v>
      </c>
      <c r="M3">
        <v>139</v>
      </c>
      <c r="N3">
        <v>91.69</v>
      </c>
      <c r="O3">
        <v>15.71</v>
      </c>
      <c r="P3">
        <f t="shared" ref="P3:P45" si="0">N3*10/4.5</f>
        <v>203.75555555555556</v>
      </c>
      <c r="S3" s="17" t="s">
        <v>17</v>
      </c>
      <c r="T3" s="18">
        <v>397.50555555555559</v>
      </c>
      <c r="U3" s="18">
        <v>484.15</v>
      </c>
      <c r="V3" s="18">
        <v>440.82777777777773</v>
      </c>
    </row>
    <row r="4" spans="1:22">
      <c r="A4" t="s">
        <v>8</v>
      </c>
      <c r="B4" t="s">
        <v>5</v>
      </c>
      <c r="C4">
        <v>3</v>
      </c>
      <c r="D4">
        <v>5</v>
      </c>
      <c r="E4">
        <v>950</v>
      </c>
      <c r="F4">
        <v>630</v>
      </c>
      <c r="G4">
        <v>80.540000000000006</v>
      </c>
      <c r="H4">
        <v>16</v>
      </c>
      <c r="I4">
        <v>12</v>
      </c>
      <c r="J4">
        <v>0.36</v>
      </c>
      <c r="K4">
        <v>29</v>
      </c>
      <c r="L4">
        <v>1</v>
      </c>
      <c r="M4">
        <v>106</v>
      </c>
      <c r="N4">
        <v>59.34</v>
      </c>
      <c r="O4">
        <v>12.53</v>
      </c>
      <c r="P4">
        <f t="shared" si="0"/>
        <v>131.86666666666667</v>
      </c>
      <c r="S4" s="17" t="s">
        <v>16</v>
      </c>
      <c r="T4" s="18">
        <v>853.4</v>
      </c>
      <c r="U4" s="18">
        <v>872.83888888888896</v>
      </c>
      <c r="V4" s="18">
        <v>863.11944444444441</v>
      </c>
    </row>
    <row r="5" spans="1:22">
      <c r="A5" t="s">
        <v>8</v>
      </c>
      <c r="B5" t="s">
        <v>5</v>
      </c>
      <c r="C5">
        <v>4</v>
      </c>
      <c r="D5">
        <v>5</v>
      </c>
      <c r="E5">
        <v>860</v>
      </c>
      <c r="F5">
        <v>487</v>
      </c>
      <c r="G5">
        <v>64.56</v>
      </c>
      <c r="H5">
        <v>12.62</v>
      </c>
      <c r="I5">
        <v>41</v>
      </c>
      <c r="J5">
        <v>0.6</v>
      </c>
      <c r="K5">
        <v>26</v>
      </c>
      <c r="L5">
        <v>1.5</v>
      </c>
      <c r="M5">
        <v>374</v>
      </c>
      <c r="N5">
        <v>228.64</v>
      </c>
      <c r="O5">
        <v>12.93</v>
      </c>
      <c r="P5">
        <f t="shared" si="0"/>
        <v>508.08888888888879</v>
      </c>
      <c r="S5" s="17" t="s">
        <v>8</v>
      </c>
      <c r="T5" s="18">
        <v>285.61111111111109</v>
      </c>
      <c r="U5" s="18">
        <v>105.38333333333335</v>
      </c>
      <c r="V5" s="18">
        <v>195.49722222222223</v>
      </c>
    </row>
    <row r="6" spans="1:22">
      <c r="A6" t="s">
        <v>8</v>
      </c>
      <c r="B6" t="s">
        <v>6</v>
      </c>
      <c r="C6">
        <v>1</v>
      </c>
      <c r="D6">
        <v>5</v>
      </c>
      <c r="E6">
        <v>529</v>
      </c>
      <c r="F6">
        <v>253</v>
      </c>
      <c r="G6">
        <v>40.21</v>
      </c>
      <c r="H6">
        <v>8.18</v>
      </c>
      <c r="I6">
        <v>32</v>
      </c>
      <c r="J6">
        <v>0.1</v>
      </c>
      <c r="K6">
        <v>7</v>
      </c>
      <c r="L6">
        <v>1</v>
      </c>
      <c r="M6">
        <v>122</v>
      </c>
      <c r="N6">
        <v>72.98</v>
      </c>
      <c r="O6">
        <v>16.510000000000002</v>
      </c>
      <c r="P6">
        <f t="shared" si="0"/>
        <v>162.17777777777781</v>
      </c>
      <c r="S6" s="17" t="s">
        <v>19</v>
      </c>
      <c r="T6" s="18">
        <v>108.15</v>
      </c>
      <c r="U6" s="18">
        <v>154.54444444444445</v>
      </c>
      <c r="V6" s="18">
        <v>131.34722222222223</v>
      </c>
    </row>
    <row r="7" spans="1:22">
      <c r="A7" t="s">
        <v>8</v>
      </c>
      <c r="B7" t="s">
        <v>6</v>
      </c>
      <c r="C7">
        <v>2</v>
      </c>
      <c r="D7">
        <v>5</v>
      </c>
      <c r="E7">
        <v>790</v>
      </c>
      <c r="F7">
        <v>360</v>
      </c>
      <c r="G7">
        <v>48.82</v>
      </c>
      <c r="I7">
        <v>38</v>
      </c>
      <c r="J7">
        <v>0.72</v>
      </c>
      <c r="K7">
        <v>17</v>
      </c>
      <c r="L7">
        <v>1.5</v>
      </c>
      <c r="M7">
        <v>51</v>
      </c>
      <c r="N7">
        <v>26</v>
      </c>
      <c r="O7">
        <v>16.8</v>
      </c>
      <c r="P7">
        <f t="shared" si="0"/>
        <v>57.777777777777779</v>
      </c>
      <c r="S7" s="17" t="s">
        <v>18</v>
      </c>
      <c r="T7" s="18">
        <v>451.45555555555558</v>
      </c>
      <c r="U7" s="18">
        <v>477.5333333333333</v>
      </c>
      <c r="V7" s="18">
        <v>464.49444444444441</v>
      </c>
    </row>
    <row r="8" spans="1:22">
      <c r="A8" t="s">
        <v>8</v>
      </c>
      <c r="B8" t="s">
        <v>6</v>
      </c>
      <c r="C8">
        <v>3</v>
      </c>
      <c r="D8">
        <v>4</v>
      </c>
      <c r="E8">
        <v>772</v>
      </c>
      <c r="F8">
        <v>313</v>
      </c>
      <c r="G8">
        <v>57.01</v>
      </c>
      <c r="H8">
        <v>11.89</v>
      </c>
      <c r="I8">
        <v>31</v>
      </c>
      <c r="J8">
        <v>0.34</v>
      </c>
      <c r="K8">
        <v>12</v>
      </c>
      <c r="L8">
        <v>0.5</v>
      </c>
      <c r="M8">
        <v>49</v>
      </c>
      <c r="N8">
        <v>22.67</v>
      </c>
      <c r="O8">
        <v>11.98</v>
      </c>
      <c r="P8">
        <f t="shared" si="0"/>
        <v>50.37777777777778</v>
      </c>
      <c r="S8" s="17" t="s">
        <v>58</v>
      </c>
      <c r="T8" s="18"/>
      <c r="U8" s="18">
        <v>193.31666666666666</v>
      </c>
      <c r="V8" s="18">
        <v>193.31666666666666</v>
      </c>
    </row>
    <row r="9" spans="1:22">
      <c r="A9" t="s">
        <v>8</v>
      </c>
      <c r="B9" t="s">
        <v>6</v>
      </c>
      <c r="C9">
        <v>4</v>
      </c>
      <c r="D9">
        <v>5</v>
      </c>
      <c r="E9">
        <v>1089</v>
      </c>
      <c r="F9">
        <v>365</v>
      </c>
      <c r="G9">
        <v>49.92</v>
      </c>
      <c r="H9">
        <v>15.21</v>
      </c>
      <c r="I9">
        <v>24</v>
      </c>
      <c r="J9">
        <v>0.26</v>
      </c>
      <c r="K9">
        <v>20</v>
      </c>
      <c r="L9">
        <v>1</v>
      </c>
      <c r="M9">
        <v>143</v>
      </c>
      <c r="N9">
        <v>68.040000000000006</v>
      </c>
      <c r="O9">
        <v>14.92</v>
      </c>
      <c r="P9">
        <f t="shared" si="0"/>
        <v>151.20000000000002</v>
      </c>
      <c r="S9" s="17" t="s">
        <v>56</v>
      </c>
      <c r="T9" s="18">
        <v>419.22444444444443</v>
      </c>
      <c r="U9" s="18">
        <v>381.29444444444431</v>
      </c>
      <c r="V9" s="18">
        <v>398.53535353535352</v>
      </c>
    </row>
    <row r="10" spans="1:22">
      <c r="A10" s="2" t="s">
        <v>58</v>
      </c>
      <c r="B10" s="2" t="s">
        <v>6</v>
      </c>
      <c r="C10" s="2">
        <v>1</v>
      </c>
      <c r="D10" s="2">
        <v>4</v>
      </c>
      <c r="E10" s="2">
        <v>320</v>
      </c>
      <c r="F10" s="2">
        <v>230</v>
      </c>
      <c r="G10" s="2">
        <v>75.66</v>
      </c>
      <c r="H10" s="2">
        <v>6.77</v>
      </c>
      <c r="I10" s="2">
        <v>4</v>
      </c>
      <c r="J10" s="2">
        <v>0.02</v>
      </c>
      <c r="K10" s="2">
        <v>14</v>
      </c>
      <c r="L10" s="2">
        <v>0.5</v>
      </c>
      <c r="M10" s="2">
        <v>157</v>
      </c>
      <c r="N10" s="2">
        <v>91.1</v>
      </c>
      <c r="O10" s="2">
        <v>14.88</v>
      </c>
      <c r="P10">
        <f t="shared" si="0"/>
        <v>202.44444444444446</v>
      </c>
    </row>
    <row r="11" spans="1:22">
      <c r="A11" s="2" t="s">
        <v>58</v>
      </c>
      <c r="B11" s="2" t="s">
        <v>6</v>
      </c>
      <c r="C11" s="2">
        <v>2</v>
      </c>
      <c r="D11" s="2">
        <v>6</v>
      </c>
      <c r="E11" s="2">
        <v>720</v>
      </c>
      <c r="F11" s="2">
        <v>390</v>
      </c>
      <c r="G11" s="2">
        <v>70.58</v>
      </c>
      <c r="H11" s="2">
        <v>11.39</v>
      </c>
      <c r="I11" s="2">
        <v>4</v>
      </c>
      <c r="J11" s="2">
        <v>0.19</v>
      </c>
      <c r="K11" s="2">
        <v>5</v>
      </c>
      <c r="L11" s="2">
        <v>0.2</v>
      </c>
      <c r="M11" s="2">
        <v>33</v>
      </c>
      <c r="N11" s="2">
        <v>19.87</v>
      </c>
      <c r="O11" s="2">
        <v>17</v>
      </c>
      <c r="P11">
        <f t="shared" si="0"/>
        <v>44.155555555555559</v>
      </c>
      <c r="S11" s="15" t="s">
        <v>60</v>
      </c>
      <c r="T11" s="15" t="s">
        <v>55</v>
      </c>
    </row>
    <row r="12" spans="1:22">
      <c r="A12" s="2" t="s">
        <v>58</v>
      </c>
      <c r="B12" s="2" t="s">
        <v>6</v>
      </c>
      <c r="C12" s="2">
        <v>3</v>
      </c>
      <c r="D12" s="2">
        <v>3</v>
      </c>
      <c r="E12" s="2">
        <v>730</v>
      </c>
      <c r="F12" s="2">
        <v>380</v>
      </c>
      <c r="G12" s="2">
        <v>20.78</v>
      </c>
      <c r="H12" s="2">
        <v>11.44</v>
      </c>
      <c r="I12" s="2">
        <v>2</v>
      </c>
      <c r="J12" s="2">
        <v>7.0000000000000007E-2</v>
      </c>
      <c r="K12" s="2">
        <v>14</v>
      </c>
      <c r="L12" s="2">
        <v>1</v>
      </c>
      <c r="M12" s="2">
        <v>167</v>
      </c>
      <c r="N12" s="2">
        <v>109.86</v>
      </c>
      <c r="O12" s="2">
        <v>14.15</v>
      </c>
      <c r="P12">
        <f t="shared" si="0"/>
        <v>244.13333333333333</v>
      </c>
      <c r="S12" s="15" t="s">
        <v>57</v>
      </c>
      <c r="T12" t="s">
        <v>5</v>
      </c>
      <c r="U12" t="s">
        <v>6</v>
      </c>
      <c r="V12" t="s">
        <v>56</v>
      </c>
    </row>
    <row r="13" spans="1:22">
      <c r="A13" s="2" t="s">
        <v>58</v>
      </c>
      <c r="B13" s="2" t="s">
        <v>6</v>
      </c>
      <c r="C13" s="2">
        <v>4</v>
      </c>
      <c r="D13" s="2">
        <v>4</v>
      </c>
      <c r="E13" s="2">
        <v>414</v>
      </c>
      <c r="F13" s="2">
        <v>338</v>
      </c>
      <c r="G13" s="2">
        <v>51.75</v>
      </c>
      <c r="H13" s="2">
        <v>7.66</v>
      </c>
      <c r="I13" s="2">
        <v>35</v>
      </c>
      <c r="J13" s="2">
        <v>0.2</v>
      </c>
      <c r="K13" s="2">
        <v>14</v>
      </c>
      <c r="L13" s="2">
        <v>1</v>
      </c>
      <c r="M13" s="2">
        <v>261</v>
      </c>
      <c r="N13" s="2">
        <v>127.14</v>
      </c>
      <c r="O13" s="2">
        <v>13.26</v>
      </c>
      <c r="P13">
        <f t="shared" si="0"/>
        <v>282.53333333333336</v>
      </c>
      <c r="S13" s="17" t="s">
        <v>17</v>
      </c>
      <c r="T13" s="18">
        <v>301.85520491207416</v>
      </c>
      <c r="U13" s="18">
        <v>293.56895496096382</v>
      </c>
      <c r="V13" s="18">
        <v>279.51805657348393</v>
      </c>
    </row>
    <row r="14" spans="1:22">
      <c r="A14" t="s">
        <v>16</v>
      </c>
      <c r="B14" s="3" t="s">
        <v>5</v>
      </c>
      <c r="C14">
        <v>1</v>
      </c>
      <c r="D14">
        <v>11</v>
      </c>
      <c r="E14">
        <v>1310</v>
      </c>
      <c r="F14">
        <v>810</v>
      </c>
      <c r="G14">
        <v>114.78</v>
      </c>
      <c r="H14">
        <v>16.190000000000001</v>
      </c>
      <c r="I14">
        <v>202</v>
      </c>
      <c r="J14">
        <v>1.81</v>
      </c>
      <c r="K14">
        <v>21</v>
      </c>
      <c r="L14">
        <v>1</v>
      </c>
      <c r="M14">
        <v>386</v>
      </c>
      <c r="N14">
        <v>240.29</v>
      </c>
      <c r="O14">
        <v>15.38</v>
      </c>
      <c r="P14">
        <f t="shared" si="0"/>
        <v>533.97777777777776</v>
      </c>
      <c r="S14" s="17" t="s">
        <v>16</v>
      </c>
      <c r="T14" s="18">
        <v>295.8668563861437</v>
      </c>
      <c r="U14" s="18">
        <v>450.66100894067102</v>
      </c>
      <c r="V14" s="18">
        <v>353.0789806148594</v>
      </c>
    </row>
    <row r="15" spans="1:22">
      <c r="A15" t="s">
        <v>16</v>
      </c>
      <c r="B15" s="3" t="s">
        <v>5</v>
      </c>
      <c r="C15" s="3">
        <v>2</v>
      </c>
      <c r="D15" s="3">
        <v>6</v>
      </c>
      <c r="E15" s="3">
        <v>1241</v>
      </c>
      <c r="F15" s="3">
        <v>404</v>
      </c>
      <c r="G15" s="3">
        <v>89.72</v>
      </c>
      <c r="H15" s="3">
        <v>11.97</v>
      </c>
      <c r="I15" s="3">
        <v>200</v>
      </c>
      <c r="J15" s="3">
        <v>3.18</v>
      </c>
      <c r="K15" s="3">
        <v>25</v>
      </c>
      <c r="L15" s="3">
        <v>1</v>
      </c>
      <c r="M15" s="3">
        <v>421</v>
      </c>
      <c r="N15" s="3">
        <v>302.27</v>
      </c>
      <c r="O15" s="3">
        <v>14.13</v>
      </c>
      <c r="P15">
        <f t="shared" si="0"/>
        <v>671.71111111111111</v>
      </c>
      <c r="S15" s="17" t="s">
        <v>8</v>
      </c>
      <c r="T15" s="18">
        <v>163.30568523868271</v>
      </c>
      <c r="U15" s="18">
        <v>59.488586933197887</v>
      </c>
      <c r="V15" s="18">
        <v>149.08627424854427</v>
      </c>
    </row>
    <row r="16" spans="1:22">
      <c r="A16" t="s">
        <v>16</v>
      </c>
      <c r="B16" s="3" t="s">
        <v>5</v>
      </c>
      <c r="C16" s="3">
        <v>3</v>
      </c>
      <c r="D16" s="3">
        <v>5</v>
      </c>
      <c r="E16" s="3">
        <v>539</v>
      </c>
      <c r="F16" s="3">
        <v>249</v>
      </c>
      <c r="G16" s="3">
        <v>66.540000000000006</v>
      </c>
      <c r="H16" s="3">
        <v>9.23</v>
      </c>
      <c r="I16" s="3">
        <v>128</v>
      </c>
      <c r="J16" s="3">
        <v>0.59</v>
      </c>
      <c r="K16" s="3">
        <v>23</v>
      </c>
      <c r="L16" s="3">
        <v>1</v>
      </c>
      <c r="M16" s="3">
        <v>681</v>
      </c>
      <c r="N16" s="3">
        <v>482.5</v>
      </c>
      <c r="O16" s="3">
        <v>14.86</v>
      </c>
      <c r="P16">
        <f t="shared" si="0"/>
        <v>1072.2222222222222</v>
      </c>
      <c r="S16" s="17" t="s">
        <v>19</v>
      </c>
      <c r="T16" s="18">
        <v>67.061869045198819</v>
      </c>
      <c r="U16" s="18">
        <v>111.10004463408406</v>
      </c>
      <c r="V16" s="18">
        <v>88.500550073520458</v>
      </c>
    </row>
    <row r="17" spans="1:22">
      <c r="A17" t="s">
        <v>16</v>
      </c>
      <c r="B17" s="3" t="s">
        <v>5</v>
      </c>
      <c r="C17" s="3">
        <v>4</v>
      </c>
      <c r="D17" s="3">
        <v>6</v>
      </c>
      <c r="E17" s="3">
        <v>884</v>
      </c>
      <c r="F17" s="3">
        <v>345</v>
      </c>
      <c r="G17" s="3">
        <v>41.38</v>
      </c>
      <c r="H17" s="3">
        <v>15.51</v>
      </c>
      <c r="I17" s="3">
        <v>109</v>
      </c>
      <c r="J17" s="3">
        <v>2.21</v>
      </c>
      <c r="K17" s="3">
        <v>26</v>
      </c>
      <c r="L17" s="3">
        <v>2</v>
      </c>
      <c r="M17" s="3">
        <v>888</v>
      </c>
      <c r="N17" s="3">
        <v>511.06</v>
      </c>
      <c r="O17" s="3">
        <v>16.28</v>
      </c>
      <c r="P17">
        <f t="shared" si="0"/>
        <v>1135.6888888888889</v>
      </c>
      <c r="S17" s="17" t="s">
        <v>18</v>
      </c>
      <c r="T17" s="18">
        <v>219.42186400468881</v>
      </c>
      <c r="U17" s="18">
        <v>232.06408934556407</v>
      </c>
      <c r="V17" s="18">
        <v>209.54344550845673</v>
      </c>
    </row>
    <row r="18" spans="1:22">
      <c r="A18" t="s">
        <v>16</v>
      </c>
      <c r="B18" t="s">
        <v>6</v>
      </c>
      <c r="C18">
        <v>1</v>
      </c>
      <c r="D18">
        <v>8</v>
      </c>
      <c r="E18">
        <v>667</v>
      </c>
      <c r="F18">
        <v>282</v>
      </c>
      <c r="G18">
        <v>60.33</v>
      </c>
      <c r="H18">
        <v>14.19</v>
      </c>
      <c r="I18">
        <v>31</v>
      </c>
      <c r="J18">
        <v>0.78</v>
      </c>
      <c r="K18">
        <v>16</v>
      </c>
      <c r="L18">
        <v>1</v>
      </c>
      <c r="M18">
        <v>442</v>
      </c>
      <c r="N18">
        <v>288.48</v>
      </c>
      <c r="O18">
        <v>14.74</v>
      </c>
      <c r="P18">
        <f t="shared" si="0"/>
        <v>641.06666666666672</v>
      </c>
      <c r="S18" s="17" t="s">
        <v>58</v>
      </c>
      <c r="T18" s="18"/>
      <c r="U18" s="18">
        <v>104.68094480735891</v>
      </c>
      <c r="V18" s="18">
        <v>104.68094480735891</v>
      </c>
    </row>
    <row r="19" spans="1:22">
      <c r="A19" t="s">
        <v>16</v>
      </c>
      <c r="B19" t="s">
        <v>6</v>
      </c>
      <c r="C19">
        <v>2</v>
      </c>
      <c r="D19">
        <v>5</v>
      </c>
      <c r="E19">
        <v>740</v>
      </c>
      <c r="F19">
        <v>450</v>
      </c>
      <c r="G19">
        <v>51.12</v>
      </c>
      <c r="H19">
        <v>8.49</v>
      </c>
      <c r="I19">
        <v>199</v>
      </c>
      <c r="J19">
        <v>0.65</v>
      </c>
      <c r="K19">
        <v>18</v>
      </c>
      <c r="L19">
        <v>1</v>
      </c>
      <c r="M19">
        <v>274</v>
      </c>
      <c r="N19">
        <v>194.28</v>
      </c>
      <c r="O19">
        <v>14.3</v>
      </c>
      <c r="P19">
        <f t="shared" si="0"/>
        <v>431.73333333333335</v>
      </c>
      <c r="S19" s="17" t="s">
        <v>56</v>
      </c>
      <c r="T19" s="18">
        <v>323.83007832956037</v>
      </c>
      <c r="U19" s="18">
        <v>349.36322223735374</v>
      </c>
      <c r="V19" s="18">
        <v>334.64331658998469</v>
      </c>
    </row>
    <row r="20" spans="1:22">
      <c r="A20" t="s">
        <v>16</v>
      </c>
      <c r="B20" t="s">
        <v>6</v>
      </c>
      <c r="C20">
        <v>3</v>
      </c>
      <c r="D20">
        <v>6</v>
      </c>
      <c r="E20">
        <v>1300</v>
      </c>
      <c r="F20">
        <v>449</v>
      </c>
      <c r="G20">
        <v>57.35</v>
      </c>
      <c r="H20">
        <v>14.85</v>
      </c>
      <c r="I20">
        <v>189</v>
      </c>
      <c r="J20">
        <v>5.65</v>
      </c>
      <c r="K20">
        <v>25</v>
      </c>
      <c r="L20">
        <v>1</v>
      </c>
      <c r="M20">
        <v>619</v>
      </c>
      <c r="N20">
        <v>427.43</v>
      </c>
      <c r="O20">
        <v>14.77</v>
      </c>
      <c r="P20">
        <f t="shared" si="0"/>
        <v>949.84444444444443</v>
      </c>
    </row>
    <row r="21" spans="1:22">
      <c r="A21" t="s">
        <v>16</v>
      </c>
      <c r="B21" t="s">
        <v>6</v>
      </c>
      <c r="C21">
        <v>4</v>
      </c>
      <c r="D21">
        <v>5</v>
      </c>
      <c r="E21">
        <v>933</v>
      </c>
      <c r="F21">
        <v>360</v>
      </c>
      <c r="G21">
        <v>66.84</v>
      </c>
      <c r="H21">
        <v>11.35</v>
      </c>
      <c r="I21">
        <v>45</v>
      </c>
      <c r="J21">
        <v>1</v>
      </c>
      <c r="K21">
        <v>25</v>
      </c>
      <c r="L21">
        <v>2</v>
      </c>
      <c r="M21">
        <v>928</v>
      </c>
      <c r="N21">
        <v>660.92</v>
      </c>
      <c r="O21">
        <v>16.47</v>
      </c>
      <c r="P21">
        <f t="shared" si="0"/>
        <v>1468.711111111111</v>
      </c>
    </row>
    <row r="22" spans="1:22">
      <c r="A22" t="s">
        <v>17</v>
      </c>
      <c r="B22" t="s">
        <v>5</v>
      </c>
      <c r="C22">
        <v>1</v>
      </c>
      <c r="D22">
        <v>4</v>
      </c>
      <c r="E22">
        <v>484</v>
      </c>
      <c r="F22">
        <v>235</v>
      </c>
      <c r="G22">
        <v>46.16</v>
      </c>
      <c r="H22">
        <v>10.84</v>
      </c>
      <c r="I22">
        <v>66</v>
      </c>
      <c r="J22">
        <v>0.15</v>
      </c>
      <c r="K22">
        <v>20</v>
      </c>
      <c r="L22">
        <v>1.5</v>
      </c>
      <c r="M22">
        <v>28</v>
      </c>
      <c r="N22">
        <v>15.33</v>
      </c>
      <c r="O22">
        <v>11.28</v>
      </c>
      <c r="P22">
        <f t="shared" si="0"/>
        <v>34.06666666666667</v>
      </c>
      <c r="S22" s="16"/>
      <c r="T22" s="16" t="s">
        <v>6</v>
      </c>
      <c r="U22" s="16" t="s">
        <v>5</v>
      </c>
    </row>
    <row r="23" spans="1:22">
      <c r="A23" t="s">
        <v>17</v>
      </c>
      <c r="B23" t="s">
        <v>5</v>
      </c>
      <c r="C23">
        <v>2</v>
      </c>
      <c r="D23">
        <v>7</v>
      </c>
      <c r="E23">
        <v>1300</v>
      </c>
      <c r="F23">
        <v>560</v>
      </c>
      <c r="G23">
        <v>71.790000000000006</v>
      </c>
      <c r="H23">
        <v>27.41</v>
      </c>
      <c r="I23">
        <v>59</v>
      </c>
      <c r="J23">
        <v>0.85</v>
      </c>
      <c r="K23">
        <v>23</v>
      </c>
      <c r="L23">
        <v>1</v>
      </c>
      <c r="M23">
        <v>250</v>
      </c>
      <c r="N23">
        <v>122.4</v>
      </c>
      <c r="O23">
        <v>18.43</v>
      </c>
      <c r="P23">
        <f t="shared" si="0"/>
        <v>272</v>
      </c>
      <c r="S23" s="17" t="s">
        <v>17</v>
      </c>
      <c r="T23" s="18">
        <v>484.15</v>
      </c>
      <c r="U23" s="18">
        <v>397.50555555555559</v>
      </c>
    </row>
    <row r="24" spans="1:22">
      <c r="A24" t="s">
        <v>17</v>
      </c>
      <c r="B24" t="s">
        <v>5</v>
      </c>
      <c r="C24">
        <v>3</v>
      </c>
      <c r="D24">
        <v>4</v>
      </c>
      <c r="E24">
        <v>604</v>
      </c>
      <c r="F24">
        <v>373</v>
      </c>
      <c r="G24">
        <v>57.6</v>
      </c>
      <c r="H24">
        <v>13.4</v>
      </c>
      <c r="I24">
        <v>73</v>
      </c>
      <c r="J24">
        <v>0.69</v>
      </c>
      <c r="K24">
        <v>14</v>
      </c>
      <c r="L24">
        <v>1</v>
      </c>
      <c r="M24">
        <v>457</v>
      </c>
      <c r="N24">
        <v>264.29000000000002</v>
      </c>
      <c r="O24">
        <v>19.559999999999999</v>
      </c>
      <c r="P24">
        <f t="shared" si="0"/>
        <v>587.31111111111113</v>
      </c>
      <c r="S24" s="17" t="s">
        <v>16</v>
      </c>
      <c r="T24" s="18">
        <v>872.83888888888896</v>
      </c>
      <c r="U24" s="18">
        <v>853.4</v>
      </c>
    </row>
    <row r="25" spans="1:22">
      <c r="A25" t="s">
        <v>17</v>
      </c>
      <c r="B25" t="s">
        <v>5</v>
      </c>
      <c r="C25">
        <v>4</v>
      </c>
      <c r="D25">
        <v>6</v>
      </c>
      <c r="E25">
        <v>890</v>
      </c>
      <c r="F25">
        <v>540</v>
      </c>
      <c r="G25">
        <v>74.39</v>
      </c>
      <c r="H25">
        <v>18.07</v>
      </c>
      <c r="I25">
        <v>217</v>
      </c>
      <c r="J25">
        <v>4.51</v>
      </c>
      <c r="K25">
        <v>24</v>
      </c>
      <c r="L25">
        <v>1</v>
      </c>
      <c r="M25">
        <v>466</v>
      </c>
      <c r="N25">
        <v>313.49</v>
      </c>
      <c r="O25">
        <v>18.93</v>
      </c>
      <c r="P25">
        <f t="shared" si="0"/>
        <v>696.6444444444445</v>
      </c>
      <c r="S25" s="17" t="s">
        <v>8</v>
      </c>
      <c r="T25" s="18">
        <v>105.38333333333335</v>
      </c>
      <c r="U25" s="18">
        <v>285.61111111111109</v>
      </c>
    </row>
    <row r="26" spans="1:22">
      <c r="A26" t="s">
        <v>17</v>
      </c>
      <c r="B26" t="s">
        <v>6</v>
      </c>
      <c r="C26">
        <v>1</v>
      </c>
      <c r="D26">
        <v>5</v>
      </c>
      <c r="E26">
        <v>434</v>
      </c>
      <c r="F26">
        <v>273</v>
      </c>
      <c r="G26">
        <v>70.28</v>
      </c>
      <c r="H26">
        <v>6.28</v>
      </c>
      <c r="I26">
        <v>237</v>
      </c>
      <c r="J26">
        <v>4.17</v>
      </c>
      <c r="K26">
        <v>8</v>
      </c>
      <c r="L26">
        <v>0.5</v>
      </c>
      <c r="M26">
        <v>166</v>
      </c>
      <c r="N26">
        <v>108.72</v>
      </c>
      <c r="O26">
        <v>18.34</v>
      </c>
      <c r="P26">
        <f t="shared" si="0"/>
        <v>241.60000000000002</v>
      </c>
      <c r="S26" s="17" t="s">
        <v>19</v>
      </c>
      <c r="T26" s="18">
        <v>154.54444444444445</v>
      </c>
      <c r="U26" s="18">
        <v>108.15</v>
      </c>
    </row>
    <row r="27" spans="1:22">
      <c r="A27" t="s">
        <v>17</v>
      </c>
      <c r="B27" t="s">
        <v>6</v>
      </c>
      <c r="C27">
        <v>2</v>
      </c>
      <c r="D27">
        <v>4</v>
      </c>
      <c r="E27">
        <v>680</v>
      </c>
      <c r="F27">
        <v>430</v>
      </c>
      <c r="G27">
        <v>64.33</v>
      </c>
      <c r="H27">
        <v>15.66</v>
      </c>
      <c r="I27">
        <v>55</v>
      </c>
      <c r="J27">
        <v>2.94</v>
      </c>
      <c r="K27">
        <v>9</v>
      </c>
      <c r="L27">
        <v>0.5</v>
      </c>
      <c r="M27">
        <v>217</v>
      </c>
      <c r="N27">
        <v>143.19</v>
      </c>
      <c r="O27">
        <v>20.76</v>
      </c>
      <c r="P27">
        <f t="shared" si="0"/>
        <v>318.20000000000005</v>
      </c>
      <c r="S27" s="17" t="s">
        <v>18</v>
      </c>
      <c r="T27" s="18">
        <v>477.5333333333333</v>
      </c>
      <c r="U27" s="18">
        <v>451.45555555555558</v>
      </c>
    </row>
    <row r="28" spans="1:22">
      <c r="A28" t="s">
        <v>17</v>
      </c>
      <c r="B28" t="s">
        <v>6</v>
      </c>
      <c r="C28">
        <v>3</v>
      </c>
      <c r="D28">
        <v>4</v>
      </c>
      <c r="E28">
        <v>977</v>
      </c>
      <c r="F28">
        <v>463</v>
      </c>
      <c r="G28">
        <v>64.819999999999993</v>
      </c>
      <c r="H28">
        <v>15.73</v>
      </c>
      <c r="I28">
        <v>89</v>
      </c>
      <c r="J28">
        <v>2.67</v>
      </c>
      <c r="K28">
        <v>17</v>
      </c>
      <c r="L28">
        <v>1</v>
      </c>
      <c r="M28">
        <v>317</v>
      </c>
      <c r="N28">
        <v>214.99</v>
      </c>
      <c r="O28">
        <v>18.940000000000001</v>
      </c>
      <c r="P28">
        <f t="shared" si="0"/>
        <v>477.75555555555559</v>
      </c>
      <c r="S28" s="17" t="s">
        <v>58</v>
      </c>
      <c r="T28" s="18">
        <v>193.31666666666666</v>
      </c>
      <c r="U28" s="18"/>
    </row>
    <row r="29" spans="1:22">
      <c r="A29" t="s">
        <v>17</v>
      </c>
      <c r="B29" t="s">
        <v>6</v>
      </c>
      <c r="C29">
        <v>4</v>
      </c>
      <c r="D29">
        <v>4</v>
      </c>
      <c r="E29">
        <v>960</v>
      </c>
      <c r="F29">
        <v>360</v>
      </c>
      <c r="G29">
        <v>50.47</v>
      </c>
      <c r="H29">
        <v>15.57</v>
      </c>
      <c r="I29">
        <v>60</v>
      </c>
      <c r="J29">
        <v>1.27</v>
      </c>
      <c r="K29">
        <v>11</v>
      </c>
      <c r="L29">
        <v>1</v>
      </c>
      <c r="M29">
        <v>601</v>
      </c>
      <c r="N29">
        <v>404.57</v>
      </c>
      <c r="O29">
        <v>20.73</v>
      </c>
      <c r="P29">
        <f t="shared" si="0"/>
        <v>899.04444444444437</v>
      </c>
    </row>
    <row r="30" spans="1:22">
      <c r="A30" t="s">
        <v>18</v>
      </c>
      <c r="B30" t="s">
        <v>5</v>
      </c>
      <c r="C30">
        <v>1</v>
      </c>
      <c r="D30">
        <v>6</v>
      </c>
      <c r="E30">
        <v>1010</v>
      </c>
      <c r="F30">
        <v>499</v>
      </c>
      <c r="G30">
        <v>64.599999999999994</v>
      </c>
      <c r="H30">
        <v>12.05</v>
      </c>
      <c r="I30">
        <v>93</v>
      </c>
      <c r="J30">
        <v>2.93</v>
      </c>
      <c r="K30">
        <v>12</v>
      </c>
      <c r="L30">
        <v>2</v>
      </c>
      <c r="M30">
        <v>271</v>
      </c>
      <c r="N30">
        <v>141.72</v>
      </c>
      <c r="O30">
        <v>17.64</v>
      </c>
      <c r="P30">
        <f t="shared" si="0"/>
        <v>314.93333333333334</v>
      </c>
      <c r="S30" s="16" t="s">
        <v>57</v>
      </c>
      <c r="T30" s="16" t="s">
        <v>6</v>
      </c>
      <c r="U30" s="16" t="s">
        <v>5</v>
      </c>
    </row>
    <row r="31" spans="1:22">
      <c r="A31" t="s">
        <v>18</v>
      </c>
      <c r="B31" t="s">
        <v>5</v>
      </c>
      <c r="C31">
        <v>2</v>
      </c>
      <c r="D31">
        <v>5</v>
      </c>
      <c r="E31">
        <v>860</v>
      </c>
      <c r="F31">
        <v>403</v>
      </c>
      <c r="G31">
        <v>40.08</v>
      </c>
      <c r="H31">
        <v>12.48</v>
      </c>
      <c r="I31">
        <v>110</v>
      </c>
      <c r="J31">
        <v>3.77</v>
      </c>
      <c r="K31">
        <v>22</v>
      </c>
      <c r="L31">
        <v>2.5</v>
      </c>
      <c r="M31">
        <v>351</v>
      </c>
      <c r="N31">
        <v>182.8</v>
      </c>
      <c r="O31">
        <v>15.94</v>
      </c>
      <c r="P31">
        <f t="shared" si="0"/>
        <v>406.22222222222223</v>
      </c>
      <c r="S31" s="17" t="s">
        <v>17</v>
      </c>
      <c r="T31" s="18">
        <v>293.56895496096382</v>
      </c>
      <c r="U31" s="18">
        <v>301.85520491207416</v>
      </c>
    </row>
    <row r="32" spans="1:22">
      <c r="A32" t="s">
        <v>18</v>
      </c>
      <c r="B32" t="s">
        <v>5</v>
      </c>
      <c r="C32">
        <v>3</v>
      </c>
      <c r="D32">
        <v>4</v>
      </c>
      <c r="E32">
        <v>1787</v>
      </c>
      <c r="F32">
        <v>664</v>
      </c>
      <c r="G32">
        <v>45.77</v>
      </c>
      <c r="H32">
        <v>16.68</v>
      </c>
      <c r="I32">
        <v>137</v>
      </c>
      <c r="J32">
        <v>7.21</v>
      </c>
      <c r="K32">
        <v>21</v>
      </c>
      <c r="L32">
        <v>2.5</v>
      </c>
      <c r="M32">
        <v>275</v>
      </c>
      <c r="N32">
        <v>139.85</v>
      </c>
      <c r="O32">
        <v>17.39</v>
      </c>
      <c r="P32">
        <f t="shared" si="0"/>
        <v>310.77777777777777</v>
      </c>
      <c r="S32" s="17" t="s">
        <v>16</v>
      </c>
      <c r="T32" s="18">
        <v>450.66100894067102</v>
      </c>
      <c r="U32" s="18">
        <v>295.8668563861437</v>
      </c>
    </row>
    <row r="33" spans="1:21">
      <c r="A33" t="s">
        <v>18</v>
      </c>
      <c r="B33" t="s">
        <v>5</v>
      </c>
      <c r="C33">
        <v>4</v>
      </c>
      <c r="D33">
        <v>6</v>
      </c>
      <c r="E33">
        <v>1140</v>
      </c>
      <c r="F33">
        <v>560</v>
      </c>
      <c r="G33">
        <v>84.61</v>
      </c>
      <c r="H33">
        <v>15.17</v>
      </c>
      <c r="I33">
        <v>161</v>
      </c>
      <c r="J33">
        <v>6.19</v>
      </c>
      <c r="K33">
        <v>19</v>
      </c>
      <c r="L33">
        <v>1.5</v>
      </c>
      <c r="M33">
        <v>610</v>
      </c>
      <c r="N33">
        <v>348.25</v>
      </c>
      <c r="O33">
        <v>16.13</v>
      </c>
      <c r="P33">
        <f t="shared" si="0"/>
        <v>773.88888888888891</v>
      </c>
      <c r="S33" s="17" t="s">
        <v>8</v>
      </c>
      <c r="T33" s="18">
        <v>59.488586933197887</v>
      </c>
      <c r="U33" s="18">
        <v>163.30568523868271</v>
      </c>
    </row>
    <row r="34" spans="1:21">
      <c r="A34" t="s">
        <v>18</v>
      </c>
      <c r="B34" t="s">
        <v>6</v>
      </c>
      <c r="C34">
        <v>1</v>
      </c>
      <c r="D34">
        <v>7</v>
      </c>
      <c r="E34">
        <v>1193</v>
      </c>
      <c r="F34">
        <v>240</v>
      </c>
      <c r="G34">
        <v>87.9</v>
      </c>
      <c r="H34">
        <v>8.36</v>
      </c>
      <c r="I34">
        <v>112</v>
      </c>
      <c r="J34">
        <v>4.95</v>
      </c>
      <c r="K34">
        <v>9</v>
      </c>
      <c r="L34">
        <v>1.1000000000000001</v>
      </c>
      <c r="M34">
        <v>298</v>
      </c>
      <c r="N34">
        <v>161.91</v>
      </c>
      <c r="O34">
        <v>15.69</v>
      </c>
      <c r="P34">
        <f t="shared" si="0"/>
        <v>359.79999999999995</v>
      </c>
      <c r="S34" s="17" t="s">
        <v>19</v>
      </c>
      <c r="T34" s="18">
        <v>111.10004463408406</v>
      </c>
      <c r="U34" s="18">
        <v>67.061869045198819</v>
      </c>
    </row>
    <row r="35" spans="1:21">
      <c r="A35" t="s">
        <v>18</v>
      </c>
      <c r="B35" t="s">
        <v>6</v>
      </c>
      <c r="C35">
        <v>2</v>
      </c>
      <c r="D35">
        <v>6</v>
      </c>
      <c r="E35">
        <v>760</v>
      </c>
      <c r="F35">
        <v>319</v>
      </c>
      <c r="G35">
        <v>43.85</v>
      </c>
      <c r="H35">
        <v>11.22</v>
      </c>
      <c r="I35">
        <v>90</v>
      </c>
      <c r="J35">
        <v>5.08</v>
      </c>
      <c r="K35">
        <v>17</v>
      </c>
      <c r="L35">
        <v>2</v>
      </c>
      <c r="M35">
        <v>352</v>
      </c>
      <c r="N35">
        <v>162.57</v>
      </c>
      <c r="O35">
        <v>17.16</v>
      </c>
      <c r="P35">
        <f t="shared" si="0"/>
        <v>361.26666666666665</v>
      </c>
      <c r="S35" s="17" t="s">
        <v>18</v>
      </c>
      <c r="T35" s="18">
        <v>232.06408934556407</v>
      </c>
      <c r="U35" s="18">
        <v>219.42186400468881</v>
      </c>
    </row>
    <row r="36" spans="1:21">
      <c r="A36" t="s">
        <v>18</v>
      </c>
      <c r="B36" t="s">
        <v>6</v>
      </c>
      <c r="C36">
        <v>3</v>
      </c>
      <c r="D36">
        <v>4</v>
      </c>
      <c r="E36">
        <v>1110</v>
      </c>
      <c r="F36">
        <v>480</v>
      </c>
      <c r="G36">
        <v>51.24</v>
      </c>
      <c r="H36">
        <v>8.23</v>
      </c>
      <c r="I36">
        <v>101</v>
      </c>
      <c r="J36">
        <v>4.1900000000000004</v>
      </c>
      <c r="K36">
        <v>13</v>
      </c>
      <c r="L36">
        <v>1.5</v>
      </c>
      <c r="M36">
        <v>336</v>
      </c>
      <c r="N36">
        <v>163.55000000000001</v>
      </c>
      <c r="O36">
        <v>16.260000000000002</v>
      </c>
      <c r="P36">
        <f t="shared" si="0"/>
        <v>363.44444444444446</v>
      </c>
      <c r="S36" s="17" t="s">
        <v>58</v>
      </c>
      <c r="T36" s="18">
        <v>104.68094480735891</v>
      </c>
      <c r="U36" s="18"/>
    </row>
    <row r="37" spans="1:21">
      <c r="A37" t="s">
        <v>18</v>
      </c>
      <c r="B37" t="s">
        <v>6</v>
      </c>
      <c r="C37">
        <v>4</v>
      </c>
      <c r="D37">
        <v>6</v>
      </c>
      <c r="E37">
        <v>1310</v>
      </c>
      <c r="F37">
        <v>700</v>
      </c>
      <c r="G37">
        <v>71.95</v>
      </c>
      <c r="H37">
        <v>15.76</v>
      </c>
      <c r="I37">
        <v>102</v>
      </c>
      <c r="J37">
        <v>2.54</v>
      </c>
      <c r="K37">
        <v>22</v>
      </c>
      <c r="L37">
        <v>2</v>
      </c>
      <c r="M37">
        <v>864</v>
      </c>
      <c r="N37">
        <v>371.53</v>
      </c>
      <c r="O37">
        <v>17.670000000000002</v>
      </c>
      <c r="P37">
        <f t="shared" si="0"/>
        <v>825.62222222222215</v>
      </c>
    </row>
    <row r="38" spans="1:21">
      <c r="A38" t="s">
        <v>19</v>
      </c>
      <c r="B38" t="s">
        <v>5</v>
      </c>
      <c r="C38">
        <v>1</v>
      </c>
      <c r="D38">
        <v>6</v>
      </c>
      <c r="E38">
        <v>530</v>
      </c>
      <c r="F38">
        <v>223</v>
      </c>
      <c r="G38">
        <v>28.99</v>
      </c>
      <c r="H38">
        <v>16.32</v>
      </c>
      <c r="I38">
        <v>53</v>
      </c>
      <c r="J38">
        <v>0.55000000000000004</v>
      </c>
      <c r="K38">
        <v>10</v>
      </c>
      <c r="L38">
        <v>1</v>
      </c>
      <c r="M38">
        <v>47</v>
      </c>
      <c r="N38">
        <v>21.9</v>
      </c>
      <c r="O38">
        <v>13.52</v>
      </c>
      <c r="P38">
        <f t="shared" si="0"/>
        <v>48.666666666666664</v>
      </c>
      <c r="S38" s="16" t="s">
        <v>57</v>
      </c>
      <c r="T38" s="16" t="s">
        <v>6</v>
      </c>
      <c r="U38" s="16" t="s">
        <v>5</v>
      </c>
    </row>
    <row r="39" spans="1:21">
      <c r="A39" t="s">
        <v>19</v>
      </c>
      <c r="B39" t="s">
        <v>5</v>
      </c>
      <c r="C39">
        <v>2</v>
      </c>
      <c r="D39">
        <v>6</v>
      </c>
      <c r="E39">
        <v>593</v>
      </c>
      <c r="F39">
        <v>248</v>
      </c>
      <c r="G39">
        <v>47.1</v>
      </c>
      <c r="H39">
        <v>16.78</v>
      </c>
      <c r="I39">
        <v>29</v>
      </c>
      <c r="J39">
        <v>0.85</v>
      </c>
      <c r="K39">
        <v>25</v>
      </c>
      <c r="L39">
        <v>1</v>
      </c>
      <c r="M39">
        <v>130</v>
      </c>
      <c r="N39">
        <v>79.73</v>
      </c>
      <c r="O39">
        <v>13.97</v>
      </c>
      <c r="P39">
        <f t="shared" si="0"/>
        <v>177.17777777777781</v>
      </c>
      <c r="S39" s="17" t="s">
        <v>17</v>
      </c>
      <c r="T39" s="18">
        <f>T31/2</f>
        <v>146.78447748048191</v>
      </c>
      <c r="U39" s="18">
        <f>U31/2</f>
        <v>150.92760245603708</v>
      </c>
    </row>
    <row r="40" spans="1:21">
      <c r="A40" t="s">
        <v>19</v>
      </c>
      <c r="B40" t="s">
        <v>5</v>
      </c>
      <c r="C40">
        <v>3</v>
      </c>
      <c r="D40">
        <v>5</v>
      </c>
      <c r="E40">
        <v>730</v>
      </c>
      <c r="F40">
        <v>380</v>
      </c>
      <c r="G40">
        <v>69.650000000000006</v>
      </c>
      <c r="H40">
        <v>15.18</v>
      </c>
      <c r="I40">
        <v>81</v>
      </c>
      <c r="J40">
        <v>1.94</v>
      </c>
      <c r="K40">
        <v>15</v>
      </c>
      <c r="L40">
        <v>1</v>
      </c>
      <c r="M40">
        <v>50</v>
      </c>
      <c r="N40">
        <v>23.7</v>
      </c>
      <c r="O40">
        <v>13.92</v>
      </c>
      <c r="P40">
        <f t="shared" si="0"/>
        <v>52.666666666666664</v>
      </c>
      <c r="S40" s="17" t="s">
        <v>16</v>
      </c>
      <c r="T40" s="18">
        <f t="shared" ref="T40:U44" si="1">T32/2</f>
        <v>225.33050447033551</v>
      </c>
      <c r="U40" s="18">
        <f t="shared" si="1"/>
        <v>147.93342819307185</v>
      </c>
    </row>
    <row r="41" spans="1:21">
      <c r="A41" t="s">
        <v>19</v>
      </c>
      <c r="B41" t="s">
        <v>5</v>
      </c>
      <c r="C41">
        <v>4</v>
      </c>
      <c r="D41">
        <v>7</v>
      </c>
      <c r="E41">
        <v>839</v>
      </c>
      <c r="F41">
        <v>365</v>
      </c>
      <c r="G41">
        <v>53.24</v>
      </c>
      <c r="H41">
        <v>16.75</v>
      </c>
      <c r="I41">
        <v>26</v>
      </c>
      <c r="J41">
        <v>0.89</v>
      </c>
      <c r="K41">
        <v>16</v>
      </c>
      <c r="L41">
        <v>1</v>
      </c>
      <c r="M41">
        <v>128</v>
      </c>
      <c r="N41">
        <v>69.34</v>
      </c>
      <c r="O41">
        <v>13.03</v>
      </c>
      <c r="P41">
        <f t="shared" si="0"/>
        <v>154.0888888888889</v>
      </c>
      <c r="S41" s="17" t="s">
        <v>8</v>
      </c>
      <c r="T41" s="18">
        <f t="shared" si="1"/>
        <v>29.744293466598943</v>
      </c>
      <c r="U41" s="18">
        <f t="shared" si="1"/>
        <v>81.652842619341357</v>
      </c>
    </row>
    <row r="42" spans="1:21">
      <c r="A42" t="s">
        <v>19</v>
      </c>
      <c r="B42" t="s">
        <v>6</v>
      </c>
      <c r="C42">
        <v>1</v>
      </c>
      <c r="D42">
        <v>8</v>
      </c>
      <c r="E42">
        <v>494</v>
      </c>
      <c r="F42">
        <v>267</v>
      </c>
      <c r="G42">
        <v>31.57</v>
      </c>
      <c r="H42">
        <v>13.67</v>
      </c>
      <c r="I42">
        <v>55</v>
      </c>
      <c r="J42">
        <v>2.48</v>
      </c>
      <c r="K42">
        <v>18</v>
      </c>
      <c r="L42">
        <v>1</v>
      </c>
      <c r="M42">
        <v>97</v>
      </c>
      <c r="N42">
        <v>54.94</v>
      </c>
      <c r="O42">
        <v>12.07</v>
      </c>
      <c r="P42">
        <f t="shared" si="0"/>
        <v>122.08888888888889</v>
      </c>
      <c r="S42" s="17" t="s">
        <v>19</v>
      </c>
      <c r="T42" s="18">
        <f t="shared" si="1"/>
        <v>55.550022317042028</v>
      </c>
      <c r="U42" s="18">
        <f t="shared" si="1"/>
        <v>33.530934522599409</v>
      </c>
    </row>
    <row r="43" spans="1:21">
      <c r="A43" t="s">
        <v>19</v>
      </c>
      <c r="B43" t="s">
        <v>6</v>
      </c>
      <c r="C43">
        <v>2</v>
      </c>
      <c r="D43">
        <v>7</v>
      </c>
      <c r="E43">
        <v>790</v>
      </c>
      <c r="F43">
        <v>390</v>
      </c>
      <c r="G43">
        <v>44.34</v>
      </c>
      <c r="H43">
        <v>21.6</v>
      </c>
      <c r="I43">
        <v>58</v>
      </c>
      <c r="J43">
        <v>1.46</v>
      </c>
      <c r="K43">
        <v>10</v>
      </c>
      <c r="L43">
        <v>1.2</v>
      </c>
      <c r="M43">
        <v>25</v>
      </c>
      <c r="N43">
        <v>15.55</v>
      </c>
      <c r="O43" s="4">
        <v>11.13</v>
      </c>
      <c r="P43">
        <f t="shared" si="0"/>
        <v>34.555555555555557</v>
      </c>
      <c r="S43" s="17" t="s">
        <v>18</v>
      </c>
      <c r="T43" s="18">
        <f t="shared" si="1"/>
        <v>116.03204467278204</v>
      </c>
      <c r="U43" s="18">
        <f t="shared" si="1"/>
        <v>109.71093200234441</v>
      </c>
    </row>
    <row r="44" spans="1:21">
      <c r="A44" t="s">
        <v>19</v>
      </c>
      <c r="B44" t="s">
        <v>6</v>
      </c>
      <c r="C44">
        <v>3</v>
      </c>
      <c r="D44">
        <v>5</v>
      </c>
      <c r="E44">
        <v>1200</v>
      </c>
      <c r="F44">
        <v>450</v>
      </c>
      <c r="G44">
        <v>66.3</v>
      </c>
      <c r="H44">
        <v>18.48</v>
      </c>
      <c r="I44">
        <v>17</v>
      </c>
      <c r="J44">
        <v>0.41</v>
      </c>
      <c r="K44">
        <v>31</v>
      </c>
      <c r="L44">
        <v>1</v>
      </c>
      <c r="M44">
        <v>216</v>
      </c>
      <c r="N44">
        <v>135.6</v>
      </c>
      <c r="O44">
        <v>11.83</v>
      </c>
      <c r="P44">
        <f t="shared" si="0"/>
        <v>301.33333333333331</v>
      </c>
      <c r="S44" s="17" t="s">
        <v>58</v>
      </c>
      <c r="T44" s="18">
        <f t="shared" si="1"/>
        <v>52.340472403679456</v>
      </c>
      <c r="U44" s="18"/>
    </row>
    <row r="45" spans="1:21">
      <c r="A45" t="s">
        <v>19</v>
      </c>
      <c r="B45" t="s">
        <v>6</v>
      </c>
      <c r="C45">
        <v>4</v>
      </c>
      <c r="D45">
        <v>7</v>
      </c>
      <c r="E45">
        <v>520</v>
      </c>
      <c r="F45">
        <v>352</v>
      </c>
      <c r="G45">
        <v>40.909999999999997</v>
      </c>
      <c r="H45">
        <v>16.64</v>
      </c>
      <c r="I45">
        <v>39</v>
      </c>
      <c r="J45">
        <v>0.79</v>
      </c>
      <c r="K45">
        <v>32</v>
      </c>
      <c r="L45">
        <v>1.5</v>
      </c>
      <c r="M45">
        <v>120</v>
      </c>
      <c r="N45">
        <v>72.09</v>
      </c>
      <c r="O45">
        <v>13.99</v>
      </c>
      <c r="P45">
        <f t="shared" si="0"/>
        <v>160.20000000000002</v>
      </c>
    </row>
  </sheetData>
  <pageMargins left="0.75" right="0.75" top="1" bottom="1" header="0.5" footer="0.5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workbookViewId="0">
      <selection activeCell="F32" sqref="F32"/>
    </sheetView>
  </sheetViews>
  <sheetFormatPr baseColWidth="10" defaultRowHeight="14" x14ac:dyDescent="0"/>
  <sheetData>
    <row r="1" spans="1:16">
      <c r="A1" t="s">
        <v>0</v>
      </c>
      <c r="B1" t="s">
        <v>7</v>
      </c>
      <c r="C1" t="s">
        <v>1</v>
      </c>
      <c r="D1" s="1" t="s">
        <v>2</v>
      </c>
      <c r="E1" t="s">
        <v>20</v>
      </c>
      <c r="F1" t="s">
        <v>21</v>
      </c>
      <c r="G1" s="1" t="s">
        <v>22</v>
      </c>
      <c r="H1" s="1" t="s">
        <v>23</v>
      </c>
      <c r="I1" s="1" t="s">
        <v>3</v>
      </c>
      <c r="J1" s="1" t="s">
        <v>4</v>
      </c>
      <c r="K1" s="1" t="s">
        <v>2</v>
      </c>
      <c r="L1" t="s">
        <v>24</v>
      </c>
      <c r="M1" t="s">
        <v>25</v>
      </c>
      <c r="N1" t="s">
        <v>26</v>
      </c>
      <c r="O1" t="s">
        <v>27</v>
      </c>
      <c r="P1" t="s">
        <v>54</v>
      </c>
    </row>
    <row r="2" spans="1:16">
      <c r="A2" t="s">
        <v>8</v>
      </c>
      <c r="B2" t="s">
        <v>5</v>
      </c>
      <c r="C2">
        <v>1</v>
      </c>
      <c r="D2">
        <v>6</v>
      </c>
      <c r="E2">
        <v>432</v>
      </c>
      <c r="F2">
        <v>230</v>
      </c>
      <c r="G2">
        <v>39.32</v>
      </c>
      <c r="H2">
        <v>9.52</v>
      </c>
      <c r="I2">
        <v>11</v>
      </c>
      <c r="J2">
        <v>0.22</v>
      </c>
      <c r="K2">
        <v>8</v>
      </c>
      <c r="L2">
        <v>0.5</v>
      </c>
      <c r="M2">
        <v>232</v>
      </c>
      <c r="N2">
        <v>134.43</v>
      </c>
      <c r="O2">
        <v>15.54</v>
      </c>
      <c r="P2">
        <f>N2*10/4.5</f>
        <v>298.73333333333335</v>
      </c>
    </row>
    <row r="3" spans="1:16">
      <c r="A3" t="s">
        <v>8</v>
      </c>
      <c r="B3" t="s">
        <v>5</v>
      </c>
      <c r="C3">
        <v>2</v>
      </c>
      <c r="D3">
        <v>6</v>
      </c>
      <c r="E3">
        <v>586</v>
      </c>
      <c r="F3">
        <v>314</v>
      </c>
      <c r="G3">
        <v>62.59</v>
      </c>
      <c r="I3">
        <v>2</v>
      </c>
      <c r="J3">
        <v>0.03</v>
      </c>
      <c r="K3">
        <v>18</v>
      </c>
      <c r="L3">
        <v>1</v>
      </c>
      <c r="M3">
        <v>139</v>
      </c>
      <c r="N3">
        <v>91.69</v>
      </c>
      <c r="O3">
        <v>15.71</v>
      </c>
      <c r="P3">
        <f t="shared" ref="P3:P41" si="0">N3*10/4.5</f>
        <v>203.75555555555556</v>
      </c>
    </row>
    <row r="4" spans="1:16">
      <c r="A4" t="s">
        <v>8</v>
      </c>
      <c r="B4" t="s">
        <v>5</v>
      </c>
      <c r="C4">
        <v>3</v>
      </c>
      <c r="D4">
        <v>5</v>
      </c>
      <c r="E4">
        <v>950</v>
      </c>
      <c r="F4">
        <v>630</v>
      </c>
      <c r="G4">
        <v>80.540000000000006</v>
      </c>
      <c r="H4">
        <v>16</v>
      </c>
      <c r="I4">
        <v>12</v>
      </c>
      <c r="J4">
        <v>0.36</v>
      </c>
      <c r="K4">
        <v>29</v>
      </c>
      <c r="L4">
        <v>1</v>
      </c>
      <c r="M4">
        <v>106</v>
      </c>
      <c r="N4">
        <v>59.34</v>
      </c>
      <c r="O4">
        <v>12.53</v>
      </c>
      <c r="P4">
        <f t="shared" si="0"/>
        <v>131.86666666666667</v>
      </c>
    </row>
    <row r="5" spans="1:16">
      <c r="A5" t="s">
        <v>8</v>
      </c>
      <c r="B5" t="s">
        <v>5</v>
      </c>
      <c r="C5">
        <v>4</v>
      </c>
      <c r="D5">
        <v>5</v>
      </c>
      <c r="E5">
        <v>860</v>
      </c>
      <c r="F5">
        <v>487</v>
      </c>
      <c r="G5">
        <v>64.56</v>
      </c>
      <c r="H5">
        <v>12.62</v>
      </c>
      <c r="I5">
        <v>41</v>
      </c>
      <c r="J5">
        <v>0.6</v>
      </c>
      <c r="K5">
        <v>26</v>
      </c>
      <c r="L5">
        <v>1.5</v>
      </c>
      <c r="M5">
        <v>374</v>
      </c>
      <c r="N5">
        <v>228.64</v>
      </c>
      <c r="O5">
        <v>12.93</v>
      </c>
      <c r="P5">
        <f t="shared" si="0"/>
        <v>508.08888888888879</v>
      </c>
    </row>
    <row r="6" spans="1:16">
      <c r="A6" t="s">
        <v>8</v>
      </c>
      <c r="B6" t="s">
        <v>6</v>
      </c>
      <c r="C6">
        <v>1</v>
      </c>
      <c r="D6">
        <v>5</v>
      </c>
      <c r="E6">
        <v>529</v>
      </c>
      <c r="F6">
        <v>253</v>
      </c>
      <c r="G6">
        <v>40.21</v>
      </c>
      <c r="H6">
        <v>8.18</v>
      </c>
      <c r="I6">
        <v>32</v>
      </c>
      <c r="J6">
        <v>0.1</v>
      </c>
      <c r="K6">
        <v>7</v>
      </c>
      <c r="L6">
        <v>1</v>
      </c>
      <c r="M6">
        <v>122</v>
      </c>
      <c r="N6">
        <v>72.98</v>
      </c>
      <c r="O6">
        <v>16.510000000000002</v>
      </c>
      <c r="P6">
        <f t="shared" si="0"/>
        <v>162.17777777777781</v>
      </c>
    </row>
    <row r="7" spans="1:16">
      <c r="A7" t="s">
        <v>8</v>
      </c>
      <c r="B7" t="s">
        <v>6</v>
      </c>
      <c r="C7">
        <v>2</v>
      </c>
      <c r="D7">
        <v>5</v>
      </c>
      <c r="E7">
        <v>790</v>
      </c>
      <c r="F7">
        <v>360</v>
      </c>
      <c r="G7">
        <v>48.82</v>
      </c>
      <c r="I7">
        <v>38</v>
      </c>
      <c r="J7">
        <v>0.72</v>
      </c>
      <c r="K7">
        <v>17</v>
      </c>
      <c r="L7">
        <v>1.5</v>
      </c>
      <c r="M7">
        <v>51</v>
      </c>
      <c r="N7">
        <v>26</v>
      </c>
      <c r="O7">
        <v>16.8</v>
      </c>
      <c r="P7">
        <f t="shared" si="0"/>
        <v>57.777777777777779</v>
      </c>
    </row>
    <row r="8" spans="1:16">
      <c r="A8" t="s">
        <v>8</v>
      </c>
      <c r="B8" t="s">
        <v>6</v>
      </c>
      <c r="C8">
        <v>3</v>
      </c>
      <c r="D8">
        <v>4</v>
      </c>
      <c r="E8">
        <v>772</v>
      </c>
      <c r="F8">
        <v>313</v>
      </c>
      <c r="G8">
        <v>57.01</v>
      </c>
      <c r="H8">
        <v>11.89</v>
      </c>
      <c r="I8">
        <v>31</v>
      </c>
      <c r="J8">
        <v>0.34</v>
      </c>
      <c r="K8">
        <v>12</v>
      </c>
      <c r="L8">
        <v>0.5</v>
      </c>
      <c r="M8">
        <v>49</v>
      </c>
      <c r="N8">
        <v>22.67</v>
      </c>
      <c r="O8">
        <v>11.98</v>
      </c>
      <c r="P8">
        <f t="shared" si="0"/>
        <v>50.37777777777778</v>
      </c>
    </row>
    <row r="9" spans="1:16">
      <c r="A9" t="s">
        <v>8</v>
      </c>
      <c r="B9" t="s">
        <v>6</v>
      </c>
      <c r="C9">
        <v>4</v>
      </c>
      <c r="D9">
        <v>5</v>
      </c>
      <c r="E9">
        <v>1089</v>
      </c>
      <c r="F9">
        <v>365</v>
      </c>
      <c r="G9">
        <v>49.92</v>
      </c>
      <c r="H9">
        <v>15.21</v>
      </c>
      <c r="I9">
        <v>24</v>
      </c>
      <c r="J9">
        <v>0.26</v>
      </c>
      <c r="K9">
        <v>20</v>
      </c>
      <c r="L9">
        <v>1</v>
      </c>
      <c r="M9">
        <v>143</v>
      </c>
      <c r="N9">
        <v>68.040000000000006</v>
      </c>
      <c r="O9">
        <v>14.92</v>
      </c>
      <c r="P9">
        <f t="shared" si="0"/>
        <v>151.20000000000002</v>
      </c>
    </row>
    <row r="10" spans="1:16">
      <c r="A10" t="s">
        <v>16</v>
      </c>
      <c r="B10" s="3" t="s">
        <v>5</v>
      </c>
      <c r="C10">
        <v>1</v>
      </c>
      <c r="D10">
        <v>11</v>
      </c>
      <c r="E10">
        <v>1310</v>
      </c>
      <c r="F10">
        <v>810</v>
      </c>
      <c r="G10">
        <v>114.78</v>
      </c>
      <c r="H10">
        <v>16.190000000000001</v>
      </c>
      <c r="I10">
        <v>202</v>
      </c>
      <c r="J10">
        <v>1.81</v>
      </c>
      <c r="K10">
        <v>21</v>
      </c>
      <c r="L10">
        <v>1</v>
      </c>
      <c r="M10">
        <v>386</v>
      </c>
      <c r="N10">
        <v>240.29</v>
      </c>
      <c r="O10">
        <v>15.38</v>
      </c>
      <c r="P10">
        <f t="shared" si="0"/>
        <v>533.97777777777776</v>
      </c>
    </row>
    <row r="11" spans="1:16">
      <c r="A11" t="s">
        <v>16</v>
      </c>
      <c r="B11" s="3" t="s">
        <v>5</v>
      </c>
      <c r="C11" s="3">
        <v>2</v>
      </c>
      <c r="D11" s="3">
        <v>6</v>
      </c>
      <c r="E11" s="3">
        <v>1241</v>
      </c>
      <c r="F11" s="3">
        <v>404</v>
      </c>
      <c r="G11" s="3">
        <v>89.72</v>
      </c>
      <c r="H11" s="3">
        <v>11.97</v>
      </c>
      <c r="I11" s="3">
        <v>200</v>
      </c>
      <c r="J11" s="3">
        <v>3.18</v>
      </c>
      <c r="K11" s="3">
        <v>25</v>
      </c>
      <c r="L11" s="3">
        <v>1</v>
      </c>
      <c r="M11" s="3">
        <v>421</v>
      </c>
      <c r="N11" s="3">
        <v>302.27</v>
      </c>
      <c r="O11" s="3">
        <v>14.13</v>
      </c>
      <c r="P11">
        <f t="shared" si="0"/>
        <v>671.71111111111111</v>
      </c>
    </row>
    <row r="12" spans="1:16">
      <c r="A12" t="s">
        <v>16</v>
      </c>
      <c r="B12" s="3" t="s">
        <v>5</v>
      </c>
      <c r="C12" s="3">
        <v>3</v>
      </c>
      <c r="D12" s="3">
        <v>5</v>
      </c>
      <c r="E12" s="3">
        <v>539</v>
      </c>
      <c r="F12" s="3">
        <v>249</v>
      </c>
      <c r="G12" s="3">
        <v>66.540000000000006</v>
      </c>
      <c r="H12" s="3">
        <v>9.23</v>
      </c>
      <c r="I12" s="3">
        <v>128</v>
      </c>
      <c r="J12" s="3">
        <v>0.59</v>
      </c>
      <c r="K12" s="3">
        <v>23</v>
      </c>
      <c r="L12" s="3">
        <v>1</v>
      </c>
      <c r="M12" s="3">
        <v>681</v>
      </c>
      <c r="N12" s="3">
        <v>482.5</v>
      </c>
      <c r="O12" s="3">
        <v>14.86</v>
      </c>
      <c r="P12">
        <f t="shared" si="0"/>
        <v>1072.2222222222222</v>
      </c>
    </row>
    <row r="13" spans="1:16">
      <c r="A13" t="s">
        <v>16</v>
      </c>
      <c r="B13" s="3" t="s">
        <v>5</v>
      </c>
      <c r="C13" s="3">
        <v>4</v>
      </c>
      <c r="D13" s="3">
        <v>6</v>
      </c>
      <c r="E13" s="3">
        <v>884</v>
      </c>
      <c r="F13" s="3">
        <v>345</v>
      </c>
      <c r="G13" s="3">
        <v>41.38</v>
      </c>
      <c r="H13" s="3">
        <v>15.51</v>
      </c>
      <c r="I13" s="3">
        <v>109</v>
      </c>
      <c r="J13" s="3">
        <v>2.21</v>
      </c>
      <c r="K13" s="3">
        <v>26</v>
      </c>
      <c r="L13" s="3">
        <v>2</v>
      </c>
      <c r="M13" s="3">
        <v>888</v>
      </c>
      <c r="N13" s="3">
        <v>511.06</v>
      </c>
      <c r="O13" s="3">
        <v>16.28</v>
      </c>
      <c r="P13">
        <f t="shared" si="0"/>
        <v>1135.6888888888889</v>
      </c>
    </row>
    <row r="14" spans="1:16">
      <c r="A14" t="s">
        <v>16</v>
      </c>
      <c r="B14" t="s">
        <v>6</v>
      </c>
      <c r="C14">
        <v>1</v>
      </c>
      <c r="D14">
        <v>8</v>
      </c>
      <c r="E14">
        <v>667</v>
      </c>
      <c r="F14">
        <v>282</v>
      </c>
      <c r="G14">
        <v>60.33</v>
      </c>
      <c r="H14">
        <v>14.19</v>
      </c>
      <c r="I14">
        <v>31</v>
      </c>
      <c r="J14">
        <v>0.78</v>
      </c>
      <c r="K14">
        <v>16</v>
      </c>
      <c r="L14">
        <v>1</v>
      </c>
      <c r="M14">
        <v>442</v>
      </c>
      <c r="N14">
        <v>288.48</v>
      </c>
      <c r="O14">
        <v>14.74</v>
      </c>
      <c r="P14">
        <f t="shared" si="0"/>
        <v>641.06666666666672</v>
      </c>
    </row>
    <row r="15" spans="1:16">
      <c r="A15" t="s">
        <v>16</v>
      </c>
      <c r="B15" t="s">
        <v>6</v>
      </c>
      <c r="C15">
        <v>2</v>
      </c>
      <c r="D15">
        <v>5</v>
      </c>
      <c r="E15">
        <v>740</v>
      </c>
      <c r="F15">
        <v>450</v>
      </c>
      <c r="G15">
        <v>51.12</v>
      </c>
      <c r="H15">
        <v>8.49</v>
      </c>
      <c r="I15">
        <v>199</v>
      </c>
      <c r="J15">
        <v>0.65</v>
      </c>
      <c r="K15">
        <v>18</v>
      </c>
      <c r="L15">
        <v>1</v>
      </c>
      <c r="M15">
        <v>274</v>
      </c>
      <c r="N15">
        <v>194.28</v>
      </c>
      <c r="O15">
        <v>14.3</v>
      </c>
      <c r="P15">
        <f t="shared" si="0"/>
        <v>431.73333333333335</v>
      </c>
    </row>
    <row r="16" spans="1:16">
      <c r="A16" t="s">
        <v>16</v>
      </c>
      <c r="B16" t="s">
        <v>6</v>
      </c>
      <c r="C16">
        <v>3</v>
      </c>
      <c r="D16">
        <v>6</v>
      </c>
      <c r="E16">
        <v>1300</v>
      </c>
      <c r="F16">
        <v>449</v>
      </c>
      <c r="G16">
        <v>57.35</v>
      </c>
      <c r="H16">
        <v>14.85</v>
      </c>
      <c r="I16">
        <v>189</v>
      </c>
      <c r="J16">
        <v>5.65</v>
      </c>
      <c r="K16">
        <v>25</v>
      </c>
      <c r="L16">
        <v>1</v>
      </c>
      <c r="M16">
        <v>619</v>
      </c>
      <c r="N16">
        <v>427.43</v>
      </c>
      <c r="O16">
        <v>14.77</v>
      </c>
      <c r="P16">
        <f t="shared" si="0"/>
        <v>949.84444444444443</v>
      </c>
    </row>
    <row r="17" spans="1:16">
      <c r="A17" t="s">
        <v>16</v>
      </c>
      <c r="B17" t="s">
        <v>6</v>
      </c>
      <c r="C17">
        <v>4</v>
      </c>
      <c r="D17">
        <v>5</v>
      </c>
      <c r="E17">
        <v>933</v>
      </c>
      <c r="F17">
        <v>360</v>
      </c>
      <c r="G17">
        <v>66.84</v>
      </c>
      <c r="H17">
        <v>11.35</v>
      </c>
      <c r="I17">
        <v>45</v>
      </c>
      <c r="J17">
        <v>1</v>
      </c>
      <c r="K17">
        <v>25</v>
      </c>
      <c r="L17">
        <v>2</v>
      </c>
      <c r="M17">
        <v>928</v>
      </c>
      <c r="N17">
        <v>660.92</v>
      </c>
      <c r="O17">
        <v>16.47</v>
      </c>
      <c r="P17">
        <f t="shared" si="0"/>
        <v>1468.711111111111</v>
      </c>
    </row>
    <row r="18" spans="1:16">
      <c r="A18" t="s">
        <v>17</v>
      </c>
      <c r="B18" t="s">
        <v>5</v>
      </c>
      <c r="C18">
        <v>1</v>
      </c>
      <c r="D18">
        <v>4</v>
      </c>
      <c r="E18">
        <v>484</v>
      </c>
      <c r="F18">
        <v>235</v>
      </c>
      <c r="G18">
        <v>46.16</v>
      </c>
      <c r="H18">
        <v>10.84</v>
      </c>
      <c r="I18">
        <v>66</v>
      </c>
      <c r="J18">
        <v>0.15</v>
      </c>
      <c r="K18">
        <v>20</v>
      </c>
      <c r="L18">
        <v>1.5</v>
      </c>
      <c r="M18">
        <v>28</v>
      </c>
      <c r="N18">
        <v>15.33</v>
      </c>
      <c r="O18">
        <v>11.28</v>
      </c>
      <c r="P18">
        <f t="shared" si="0"/>
        <v>34.06666666666667</v>
      </c>
    </row>
    <row r="19" spans="1:16">
      <c r="A19" t="s">
        <v>17</v>
      </c>
      <c r="B19" t="s">
        <v>5</v>
      </c>
      <c r="C19">
        <v>2</v>
      </c>
      <c r="D19">
        <v>7</v>
      </c>
      <c r="E19">
        <v>1300</v>
      </c>
      <c r="F19">
        <v>560</v>
      </c>
      <c r="G19">
        <v>71.790000000000006</v>
      </c>
      <c r="H19">
        <v>27.41</v>
      </c>
      <c r="I19">
        <v>59</v>
      </c>
      <c r="J19">
        <v>0.85</v>
      </c>
      <c r="K19">
        <v>23</v>
      </c>
      <c r="L19">
        <v>1</v>
      </c>
      <c r="M19">
        <v>250</v>
      </c>
      <c r="N19">
        <v>122.4</v>
      </c>
      <c r="O19">
        <v>18.43</v>
      </c>
      <c r="P19">
        <f t="shared" si="0"/>
        <v>272</v>
      </c>
    </row>
    <row r="20" spans="1:16">
      <c r="A20" t="s">
        <v>17</v>
      </c>
      <c r="B20" t="s">
        <v>5</v>
      </c>
      <c r="C20">
        <v>3</v>
      </c>
      <c r="D20">
        <v>4</v>
      </c>
      <c r="E20">
        <v>604</v>
      </c>
      <c r="F20">
        <v>373</v>
      </c>
      <c r="G20">
        <v>57.6</v>
      </c>
      <c r="H20">
        <v>13.4</v>
      </c>
      <c r="I20">
        <v>73</v>
      </c>
      <c r="J20">
        <v>0.69</v>
      </c>
      <c r="K20">
        <v>14</v>
      </c>
      <c r="L20">
        <v>1</v>
      </c>
      <c r="M20">
        <v>457</v>
      </c>
      <c r="N20">
        <v>264.29000000000002</v>
      </c>
      <c r="O20">
        <v>19.559999999999999</v>
      </c>
      <c r="P20">
        <f t="shared" si="0"/>
        <v>587.31111111111113</v>
      </c>
    </row>
    <row r="21" spans="1:16">
      <c r="A21" t="s">
        <v>17</v>
      </c>
      <c r="B21" t="s">
        <v>5</v>
      </c>
      <c r="C21">
        <v>4</v>
      </c>
      <c r="D21">
        <v>6</v>
      </c>
      <c r="E21">
        <v>890</v>
      </c>
      <c r="F21">
        <v>540</v>
      </c>
      <c r="G21">
        <v>74.39</v>
      </c>
      <c r="H21">
        <v>18.07</v>
      </c>
      <c r="I21">
        <v>217</v>
      </c>
      <c r="J21">
        <v>4.51</v>
      </c>
      <c r="K21">
        <v>24</v>
      </c>
      <c r="L21">
        <v>1</v>
      </c>
      <c r="M21">
        <v>466</v>
      </c>
      <c r="N21">
        <v>313.49</v>
      </c>
      <c r="O21">
        <v>18.93</v>
      </c>
      <c r="P21">
        <f t="shared" si="0"/>
        <v>696.6444444444445</v>
      </c>
    </row>
    <row r="22" spans="1:16">
      <c r="A22" t="s">
        <v>17</v>
      </c>
      <c r="B22" t="s">
        <v>6</v>
      </c>
      <c r="C22">
        <v>1</v>
      </c>
      <c r="D22">
        <v>5</v>
      </c>
      <c r="E22">
        <v>434</v>
      </c>
      <c r="F22">
        <v>273</v>
      </c>
      <c r="G22">
        <v>70.28</v>
      </c>
      <c r="H22">
        <v>6.28</v>
      </c>
      <c r="I22">
        <v>237</v>
      </c>
      <c r="J22">
        <v>4.17</v>
      </c>
      <c r="K22">
        <v>8</v>
      </c>
      <c r="L22">
        <v>0.5</v>
      </c>
      <c r="M22">
        <v>166</v>
      </c>
      <c r="N22">
        <v>108.72</v>
      </c>
      <c r="O22">
        <v>18.34</v>
      </c>
      <c r="P22">
        <f t="shared" si="0"/>
        <v>241.60000000000002</v>
      </c>
    </row>
    <row r="23" spans="1:16">
      <c r="A23" t="s">
        <v>17</v>
      </c>
      <c r="B23" t="s">
        <v>6</v>
      </c>
      <c r="C23">
        <v>2</v>
      </c>
      <c r="D23">
        <v>4</v>
      </c>
      <c r="E23">
        <v>680</v>
      </c>
      <c r="F23">
        <v>430</v>
      </c>
      <c r="G23">
        <v>64.33</v>
      </c>
      <c r="H23">
        <v>15.66</v>
      </c>
      <c r="I23">
        <v>55</v>
      </c>
      <c r="J23">
        <v>2.94</v>
      </c>
      <c r="K23">
        <v>9</v>
      </c>
      <c r="L23">
        <v>0.5</v>
      </c>
      <c r="M23">
        <v>217</v>
      </c>
      <c r="N23">
        <v>143.19</v>
      </c>
      <c r="O23">
        <v>20.76</v>
      </c>
      <c r="P23">
        <f t="shared" si="0"/>
        <v>318.20000000000005</v>
      </c>
    </row>
    <row r="24" spans="1:16">
      <c r="A24" t="s">
        <v>17</v>
      </c>
      <c r="B24" t="s">
        <v>6</v>
      </c>
      <c r="C24">
        <v>3</v>
      </c>
      <c r="D24">
        <v>4</v>
      </c>
      <c r="E24">
        <v>977</v>
      </c>
      <c r="F24">
        <v>463</v>
      </c>
      <c r="G24">
        <v>64.819999999999993</v>
      </c>
      <c r="H24">
        <v>15.73</v>
      </c>
      <c r="I24">
        <v>89</v>
      </c>
      <c r="J24">
        <v>2.67</v>
      </c>
      <c r="K24">
        <v>17</v>
      </c>
      <c r="L24">
        <v>1</v>
      </c>
      <c r="M24">
        <v>317</v>
      </c>
      <c r="N24">
        <v>214.99</v>
      </c>
      <c r="O24">
        <v>18.940000000000001</v>
      </c>
      <c r="P24">
        <f t="shared" si="0"/>
        <v>477.75555555555559</v>
      </c>
    </row>
    <row r="25" spans="1:16">
      <c r="A25" t="s">
        <v>17</v>
      </c>
      <c r="B25" t="s">
        <v>6</v>
      </c>
      <c r="C25">
        <v>4</v>
      </c>
      <c r="D25">
        <v>4</v>
      </c>
      <c r="E25">
        <v>960</v>
      </c>
      <c r="F25">
        <v>360</v>
      </c>
      <c r="G25">
        <v>50.47</v>
      </c>
      <c r="H25">
        <v>15.57</v>
      </c>
      <c r="I25">
        <v>60</v>
      </c>
      <c r="J25">
        <v>1.27</v>
      </c>
      <c r="K25">
        <v>11</v>
      </c>
      <c r="L25">
        <v>1</v>
      </c>
      <c r="M25">
        <v>601</v>
      </c>
      <c r="N25">
        <v>404.57</v>
      </c>
      <c r="O25">
        <v>20.73</v>
      </c>
      <c r="P25">
        <f t="shared" si="0"/>
        <v>899.04444444444437</v>
      </c>
    </row>
    <row r="26" spans="1:16">
      <c r="A26" t="s">
        <v>18</v>
      </c>
      <c r="B26" t="s">
        <v>5</v>
      </c>
      <c r="C26">
        <v>1</v>
      </c>
      <c r="D26">
        <v>6</v>
      </c>
      <c r="E26">
        <v>1010</v>
      </c>
      <c r="F26">
        <v>499</v>
      </c>
      <c r="G26">
        <v>64.599999999999994</v>
      </c>
      <c r="H26">
        <v>12.05</v>
      </c>
      <c r="I26">
        <v>93</v>
      </c>
      <c r="J26">
        <v>2.93</v>
      </c>
      <c r="K26">
        <v>12</v>
      </c>
      <c r="L26">
        <v>2</v>
      </c>
      <c r="M26">
        <v>271</v>
      </c>
      <c r="N26">
        <v>141.72</v>
      </c>
      <c r="O26">
        <v>17.64</v>
      </c>
      <c r="P26">
        <f t="shared" si="0"/>
        <v>314.93333333333334</v>
      </c>
    </row>
    <row r="27" spans="1:16">
      <c r="A27" t="s">
        <v>18</v>
      </c>
      <c r="B27" t="s">
        <v>5</v>
      </c>
      <c r="C27">
        <v>2</v>
      </c>
      <c r="D27">
        <v>5</v>
      </c>
      <c r="E27">
        <v>860</v>
      </c>
      <c r="F27">
        <v>403</v>
      </c>
      <c r="G27">
        <v>40.08</v>
      </c>
      <c r="H27">
        <v>12.48</v>
      </c>
      <c r="I27">
        <v>110</v>
      </c>
      <c r="J27">
        <v>3.77</v>
      </c>
      <c r="K27">
        <v>22</v>
      </c>
      <c r="L27">
        <v>2.5</v>
      </c>
      <c r="M27">
        <v>351</v>
      </c>
      <c r="N27">
        <v>182.8</v>
      </c>
      <c r="O27">
        <v>15.94</v>
      </c>
      <c r="P27">
        <f t="shared" si="0"/>
        <v>406.22222222222223</v>
      </c>
    </row>
    <row r="28" spans="1:16">
      <c r="A28" t="s">
        <v>18</v>
      </c>
      <c r="B28" t="s">
        <v>5</v>
      </c>
      <c r="C28">
        <v>3</v>
      </c>
      <c r="D28">
        <v>4</v>
      </c>
      <c r="E28">
        <v>1787</v>
      </c>
      <c r="F28">
        <v>664</v>
      </c>
      <c r="G28">
        <v>45.77</v>
      </c>
      <c r="H28">
        <v>16.68</v>
      </c>
      <c r="I28">
        <v>137</v>
      </c>
      <c r="J28">
        <v>7.21</v>
      </c>
      <c r="K28">
        <v>21</v>
      </c>
      <c r="L28">
        <v>2.5</v>
      </c>
      <c r="M28">
        <v>275</v>
      </c>
      <c r="N28">
        <v>139.85</v>
      </c>
      <c r="O28">
        <v>17.39</v>
      </c>
      <c r="P28">
        <f t="shared" si="0"/>
        <v>310.77777777777777</v>
      </c>
    </row>
    <row r="29" spans="1:16">
      <c r="A29" t="s">
        <v>18</v>
      </c>
      <c r="B29" t="s">
        <v>5</v>
      </c>
      <c r="C29">
        <v>4</v>
      </c>
      <c r="D29">
        <v>6</v>
      </c>
      <c r="E29">
        <v>1140</v>
      </c>
      <c r="F29">
        <v>560</v>
      </c>
      <c r="G29">
        <v>84.61</v>
      </c>
      <c r="H29">
        <v>15.17</v>
      </c>
      <c r="I29">
        <v>161</v>
      </c>
      <c r="J29">
        <v>6.19</v>
      </c>
      <c r="K29">
        <v>19</v>
      </c>
      <c r="L29">
        <v>1.5</v>
      </c>
      <c r="M29">
        <v>610</v>
      </c>
      <c r="N29">
        <v>348.25</v>
      </c>
      <c r="O29">
        <v>16.13</v>
      </c>
      <c r="P29">
        <f t="shared" si="0"/>
        <v>773.88888888888891</v>
      </c>
    </row>
    <row r="30" spans="1:16">
      <c r="A30" t="s">
        <v>18</v>
      </c>
      <c r="B30" t="s">
        <v>6</v>
      </c>
      <c r="C30">
        <v>1</v>
      </c>
      <c r="D30">
        <v>7</v>
      </c>
      <c r="E30">
        <v>1193</v>
      </c>
      <c r="F30">
        <v>240</v>
      </c>
      <c r="G30">
        <v>87.9</v>
      </c>
      <c r="H30">
        <v>8.36</v>
      </c>
      <c r="I30">
        <v>112</v>
      </c>
      <c r="J30">
        <v>4.95</v>
      </c>
      <c r="K30">
        <v>9</v>
      </c>
      <c r="L30">
        <v>1.1000000000000001</v>
      </c>
      <c r="M30">
        <v>298</v>
      </c>
      <c r="N30">
        <v>161.91</v>
      </c>
      <c r="O30">
        <v>15.69</v>
      </c>
      <c r="P30">
        <f t="shared" si="0"/>
        <v>359.79999999999995</v>
      </c>
    </row>
    <row r="31" spans="1:16">
      <c r="A31" t="s">
        <v>18</v>
      </c>
      <c r="B31" t="s">
        <v>6</v>
      </c>
      <c r="C31">
        <v>2</v>
      </c>
      <c r="D31">
        <v>6</v>
      </c>
      <c r="E31">
        <v>760</v>
      </c>
      <c r="F31">
        <v>319</v>
      </c>
      <c r="G31">
        <v>43.85</v>
      </c>
      <c r="H31">
        <v>11.22</v>
      </c>
      <c r="I31">
        <v>90</v>
      </c>
      <c r="J31">
        <v>5.08</v>
      </c>
      <c r="K31">
        <v>17</v>
      </c>
      <c r="L31">
        <v>2</v>
      </c>
      <c r="M31">
        <v>352</v>
      </c>
      <c r="N31">
        <v>162.57</v>
      </c>
      <c r="O31">
        <v>17.16</v>
      </c>
      <c r="P31">
        <f t="shared" si="0"/>
        <v>361.26666666666665</v>
      </c>
    </row>
    <row r="32" spans="1:16">
      <c r="A32" t="s">
        <v>18</v>
      </c>
      <c r="B32" t="s">
        <v>6</v>
      </c>
      <c r="C32">
        <v>3</v>
      </c>
      <c r="D32">
        <v>4</v>
      </c>
      <c r="E32">
        <v>1110</v>
      </c>
      <c r="F32">
        <v>480</v>
      </c>
      <c r="G32">
        <v>51.24</v>
      </c>
      <c r="H32">
        <v>8.23</v>
      </c>
      <c r="I32">
        <v>101</v>
      </c>
      <c r="J32">
        <v>4.1900000000000004</v>
      </c>
      <c r="K32">
        <v>13</v>
      </c>
      <c r="L32">
        <v>1.5</v>
      </c>
      <c r="M32">
        <v>336</v>
      </c>
      <c r="N32">
        <v>163.55000000000001</v>
      </c>
      <c r="O32">
        <v>16.260000000000002</v>
      </c>
      <c r="P32">
        <f t="shared" si="0"/>
        <v>363.44444444444446</v>
      </c>
    </row>
    <row r="33" spans="1:16">
      <c r="A33" t="s">
        <v>18</v>
      </c>
      <c r="B33" t="s">
        <v>6</v>
      </c>
      <c r="C33">
        <v>4</v>
      </c>
      <c r="D33">
        <v>6</v>
      </c>
      <c r="E33">
        <v>1310</v>
      </c>
      <c r="F33">
        <v>700</v>
      </c>
      <c r="G33">
        <v>71.95</v>
      </c>
      <c r="H33">
        <v>15.76</v>
      </c>
      <c r="I33">
        <v>102</v>
      </c>
      <c r="J33">
        <v>2.54</v>
      </c>
      <c r="K33">
        <v>22</v>
      </c>
      <c r="L33">
        <v>2</v>
      </c>
      <c r="M33">
        <v>864</v>
      </c>
      <c r="N33">
        <v>371.53</v>
      </c>
      <c r="O33">
        <v>17.670000000000002</v>
      </c>
      <c r="P33">
        <f t="shared" si="0"/>
        <v>825.62222222222215</v>
      </c>
    </row>
    <row r="34" spans="1:16">
      <c r="A34" t="s">
        <v>19</v>
      </c>
      <c r="B34" t="s">
        <v>5</v>
      </c>
      <c r="C34">
        <v>1</v>
      </c>
      <c r="D34">
        <v>6</v>
      </c>
      <c r="E34">
        <v>530</v>
      </c>
      <c r="F34">
        <v>223</v>
      </c>
      <c r="G34">
        <v>28.99</v>
      </c>
      <c r="H34">
        <v>16.32</v>
      </c>
      <c r="I34">
        <v>53</v>
      </c>
      <c r="J34">
        <v>0.55000000000000004</v>
      </c>
      <c r="K34">
        <v>10</v>
      </c>
      <c r="L34">
        <v>1</v>
      </c>
      <c r="M34">
        <v>47</v>
      </c>
      <c r="N34">
        <v>21.9</v>
      </c>
      <c r="O34">
        <v>13.52</v>
      </c>
      <c r="P34">
        <f t="shared" si="0"/>
        <v>48.666666666666664</v>
      </c>
    </row>
    <row r="35" spans="1:16">
      <c r="A35" t="s">
        <v>19</v>
      </c>
      <c r="B35" t="s">
        <v>5</v>
      </c>
      <c r="C35">
        <v>2</v>
      </c>
      <c r="D35">
        <v>6</v>
      </c>
      <c r="E35">
        <v>593</v>
      </c>
      <c r="F35">
        <v>248</v>
      </c>
      <c r="G35">
        <v>47.1</v>
      </c>
      <c r="H35">
        <v>16.78</v>
      </c>
      <c r="I35">
        <v>29</v>
      </c>
      <c r="J35">
        <v>0.85</v>
      </c>
      <c r="K35">
        <v>25</v>
      </c>
      <c r="L35">
        <v>1</v>
      </c>
      <c r="M35">
        <v>130</v>
      </c>
      <c r="N35">
        <v>79.73</v>
      </c>
      <c r="O35">
        <v>13.97</v>
      </c>
      <c r="P35">
        <f t="shared" si="0"/>
        <v>177.17777777777781</v>
      </c>
    </row>
    <row r="36" spans="1:16">
      <c r="A36" t="s">
        <v>19</v>
      </c>
      <c r="B36" t="s">
        <v>5</v>
      </c>
      <c r="C36">
        <v>3</v>
      </c>
      <c r="D36">
        <v>5</v>
      </c>
      <c r="E36">
        <v>730</v>
      </c>
      <c r="F36">
        <v>380</v>
      </c>
      <c r="G36">
        <v>69.650000000000006</v>
      </c>
      <c r="H36">
        <v>15.18</v>
      </c>
      <c r="I36">
        <v>81</v>
      </c>
      <c r="J36">
        <v>1.94</v>
      </c>
      <c r="K36">
        <v>15</v>
      </c>
      <c r="L36">
        <v>1</v>
      </c>
      <c r="M36">
        <v>50</v>
      </c>
      <c r="N36">
        <v>23.7</v>
      </c>
      <c r="O36">
        <v>13.92</v>
      </c>
      <c r="P36">
        <f t="shared" si="0"/>
        <v>52.666666666666664</v>
      </c>
    </row>
    <row r="37" spans="1:16">
      <c r="A37" t="s">
        <v>19</v>
      </c>
      <c r="B37" t="s">
        <v>5</v>
      </c>
      <c r="C37">
        <v>4</v>
      </c>
      <c r="D37">
        <v>7</v>
      </c>
      <c r="E37">
        <v>839</v>
      </c>
      <c r="F37">
        <v>365</v>
      </c>
      <c r="G37">
        <v>53.24</v>
      </c>
      <c r="H37">
        <v>16.75</v>
      </c>
      <c r="I37">
        <v>26</v>
      </c>
      <c r="J37">
        <v>0.89</v>
      </c>
      <c r="K37">
        <v>16</v>
      </c>
      <c r="L37">
        <v>1</v>
      </c>
      <c r="M37">
        <v>128</v>
      </c>
      <c r="N37">
        <v>69.34</v>
      </c>
      <c r="O37">
        <v>13.03</v>
      </c>
      <c r="P37">
        <f t="shared" si="0"/>
        <v>154.0888888888889</v>
      </c>
    </row>
    <row r="38" spans="1:16">
      <c r="A38" t="s">
        <v>19</v>
      </c>
      <c r="B38" t="s">
        <v>6</v>
      </c>
      <c r="C38">
        <v>1</v>
      </c>
      <c r="D38">
        <v>8</v>
      </c>
      <c r="E38">
        <v>494</v>
      </c>
      <c r="F38">
        <v>267</v>
      </c>
      <c r="G38">
        <v>31.57</v>
      </c>
      <c r="H38">
        <v>13.67</v>
      </c>
      <c r="I38">
        <v>55</v>
      </c>
      <c r="J38">
        <v>2.48</v>
      </c>
      <c r="K38">
        <v>18</v>
      </c>
      <c r="L38">
        <v>1</v>
      </c>
      <c r="M38">
        <v>97</v>
      </c>
      <c r="N38">
        <v>54.94</v>
      </c>
      <c r="O38">
        <v>12.07</v>
      </c>
      <c r="P38">
        <f t="shared" si="0"/>
        <v>122.08888888888889</v>
      </c>
    </row>
    <row r="39" spans="1:16">
      <c r="A39" t="s">
        <v>19</v>
      </c>
      <c r="B39" t="s">
        <v>6</v>
      </c>
      <c r="C39">
        <v>2</v>
      </c>
      <c r="D39">
        <v>7</v>
      </c>
      <c r="E39">
        <v>790</v>
      </c>
      <c r="F39">
        <v>390</v>
      </c>
      <c r="G39">
        <v>44.34</v>
      </c>
      <c r="H39">
        <v>21.6</v>
      </c>
      <c r="I39">
        <v>58</v>
      </c>
      <c r="J39">
        <v>1.46</v>
      </c>
      <c r="K39">
        <v>10</v>
      </c>
      <c r="L39">
        <v>1.2</v>
      </c>
      <c r="M39">
        <v>25</v>
      </c>
      <c r="N39">
        <v>15.55</v>
      </c>
      <c r="O39" s="4">
        <v>11.13</v>
      </c>
      <c r="P39">
        <f t="shared" si="0"/>
        <v>34.555555555555557</v>
      </c>
    </row>
    <row r="40" spans="1:16">
      <c r="A40" t="s">
        <v>19</v>
      </c>
      <c r="B40" t="s">
        <v>6</v>
      </c>
      <c r="C40">
        <v>3</v>
      </c>
      <c r="D40">
        <v>5</v>
      </c>
      <c r="E40">
        <v>1200</v>
      </c>
      <c r="F40">
        <v>450</v>
      </c>
      <c r="G40">
        <v>66.3</v>
      </c>
      <c r="H40">
        <v>18.48</v>
      </c>
      <c r="I40">
        <v>17</v>
      </c>
      <c r="J40">
        <v>0.41</v>
      </c>
      <c r="K40">
        <v>31</v>
      </c>
      <c r="L40">
        <v>1</v>
      </c>
      <c r="M40">
        <v>216</v>
      </c>
      <c r="N40">
        <v>135.6</v>
      </c>
      <c r="O40">
        <v>11.83</v>
      </c>
      <c r="P40">
        <f t="shared" si="0"/>
        <v>301.33333333333331</v>
      </c>
    </row>
    <row r="41" spans="1:16">
      <c r="A41" t="s">
        <v>19</v>
      </c>
      <c r="B41" t="s">
        <v>6</v>
      </c>
      <c r="C41">
        <v>4</v>
      </c>
      <c r="D41">
        <v>7</v>
      </c>
      <c r="E41">
        <v>520</v>
      </c>
      <c r="F41">
        <v>352</v>
      </c>
      <c r="G41">
        <v>40.909999999999997</v>
      </c>
      <c r="H41">
        <v>16.64</v>
      </c>
      <c r="I41">
        <v>39</v>
      </c>
      <c r="J41">
        <v>0.79</v>
      </c>
      <c r="K41">
        <v>32</v>
      </c>
      <c r="L41">
        <v>1.5</v>
      </c>
      <c r="M41">
        <v>120</v>
      </c>
      <c r="N41">
        <v>72.09</v>
      </c>
      <c r="O41">
        <v>13.99</v>
      </c>
      <c r="P41">
        <f t="shared" si="0"/>
        <v>160.20000000000002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 season+Harvest</vt:lpstr>
      <vt:lpstr>Soil_Properties</vt:lpstr>
      <vt:lpstr>analys</vt:lpstr>
      <vt:lpstr>STAT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ADO YUSUF</dc:creator>
  <cp:lastModifiedBy>Linus Franke</cp:lastModifiedBy>
  <dcterms:created xsi:type="dcterms:W3CDTF">2012-03-22T15:24:13Z</dcterms:created>
  <dcterms:modified xsi:type="dcterms:W3CDTF">2013-03-24T13:38:14Z</dcterms:modified>
</cp:coreProperties>
</file>