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206"/>
  <workbookPr autoCompressPictures="0"/>
  <bookViews>
    <workbookView xWindow="7540" yWindow="80" windowWidth="25520" windowHeight="15620" activeTab="3"/>
  </bookViews>
  <sheets>
    <sheet name="mid-season+harvest" sheetId="1" r:id="rId1"/>
    <sheet name="Soil_Properties" sheetId="3" r:id="rId2"/>
    <sheet name="analys" sheetId="4" r:id="rId3"/>
    <sheet name="STAT" sheetId="5" r:id="rId4"/>
  </sheets>
  <calcPr calcId="140001" concurrentCalc="0"/>
  <pivotCaches>
    <pivotCache cacheId="129" r:id="rId5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49" i="5" l="1"/>
  <c r="N48" i="5"/>
  <c r="N47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N3" i="5"/>
  <c r="N2" i="5"/>
  <c r="S43" i="4"/>
  <c r="S44" i="4"/>
  <c r="S45" i="4"/>
  <c r="S47" i="4"/>
  <c r="S48" i="4"/>
  <c r="S49" i="4"/>
  <c r="R49" i="4"/>
  <c r="R44" i="4"/>
  <c r="R45" i="4"/>
  <c r="R46" i="4"/>
  <c r="R47" i="4"/>
  <c r="R48" i="4"/>
  <c r="R43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2" i="4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6" i="1"/>
</calcChain>
</file>

<file path=xl/sharedStrings.xml><?xml version="1.0" encoding="utf-8"?>
<sst xmlns="http://schemas.openxmlformats.org/spreadsheetml/2006/main" count="434" uniqueCount="55">
  <si>
    <t>input</t>
  </si>
  <si>
    <t>rep</t>
  </si>
  <si>
    <t>plant no</t>
  </si>
  <si>
    <t>nod no</t>
  </si>
  <si>
    <t>nod fresh wt</t>
  </si>
  <si>
    <t>RP+UREA</t>
  </si>
  <si>
    <t>SSP</t>
  </si>
  <si>
    <t>SSP+UREA</t>
  </si>
  <si>
    <t>CONTROL</t>
  </si>
  <si>
    <t>SSP+AGROL</t>
  </si>
  <si>
    <t>SSPAGRUREA</t>
  </si>
  <si>
    <t>RP</t>
  </si>
  <si>
    <t>inoculation</t>
  </si>
  <si>
    <t>inoc</t>
  </si>
  <si>
    <t>uninoc</t>
  </si>
  <si>
    <t>shoot fw (g)</t>
  </si>
  <si>
    <t>sub sample shoot fw (g)</t>
  </si>
  <si>
    <t>sub sample dwt (g)</t>
  </si>
  <si>
    <t>root dwt (g)</t>
  </si>
  <si>
    <t>haulm wt (kg)</t>
  </si>
  <si>
    <t>grain yield (g)</t>
  </si>
  <si>
    <t>BIOMASS SAMPLING</t>
  </si>
  <si>
    <t>VARIETY: TGx 1448-2E</t>
  </si>
  <si>
    <t>FINAL HARVEST; Net plot size = 4.5 square meter</t>
  </si>
  <si>
    <t>This is in red because we do not have inoculated soybean with SSP as per the protocol used.</t>
  </si>
  <si>
    <t>Planting date: 16/07/11</t>
  </si>
  <si>
    <t>Harvesting date: 23/12/11</t>
  </si>
  <si>
    <r>
      <t>GPS coordinates: N 9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51.679' E 007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56.652'</t>
    </r>
  </si>
  <si>
    <t>pH water (1: 2.5)</t>
  </si>
  <si>
    <r>
      <t>pH 0.01M CaCl</t>
    </r>
    <r>
      <rPr>
        <b/>
        <vertAlign val="sub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 xml:space="preserve"> (1: 2.5)</t>
    </r>
  </si>
  <si>
    <t>P (O)</t>
  </si>
  <si>
    <t>C.E.C</t>
  </si>
  <si>
    <t>K</t>
  </si>
  <si>
    <t>Ca</t>
  </si>
  <si>
    <t>Mg</t>
  </si>
  <si>
    <t>Na</t>
  </si>
  <si>
    <t>Sand</t>
  </si>
  <si>
    <t>Silt</t>
  </si>
  <si>
    <t xml:space="preserve">Clay </t>
  </si>
  <si>
    <t>Total Nitrogen</t>
  </si>
  <si>
    <t>Total Carbon</t>
  </si>
  <si>
    <t>ppm</t>
  </si>
  <si>
    <t>meq/100g</t>
  </si>
  <si>
    <t>EXK100G</t>
  </si>
  <si>
    <t>EXCA100G</t>
  </si>
  <si>
    <t>EXMG100G</t>
  </si>
  <si>
    <t>EXNA100G</t>
  </si>
  <si>
    <t>%</t>
  </si>
  <si>
    <t>Gr Yld kg/ha</t>
  </si>
  <si>
    <t>Column Labels</t>
  </si>
  <si>
    <t>Grand Total</t>
  </si>
  <si>
    <t>Row Labels</t>
  </si>
  <si>
    <t>Average of Gr Yld kg/ha</t>
  </si>
  <si>
    <t>StdDev of Gr Yld kg/ha</t>
  </si>
  <si>
    <t>SSP+AGR+UREA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</si>
</sst>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vertAlign val="subscript"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31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/>
    <xf numFmtId="0" fontId="1" fillId="0" borderId="0" xfId="0" applyFont="1"/>
    <xf numFmtId="0" fontId="3" fillId="0" borderId="0" xfId="0" applyFont="1"/>
    <xf numFmtId="0" fontId="0" fillId="2" borderId="0" xfId="0" applyFill="1"/>
    <xf numFmtId="0" fontId="5" fillId="0" borderId="1" xfId="0" applyFont="1" applyBorder="1" applyAlignment="1" applyProtection="1">
      <alignment horizontal="left" vertical="top"/>
      <protection locked="0"/>
    </xf>
    <xf numFmtId="0" fontId="5" fillId="0" borderId="2" xfId="0" applyFont="1" applyBorder="1" applyAlignment="1" applyProtection="1">
      <alignment horizontal="left" vertical="top"/>
      <protection locked="0"/>
    </xf>
    <xf numFmtId="0" fontId="5" fillId="0" borderId="2" xfId="0" applyFont="1" applyFill="1" applyBorder="1" applyAlignment="1" applyProtection="1">
      <alignment horizontal="left" vertical="top"/>
      <protection locked="0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5" fillId="0" borderId="4" xfId="0" applyFont="1" applyFill="1" applyBorder="1" applyAlignment="1" applyProtection="1">
      <alignment horizontal="left" vertical="top"/>
      <protection locked="0"/>
    </xf>
    <xf numFmtId="0" fontId="8" fillId="0" borderId="4" xfId="0" applyFont="1" applyFill="1" applyBorder="1" applyAlignment="1">
      <alignment vertical="top"/>
    </xf>
    <xf numFmtId="0" fontId="8" fillId="0" borderId="4" xfId="0" applyFont="1" applyFill="1" applyBorder="1" applyAlignment="1">
      <alignment horizontal="center" vertical="top"/>
    </xf>
    <xf numFmtId="0" fontId="5" fillId="0" borderId="5" xfId="0" applyFont="1" applyFill="1" applyBorder="1" applyAlignment="1" applyProtection="1">
      <alignment horizontal="left" vertical="top"/>
      <protection locked="0"/>
    </xf>
    <xf numFmtId="0" fontId="0" fillId="0" borderId="6" xfId="0" applyBorder="1"/>
    <xf numFmtId="0" fontId="0" fillId="0" borderId="0" xfId="0" pivotButton="1"/>
    <xf numFmtId="0" fontId="11" fillId="3" borderId="7" xfId="0" applyFont="1" applyFill="1" applyBorder="1"/>
    <xf numFmtId="0" fontId="0" fillId="0" borderId="0" xfId="0" applyAlignment="1">
      <alignment horizontal="left"/>
    </xf>
    <xf numFmtId="0" fontId="0" fillId="0" borderId="0" xfId="0" applyNumberFormat="1"/>
  </cellXfs>
  <cellStyles count="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pivotCacheDefinition" Target="pivotCache/pivotCacheDefinition1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analys!$R$24</c:f>
              <c:strCache>
                <c:ptCount val="1"/>
                <c:pt idx="0">
                  <c:v>uninoc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analys!$R$43:$R$49</c:f>
                <c:numCache>
                  <c:formatCode>General</c:formatCode>
                  <c:ptCount val="7"/>
                  <c:pt idx="0">
                    <c:v>96.62781254058592</c:v>
                  </c:pt>
                  <c:pt idx="1">
                    <c:v>161.3994864882881</c:v>
                  </c:pt>
                  <c:pt idx="2">
                    <c:v>94.63162279556341</c:v>
                  </c:pt>
                  <c:pt idx="3">
                    <c:v>89.1818090292431</c:v>
                  </c:pt>
                  <c:pt idx="4">
                    <c:v>85.30928962967236</c:v>
                  </c:pt>
                  <c:pt idx="5">
                    <c:v>196.6036203611079</c:v>
                  </c:pt>
                  <c:pt idx="6">
                    <c:v>74.79120456200297</c:v>
                  </c:pt>
                </c:numCache>
              </c:numRef>
            </c:plus>
            <c:minus>
              <c:numRef>
                <c:f>analys!$R$43:$R$49</c:f>
                <c:numCache>
                  <c:formatCode>General</c:formatCode>
                  <c:ptCount val="7"/>
                  <c:pt idx="0">
                    <c:v>96.62781254058592</c:v>
                  </c:pt>
                  <c:pt idx="1">
                    <c:v>161.3994864882881</c:v>
                  </c:pt>
                  <c:pt idx="2">
                    <c:v>94.63162279556341</c:v>
                  </c:pt>
                  <c:pt idx="3">
                    <c:v>89.1818090292431</c:v>
                  </c:pt>
                  <c:pt idx="4">
                    <c:v>85.30928962967236</c:v>
                  </c:pt>
                  <c:pt idx="5">
                    <c:v>196.6036203611079</c:v>
                  </c:pt>
                  <c:pt idx="6">
                    <c:v>74.79120456200297</c:v>
                  </c:pt>
                </c:numCache>
              </c:numRef>
            </c:minus>
          </c:errBars>
          <c:cat>
            <c:strRef>
              <c:f>analys!$Q$25:$Q$31</c:f>
              <c:strCache>
                <c:ptCount val="7"/>
                <c:pt idx="0">
                  <c:v>CONTROL</c:v>
                </c:pt>
                <c:pt idx="1">
                  <c:v>RP</c:v>
                </c:pt>
                <c:pt idx="2">
                  <c:v>RP+UREA</c:v>
                </c:pt>
                <c:pt idx="3">
                  <c:v>SSP</c:v>
                </c:pt>
                <c:pt idx="4">
                  <c:v>SSP+AGROL</c:v>
                </c:pt>
                <c:pt idx="5">
                  <c:v>SSP+UREA</c:v>
                </c:pt>
                <c:pt idx="6">
                  <c:v>SSP+AGR+UREA</c:v>
                </c:pt>
              </c:strCache>
            </c:strRef>
          </c:cat>
          <c:val>
            <c:numRef>
              <c:f>analys!$R$25:$R$31</c:f>
              <c:numCache>
                <c:formatCode>General</c:formatCode>
                <c:ptCount val="7"/>
                <c:pt idx="0">
                  <c:v>641.6666666666666</c:v>
                </c:pt>
                <c:pt idx="1">
                  <c:v>850.0</c:v>
                </c:pt>
                <c:pt idx="2">
                  <c:v>525.5555555555555</c:v>
                </c:pt>
                <c:pt idx="3">
                  <c:v>796.1111111111111</c:v>
                </c:pt>
                <c:pt idx="4">
                  <c:v>875.0</c:v>
                </c:pt>
                <c:pt idx="5">
                  <c:v>932.7777777777778</c:v>
                </c:pt>
                <c:pt idx="6">
                  <c:v>499.4444444444445</c:v>
                </c:pt>
              </c:numCache>
            </c:numRef>
          </c:val>
        </c:ser>
        <c:ser>
          <c:idx val="1"/>
          <c:order val="1"/>
          <c:tx>
            <c:strRef>
              <c:f>analys!$S$24</c:f>
              <c:strCache>
                <c:ptCount val="1"/>
                <c:pt idx="0">
                  <c:v>inoc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analys!$S$43:$S$49</c:f>
                <c:numCache>
                  <c:formatCode>General</c:formatCode>
                  <c:ptCount val="7"/>
                  <c:pt idx="0">
                    <c:v>105.6997066388507</c:v>
                  </c:pt>
                  <c:pt idx="1">
                    <c:v>76.37019973397618</c:v>
                  </c:pt>
                  <c:pt idx="2">
                    <c:v>72.81240341133495</c:v>
                  </c:pt>
                  <c:pt idx="4">
                    <c:v>73.1050036850151</c:v>
                  </c:pt>
                  <c:pt idx="5">
                    <c:v>111.9978505084739</c:v>
                  </c:pt>
                  <c:pt idx="6">
                    <c:v>290.8004774677532</c:v>
                  </c:pt>
                </c:numCache>
              </c:numRef>
            </c:plus>
            <c:minus>
              <c:numRef>
                <c:f>analys!$S$43:$S$49</c:f>
                <c:numCache>
                  <c:formatCode>General</c:formatCode>
                  <c:ptCount val="7"/>
                  <c:pt idx="0">
                    <c:v>105.6997066388507</c:v>
                  </c:pt>
                  <c:pt idx="1">
                    <c:v>76.37019973397618</c:v>
                  </c:pt>
                  <c:pt idx="2">
                    <c:v>72.81240341133495</c:v>
                  </c:pt>
                  <c:pt idx="4">
                    <c:v>73.1050036850151</c:v>
                  </c:pt>
                  <c:pt idx="5">
                    <c:v>111.9978505084739</c:v>
                  </c:pt>
                  <c:pt idx="6">
                    <c:v>290.8004774677532</c:v>
                  </c:pt>
                </c:numCache>
              </c:numRef>
            </c:minus>
          </c:errBars>
          <c:cat>
            <c:strRef>
              <c:f>analys!$Q$25:$Q$31</c:f>
              <c:strCache>
                <c:ptCount val="7"/>
                <c:pt idx="0">
                  <c:v>CONTROL</c:v>
                </c:pt>
                <c:pt idx="1">
                  <c:v>RP</c:v>
                </c:pt>
                <c:pt idx="2">
                  <c:v>RP+UREA</c:v>
                </c:pt>
                <c:pt idx="3">
                  <c:v>SSP</c:v>
                </c:pt>
                <c:pt idx="4">
                  <c:v>SSP+AGROL</c:v>
                </c:pt>
                <c:pt idx="5">
                  <c:v>SSP+UREA</c:v>
                </c:pt>
                <c:pt idx="6">
                  <c:v>SSP+AGR+UREA</c:v>
                </c:pt>
              </c:strCache>
            </c:strRef>
          </c:cat>
          <c:val>
            <c:numRef>
              <c:f>analys!$S$25:$S$31</c:f>
              <c:numCache>
                <c:formatCode>General</c:formatCode>
                <c:ptCount val="7"/>
                <c:pt idx="0">
                  <c:v>741.1111111111111</c:v>
                </c:pt>
                <c:pt idx="1">
                  <c:v>737.2222222222223</c:v>
                </c:pt>
                <c:pt idx="2">
                  <c:v>730.0</c:v>
                </c:pt>
                <c:pt idx="4">
                  <c:v>1038.333333333333</c:v>
                </c:pt>
                <c:pt idx="5">
                  <c:v>741.6666666666667</c:v>
                </c:pt>
                <c:pt idx="6">
                  <c:v>932.7777777777778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91891592"/>
        <c:axId val="-2091853880"/>
      </c:barChart>
      <c:catAx>
        <c:axId val="-2091891592"/>
        <c:scaling>
          <c:orientation val="minMax"/>
        </c:scaling>
        <c:delete val="0"/>
        <c:axPos val="b"/>
        <c:majorTickMark val="out"/>
        <c:minorTickMark val="none"/>
        <c:tickLblPos val="nextTo"/>
        <c:crossAx val="-2091853880"/>
        <c:crosses val="autoZero"/>
        <c:auto val="1"/>
        <c:lblAlgn val="ctr"/>
        <c:lblOffset val="100"/>
        <c:noMultiLvlLbl val="0"/>
      </c:catAx>
      <c:valAx>
        <c:axId val="-20918538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Soybean grain yield</a:t>
                </a:r>
              </a:p>
            </c:rich>
          </c:tx>
          <c:layout>
            <c:manualLayout>
              <c:xMode val="edge"/>
              <c:yMode val="edge"/>
              <c:x val="0.0138888888888889"/>
              <c:y val="0.19223097112860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0918915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266700</xdr:colOff>
      <xdr:row>50</xdr:row>
      <xdr:rowOff>120650</xdr:rowOff>
    </xdr:from>
    <xdr:to>
      <xdr:col>18</xdr:col>
      <xdr:colOff>622300</xdr:colOff>
      <xdr:row>66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nus Franke" refreshedDate="41355.698677430555" createdVersion="4" refreshedVersion="4" minRefreshableVersion="3" recordCount="52">
  <cacheSource type="worksheet">
    <worksheetSource ref="A1:N53" sheet="analys"/>
  </cacheSource>
  <cacheFields count="14">
    <cacheField name="inoculation" numFmtId="0">
      <sharedItems count="2">
        <s v="inoc"/>
        <s v="uninoc"/>
      </sharedItems>
    </cacheField>
    <cacheField name="input" numFmtId="0">
      <sharedItems count="7">
        <s v="RP+UREA"/>
        <s v="SSP"/>
        <s v="SSP+UREA"/>
        <s v="CONTROL"/>
        <s v="SSP+AGROL"/>
        <s v="SSPAGRUREA"/>
        <s v="RP"/>
      </sharedItems>
    </cacheField>
    <cacheField name="rep" numFmtId="0">
      <sharedItems containsSemiMixedTypes="0" containsString="0" containsNumber="1" containsInteger="1" minValue="1" maxValue="4"/>
    </cacheField>
    <cacheField name="plant no" numFmtId="0">
      <sharedItems containsSemiMixedTypes="0" containsString="0" containsNumber="1" containsInteger="1" minValue="8" maxValue="36"/>
    </cacheField>
    <cacheField name="shoot fw (g)" numFmtId="0">
      <sharedItems containsSemiMixedTypes="0" containsString="0" containsNumber="1" containsInteger="1" minValue="269" maxValue="1792"/>
    </cacheField>
    <cacheField name="sub sample shoot fw (g)" numFmtId="0">
      <sharedItems containsSemiMixedTypes="0" containsString="0" containsNumber="1" containsInteger="1" minValue="85" maxValue="346"/>
    </cacheField>
    <cacheField name="sub sample dwt (g)" numFmtId="0">
      <sharedItems containsSemiMixedTypes="0" containsString="0" containsNumber="1" minValue="21.68" maxValue="142.31"/>
    </cacheField>
    <cacheField name="root dwt (g)" numFmtId="0">
      <sharedItems containsSemiMixedTypes="0" containsString="0" containsNumber="1" minValue="20.53" maxValue="73.540000000000006"/>
    </cacheField>
    <cacheField name="nod no" numFmtId="0">
      <sharedItems containsSemiMixedTypes="0" containsString="0" containsNumber="1" containsInteger="1" minValue="20" maxValue="524"/>
    </cacheField>
    <cacheField name="nod fresh wt" numFmtId="0">
      <sharedItems containsSemiMixedTypes="0" containsString="0" containsNumber="1" minValue="0.72" maxValue="9.67"/>
    </cacheField>
    <cacheField name="plant no2" numFmtId="0">
      <sharedItems containsSemiMixedTypes="0" containsString="0" containsNumber="1" containsInteger="1" minValue="43" maxValue="320"/>
    </cacheField>
    <cacheField name="haulm wt (kg)" numFmtId="0">
      <sharedItems containsSemiMixedTypes="0" containsString="0" containsNumber="1" minValue="1" maxValue="3"/>
    </cacheField>
    <cacheField name="grain yield (g)" numFmtId="0">
      <sharedItems containsSemiMixedTypes="0" containsString="0" containsNumber="1" containsInteger="1" minValue="118" maxValue="772"/>
    </cacheField>
    <cacheField name="Gr Yld kg/ha" numFmtId="0">
      <sharedItems containsSemiMixedTypes="0" containsString="0" containsNumber="1" minValue="262.22222222222223" maxValue="1715.555555555555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2">
  <r>
    <x v="0"/>
    <x v="0"/>
    <n v="1"/>
    <n v="20"/>
    <n v="798"/>
    <n v="298"/>
    <n v="113.09"/>
    <n v="33.56"/>
    <n v="99"/>
    <n v="3.43"/>
    <n v="112"/>
    <n v="1"/>
    <n v="421"/>
    <n v="935.55555555555554"/>
  </r>
  <r>
    <x v="0"/>
    <x v="0"/>
    <n v="2"/>
    <n v="26"/>
    <n v="754"/>
    <n v="202"/>
    <n v="70.959999999999994"/>
    <n v="21.9"/>
    <n v="120"/>
    <n v="4.62"/>
    <n v="77"/>
    <n v="2.5"/>
    <n v="301"/>
    <n v="668.88888888888891"/>
  </r>
  <r>
    <x v="0"/>
    <x v="0"/>
    <n v="3"/>
    <n v="10"/>
    <n v="1087"/>
    <n v="293"/>
    <n v="74.760000000000005"/>
    <n v="34.909999999999997"/>
    <n v="189"/>
    <n v="5.12"/>
    <n v="102"/>
    <n v="3"/>
    <n v="269"/>
    <n v="597.77777777777783"/>
  </r>
  <r>
    <x v="0"/>
    <x v="0"/>
    <n v="4"/>
    <n v="9"/>
    <n v="934"/>
    <n v="257"/>
    <n v="77.510000000000005"/>
    <n v="33.25"/>
    <n v="25"/>
    <n v="8.23"/>
    <n v="43"/>
    <n v="2.5"/>
    <n v="323"/>
    <n v="717.77777777777783"/>
  </r>
  <r>
    <x v="1"/>
    <x v="0"/>
    <n v="1"/>
    <n v="10"/>
    <n v="731"/>
    <n v="200"/>
    <n v="49.08"/>
    <n v="22.58"/>
    <n v="40"/>
    <n v="1.1399999999999999"/>
    <n v="120"/>
    <n v="3"/>
    <n v="118"/>
    <n v="262.22222222222223"/>
  </r>
  <r>
    <x v="1"/>
    <x v="0"/>
    <n v="2"/>
    <n v="17"/>
    <n v="838"/>
    <n v="169"/>
    <n v="100.38"/>
    <n v="40.31"/>
    <n v="115"/>
    <n v="5.44"/>
    <n v="89"/>
    <n v="2"/>
    <n v="266"/>
    <n v="591.11111111111109"/>
  </r>
  <r>
    <x v="1"/>
    <x v="0"/>
    <n v="3"/>
    <n v="17"/>
    <n v="757"/>
    <n v="256"/>
    <n v="83.75"/>
    <n v="36.31"/>
    <n v="190"/>
    <n v="5.3"/>
    <n v="115"/>
    <n v="3"/>
    <n v="319"/>
    <n v="708.88888888888891"/>
  </r>
  <r>
    <x v="1"/>
    <x v="0"/>
    <n v="4"/>
    <n v="10"/>
    <n v="628"/>
    <n v="220"/>
    <n v="77.739999999999995"/>
    <n v="37.19"/>
    <n v="97"/>
    <n v="4.3099999999999996"/>
    <n v="93"/>
    <n v="2.5"/>
    <n v="243"/>
    <n v="540"/>
  </r>
  <r>
    <x v="1"/>
    <x v="1"/>
    <n v="1"/>
    <n v="16"/>
    <n v="1259"/>
    <n v="256"/>
    <n v="127.91"/>
    <n v="45.25"/>
    <n v="62"/>
    <n v="3.34"/>
    <n v="140"/>
    <n v="2.5"/>
    <n v="455"/>
    <n v="1011.1111111111111"/>
  </r>
  <r>
    <x v="1"/>
    <x v="1"/>
    <n v="2"/>
    <n v="20"/>
    <n v="645"/>
    <n v="163"/>
    <n v="61.77"/>
    <n v="73.540000000000006"/>
    <n v="120"/>
    <n v="3.27"/>
    <n v="150"/>
    <n v="2.5"/>
    <n v="393"/>
    <n v="873.33333333333337"/>
  </r>
  <r>
    <x v="1"/>
    <x v="1"/>
    <n v="3"/>
    <n v="22"/>
    <n v="455"/>
    <n v="146"/>
    <n v="65.430000000000007"/>
    <n v="22.21"/>
    <n v="120"/>
    <n v="4.5999999999999996"/>
    <n v="150"/>
    <n v="2.5"/>
    <n v="300"/>
    <n v="666.66666666666663"/>
  </r>
  <r>
    <x v="1"/>
    <x v="1"/>
    <n v="4"/>
    <n v="32"/>
    <n v="638"/>
    <n v="242"/>
    <n v="97.1"/>
    <n v="41.19"/>
    <n v="60"/>
    <n v="1.63"/>
    <n v="91"/>
    <n v="2.5"/>
    <n v="285"/>
    <n v="633.33333333333337"/>
  </r>
  <r>
    <x v="0"/>
    <x v="2"/>
    <n v="1"/>
    <n v="36"/>
    <n v="1792"/>
    <n v="306"/>
    <n v="95.67"/>
    <n v="58.19"/>
    <n v="365"/>
    <n v="6.67"/>
    <n v="123"/>
    <n v="3"/>
    <n v="361"/>
    <n v="802.22222222222217"/>
  </r>
  <r>
    <x v="0"/>
    <x v="2"/>
    <n v="2"/>
    <n v="20"/>
    <n v="659"/>
    <n v="252"/>
    <n v="117.95"/>
    <n v="27.15"/>
    <n v="238"/>
    <n v="7.87"/>
    <n v="107"/>
    <n v="2.5"/>
    <n v="412"/>
    <n v="915.55555555555554"/>
  </r>
  <r>
    <x v="0"/>
    <x v="2"/>
    <n v="3"/>
    <n v="18"/>
    <n v="1289"/>
    <n v="346"/>
    <n v="142.31"/>
    <n v="40.03"/>
    <n v="250"/>
    <n v="8.48"/>
    <n v="62"/>
    <n v="2"/>
    <n v="186"/>
    <n v="413.33333333333331"/>
  </r>
  <r>
    <x v="0"/>
    <x v="2"/>
    <n v="4"/>
    <n v="8"/>
    <n v="624"/>
    <n v="116"/>
    <n v="59.49"/>
    <n v="28.52"/>
    <n v="150"/>
    <n v="3.92"/>
    <n v="72"/>
    <n v="2.5"/>
    <n v="376"/>
    <n v="835.55555555555554"/>
  </r>
  <r>
    <x v="1"/>
    <x v="2"/>
    <n v="1"/>
    <n v="15"/>
    <n v="729"/>
    <n v="141"/>
    <n v="82.9"/>
    <n v="25.4"/>
    <n v="121"/>
    <n v="3.85"/>
    <n v="140"/>
    <n v="2.5"/>
    <n v="683"/>
    <n v="1517.7777777777778"/>
  </r>
  <r>
    <x v="1"/>
    <x v="2"/>
    <n v="2"/>
    <n v="24"/>
    <n v="932"/>
    <n v="199"/>
    <n v="77.290000000000006"/>
    <n v="28.97"/>
    <n v="103"/>
    <n v="3.67"/>
    <n v="119"/>
    <n v="2.5"/>
    <n v="363"/>
    <n v="806.66666666666663"/>
  </r>
  <r>
    <x v="1"/>
    <x v="2"/>
    <n v="3"/>
    <n v="18"/>
    <n v="652"/>
    <n v="194"/>
    <n v="71.02"/>
    <n v="27.54"/>
    <n v="139"/>
    <n v="4.8499999999999996"/>
    <n v="90"/>
    <n v="2.5"/>
    <n v="323"/>
    <n v="717.77777777777783"/>
  </r>
  <r>
    <x v="1"/>
    <x v="2"/>
    <n v="4"/>
    <n v="16"/>
    <n v="596"/>
    <n v="245"/>
    <n v="107.94"/>
    <n v="23.01"/>
    <n v="130"/>
    <n v="3.78"/>
    <n v="136"/>
    <n v="2.5"/>
    <n v="310"/>
    <n v="688.88888888888891"/>
  </r>
  <r>
    <x v="0"/>
    <x v="3"/>
    <n v="1"/>
    <n v="19"/>
    <n v="851"/>
    <n v="204"/>
    <n v="66.05"/>
    <n v="30.77"/>
    <n v="156"/>
    <n v="4.34"/>
    <n v="156"/>
    <n v="2"/>
    <n v="365"/>
    <n v="811.11111111111109"/>
  </r>
  <r>
    <x v="0"/>
    <x v="3"/>
    <n v="2"/>
    <n v="22"/>
    <n v="770"/>
    <n v="157"/>
    <n v="97.54"/>
    <n v="45.99"/>
    <n v="120"/>
    <n v="5.01"/>
    <n v="201"/>
    <n v="2.5"/>
    <n v="195"/>
    <n v="433.33333333333331"/>
  </r>
  <r>
    <x v="0"/>
    <x v="3"/>
    <n v="3"/>
    <n v="28"/>
    <n v="667"/>
    <n v="160"/>
    <n v="73.099999999999994"/>
    <n v="31.66"/>
    <n v="100"/>
    <n v="2.2000000000000002"/>
    <n v="320"/>
    <n v="3"/>
    <n v="412"/>
    <n v="915.55555555555554"/>
  </r>
  <r>
    <x v="0"/>
    <x v="3"/>
    <n v="4"/>
    <n v="18"/>
    <n v="897"/>
    <n v="218"/>
    <n v="104.94"/>
    <n v="43.19"/>
    <n v="524"/>
    <n v="9.67"/>
    <n v="60"/>
    <n v="2.5"/>
    <n v="362"/>
    <n v="804.44444444444446"/>
  </r>
  <r>
    <x v="1"/>
    <x v="3"/>
    <n v="1"/>
    <n v="19"/>
    <n v="852"/>
    <n v="263"/>
    <n v="98.72"/>
    <n v="36.270000000000003"/>
    <n v="59"/>
    <n v="2.58"/>
    <n v="143"/>
    <n v="2.5"/>
    <n v="252"/>
    <n v="560"/>
  </r>
  <r>
    <x v="1"/>
    <x v="3"/>
    <n v="2"/>
    <n v="26"/>
    <n v="555"/>
    <n v="85"/>
    <n v="76.959999999999994"/>
    <n v="34.78"/>
    <n v="20"/>
    <n v="0.72"/>
    <n v="48"/>
    <n v="3"/>
    <n v="243"/>
    <n v="540"/>
  </r>
  <r>
    <x v="1"/>
    <x v="3"/>
    <n v="3"/>
    <n v="33"/>
    <n v="475"/>
    <n v="110"/>
    <n v="51.73"/>
    <n v="28.32"/>
    <n v="80"/>
    <n v="2.4700000000000002"/>
    <n v="146"/>
    <n v="3"/>
    <n v="419"/>
    <n v="931.11111111111109"/>
  </r>
  <r>
    <x v="1"/>
    <x v="3"/>
    <n v="4"/>
    <n v="20"/>
    <n v="597"/>
    <n v="179"/>
    <n v="21.68"/>
    <n v="33.15"/>
    <n v="135"/>
    <n v="3.52"/>
    <n v="170"/>
    <n v="3"/>
    <n v="241"/>
    <n v="535.55555555555554"/>
  </r>
  <r>
    <x v="0"/>
    <x v="4"/>
    <n v="1"/>
    <n v="22"/>
    <n v="787"/>
    <n v="126"/>
    <n v="73.11"/>
    <n v="34.83"/>
    <n v="150"/>
    <n v="4.13"/>
    <n v="170"/>
    <n v="2.5"/>
    <n v="378"/>
    <n v="840"/>
  </r>
  <r>
    <x v="0"/>
    <x v="4"/>
    <n v="2"/>
    <n v="17"/>
    <n v="850"/>
    <n v="289"/>
    <n v="118.57"/>
    <n v="44.47"/>
    <n v="150"/>
    <n v="4.41"/>
    <n v="102"/>
    <n v="3"/>
    <n v="503"/>
    <n v="1117.7777777777778"/>
  </r>
  <r>
    <x v="0"/>
    <x v="4"/>
    <n v="3"/>
    <n v="21"/>
    <n v="738"/>
    <n v="220"/>
    <n v="41.74"/>
    <n v="31.03"/>
    <n v="201"/>
    <n v="4.96"/>
    <n v="132"/>
    <n v="3"/>
    <n v="460"/>
    <n v="1022.2222222222222"/>
  </r>
  <r>
    <x v="0"/>
    <x v="4"/>
    <n v="4"/>
    <n v="17"/>
    <n v="1335"/>
    <n v="334"/>
    <n v="87.35"/>
    <n v="29.68"/>
    <n v="43"/>
    <n v="1.44"/>
    <n v="186"/>
    <n v="3"/>
    <n v="528"/>
    <n v="1173.3333333333333"/>
  </r>
  <r>
    <x v="1"/>
    <x v="4"/>
    <n v="1"/>
    <n v="12"/>
    <n v="1009"/>
    <n v="328"/>
    <n v="86.06"/>
    <n v="41.8"/>
    <n v="221"/>
    <n v="6.74"/>
    <n v="207"/>
    <n v="2"/>
    <n v="459"/>
    <n v="1020"/>
  </r>
  <r>
    <x v="1"/>
    <x v="4"/>
    <n v="2"/>
    <n v="25"/>
    <n v="839"/>
    <n v="141"/>
    <n v="78.95"/>
    <n v="30.48"/>
    <n v="150"/>
    <n v="4.2300000000000004"/>
    <n v="250"/>
    <n v="2.5"/>
    <n v="402"/>
    <n v="893.33333333333337"/>
  </r>
  <r>
    <x v="1"/>
    <x v="4"/>
    <n v="3"/>
    <n v="18"/>
    <n v="677"/>
    <n v="216"/>
    <n v="106.47"/>
    <n v="34.799999999999997"/>
    <n v="102"/>
    <n v="3.31"/>
    <n v="180"/>
    <n v="2.5"/>
    <n v="284"/>
    <n v="631.11111111111109"/>
  </r>
  <r>
    <x v="1"/>
    <x v="4"/>
    <n v="4"/>
    <n v="25"/>
    <n v="627"/>
    <n v="230"/>
    <n v="112.8"/>
    <n v="31.88"/>
    <n v="100"/>
    <n v="3.54"/>
    <n v="126"/>
    <n v="2.5"/>
    <n v="430"/>
    <n v="955.55555555555554"/>
  </r>
  <r>
    <x v="0"/>
    <x v="5"/>
    <n v="1"/>
    <n v="20"/>
    <n v="506"/>
    <n v="188"/>
    <n v="89.97"/>
    <n v="27.68"/>
    <n v="60"/>
    <n v="1.17"/>
    <n v="140"/>
    <n v="3"/>
    <n v="772"/>
    <n v="1715.5555555555557"/>
  </r>
  <r>
    <x v="0"/>
    <x v="5"/>
    <n v="2"/>
    <n v="19"/>
    <n v="640"/>
    <n v="202"/>
    <n v="107.45"/>
    <n v="27.1"/>
    <n v="352"/>
    <n v="6.96"/>
    <n v="90"/>
    <n v="2"/>
    <n v="148"/>
    <n v="328.88888888888891"/>
  </r>
  <r>
    <x v="0"/>
    <x v="5"/>
    <n v="3"/>
    <n v="17"/>
    <n v="819"/>
    <n v="233"/>
    <n v="95.43"/>
    <n v="23.39"/>
    <n v="80"/>
    <n v="1.96"/>
    <n v="130"/>
    <n v="3"/>
    <n v="426"/>
    <n v="946.66666666666663"/>
  </r>
  <r>
    <x v="0"/>
    <x v="5"/>
    <n v="4"/>
    <n v="24"/>
    <n v="449"/>
    <n v="93"/>
    <n v="135.22"/>
    <n v="35.08"/>
    <n v="81"/>
    <n v="2.91"/>
    <n v="150"/>
    <n v="2.5"/>
    <n v="333"/>
    <n v="740"/>
  </r>
  <r>
    <x v="1"/>
    <x v="5"/>
    <n v="1"/>
    <n v="27"/>
    <n v="829"/>
    <n v="264"/>
    <n v="120.62"/>
    <n v="47.39"/>
    <n v="107"/>
    <n v="4.51"/>
    <n v="75"/>
    <n v="2.5"/>
    <n v="152"/>
    <n v="337.77777777777777"/>
  </r>
  <r>
    <x v="1"/>
    <x v="5"/>
    <n v="2"/>
    <n v="20"/>
    <n v="783"/>
    <n v="296"/>
    <n v="58.2"/>
    <n v="30.32"/>
    <n v="53"/>
    <n v="2.64"/>
    <n v="130"/>
    <n v="3"/>
    <n v="215"/>
    <n v="477.77777777777777"/>
  </r>
  <r>
    <x v="1"/>
    <x v="5"/>
    <n v="3"/>
    <n v="34"/>
    <n v="480"/>
    <n v="112"/>
    <n v="97.05"/>
    <n v="24.82"/>
    <n v="200"/>
    <n v="5.83"/>
    <n v="160"/>
    <n v="3"/>
    <n v="315"/>
    <n v="700"/>
  </r>
  <r>
    <x v="1"/>
    <x v="5"/>
    <n v="4"/>
    <n v="9"/>
    <n v="538"/>
    <n v="224"/>
    <n v="89.47"/>
    <n v="20.53"/>
    <n v="70"/>
    <n v="1.84"/>
    <n v="90"/>
    <n v="2"/>
    <n v="217"/>
    <n v="482.22222222222223"/>
  </r>
  <r>
    <x v="0"/>
    <x v="6"/>
    <n v="1"/>
    <n v="18"/>
    <n v="456"/>
    <n v="176"/>
    <n v="86.51"/>
    <n v="34.94"/>
    <n v="100"/>
    <n v="2.81"/>
    <n v="90"/>
    <n v="3"/>
    <n v="314"/>
    <n v="697.77777777777783"/>
  </r>
  <r>
    <x v="0"/>
    <x v="6"/>
    <n v="2"/>
    <n v="27"/>
    <n v="1088"/>
    <n v="272"/>
    <n v="93.48"/>
    <n v="40.200000000000003"/>
    <n v="101"/>
    <n v="4.97"/>
    <n v="140"/>
    <n v="2.5"/>
    <n v="260"/>
    <n v="577.77777777777783"/>
  </r>
  <r>
    <x v="0"/>
    <x v="6"/>
    <n v="3"/>
    <n v="21"/>
    <n v="893"/>
    <n v="229"/>
    <n v="108.67"/>
    <n v="44.51"/>
    <n v="236"/>
    <n v="8.2899999999999991"/>
    <n v="96"/>
    <n v="2.5"/>
    <n v="328"/>
    <n v="728.88888888888891"/>
  </r>
  <r>
    <x v="0"/>
    <x v="6"/>
    <n v="4"/>
    <n v="23"/>
    <n v="812"/>
    <n v="240"/>
    <n v="114.25"/>
    <n v="39.880000000000003"/>
    <n v="212"/>
    <n v="3.56"/>
    <n v="118"/>
    <n v="3"/>
    <n v="425"/>
    <n v="944.44444444444446"/>
  </r>
  <r>
    <x v="1"/>
    <x v="6"/>
    <n v="1"/>
    <n v="20"/>
    <n v="269"/>
    <n v="256"/>
    <n v="86.78"/>
    <n v="40.729999999999997"/>
    <n v="130"/>
    <n v="3.08"/>
    <n v="143"/>
    <n v="3"/>
    <n v="448"/>
    <n v="995.55555555555554"/>
  </r>
  <r>
    <x v="1"/>
    <x v="6"/>
    <n v="2"/>
    <n v="26"/>
    <n v="990"/>
    <n v="231"/>
    <n v="82.24"/>
    <n v="57.66"/>
    <n v="120"/>
    <n v="2.62"/>
    <n v="125"/>
    <n v="2.5"/>
    <n v="545"/>
    <n v="1211.1111111111111"/>
  </r>
  <r>
    <x v="1"/>
    <x v="6"/>
    <n v="3"/>
    <n v="16"/>
    <n v="638"/>
    <n v="208"/>
    <n v="68.319999999999993"/>
    <n v="33.07"/>
    <n v="100"/>
    <n v="2.59"/>
    <n v="146"/>
    <n v="2"/>
    <n v="211"/>
    <n v="468.88888888888891"/>
  </r>
  <r>
    <x v="1"/>
    <x v="6"/>
    <n v="4"/>
    <n v="22"/>
    <n v="767"/>
    <n v="259"/>
    <n v="94.16"/>
    <n v="21.6"/>
    <n v="59"/>
    <n v="2.3199999999999998"/>
    <n v="110"/>
    <n v="2.5"/>
    <n v="326"/>
    <n v="724.4444444444444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7" cacheId="12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Q1:T10" firstHeaderRow="1" firstDataRow="2" firstDataCol="1"/>
  <pivotFields count="14">
    <pivotField axis="axisCol" showAll="0">
      <items count="3">
        <item x="0"/>
        <item x="1"/>
        <item t="default"/>
      </items>
    </pivotField>
    <pivotField axis="axisRow" showAll="0">
      <items count="8">
        <item x="3"/>
        <item x="6"/>
        <item x="0"/>
        <item x="1"/>
        <item x="4"/>
        <item x="2"/>
        <item x="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Average of Gr Yld kg/ha" fld="13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9" cacheId="129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Q12:T21" firstHeaderRow="1" firstDataRow="2" firstDataCol="1"/>
  <pivotFields count="14">
    <pivotField axis="axisCol" showAll="0">
      <items count="3">
        <item x="0"/>
        <item x="1"/>
        <item t="default"/>
      </items>
    </pivotField>
    <pivotField axis="axisRow" showAll="0">
      <items count="8">
        <item x="3"/>
        <item x="6"/>
        <item x="0"/>
        <item x="1"/>
        <item x="4"/>
        <item x="2"/>
        <item x="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StdDev of Gr Yld kg/ha" fld="13" subtotal="stdDev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Relationship Id="rId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workbookViewId="0">
      <selection activeCell="D1" sqref="D1:D3"/>
    </sheetView>
  </sheetViews>
  <sheetFormatPr baseColWidth="10" defaultColWidth="8.83203125" defaultRowHeight="14" x14ac:dyDescent="0"/>
  <cols>
    <col min="12" max="12" width="12" customWidth="1"/>
    <col min="13" max="13" width="12.83203125" customWidth="1"/>
  </cols>
  <sheetData>
    <row r="1" spans="1:16" s="3" customFormat="1" ht="16">
      <c r="D1" s="3" t="s">
        <v>27</v>
      </c>
    </row>
    <row r="2" spans="1:16" s="3" customFormat="1">
      <c r="D2" s="3" t="s">
        <v>25</v>
      </c>
      <c r="K2" s="3" t="s">
        <v>26</v>
      </c>
    </row>
    <row r="3" spans="1:16" s="3" customFormat="1">
      <c r="D3" s="3" t="s">
        <v>22</v>
      </c>
    </row>
    <row r="4" spans="1:16" s="3" customFormat="1">
      <c r="D4" s="3" t="s">
        <v>21</v>
      </c>
      <c r="K4" s="3" t="s">
        <v>23</v>
      </c>
    </row>
    <row r="5" spans="1:16">
      <c r="A5" s="3" t="s">
        <v>12</v>
      </c>
      <c r="B5" s="1" t="s">
        <v>0</v>
      </c>
      <c r="C5" s="1" t="s">
        <v>1</v>
      </c>
      <c r="D5" s="2" t="s">
        <v>2</v>
      </c>
      <c r="E5" s="3" t="s">
        <v>15</v>
      </c>
      <c r="F5" s="3" t="s">
        <v>16</v>
      </c>
      <c r="G5" s="2" t="s">
        <v>17</v>
      </c>
      <c r="H5" s="2" t="s">
        <v>18</v>
      </c>
      <c r="I5" s="2" t="s">
        <v>3</v>
      </c>
      <c r="J5" s="2" t="s">
        <v>4</v>
      </c>
      <c r="K5" s="3" t="s">
        <v>2</v>
      </c>
      <c r="L5" s="3" t="s">
        <v>19</v>
      </c>
      <c r="M5" s="3" t="s">
        <v>20</v>
      </c>
      <c r="N5" t="s">
        <v>48</v>
      </c>
    </row>
    <row r="6" spans="1:16">
      <c r="A6" s="3" t="s">
        <v>13</v>
      </c>
      <c r="B6" s="3" t="s">
        <v>5</v>
      </c>
      <c r="C6" s="3">
        <v>1</v>
      </c>
      <c r="D6">
        <v>20</v>
      </c>
      <c r="E6">
        <v>798</v>
      </c>
      <c r="F6">
        <v>298</v>
      </c>
      <c r="G6">
        <v>113.09</v>
      </c>
      <c r="H6">
        <v>33.56</v>
      </c>
      <c r="I6">
        <v>99</v>
      </c>
      <c r="J6">
        <v>3.43</v>
      </c>
      <c r="K6" s="3">
        <v>112</v>
      </c>
      <c r="L6" s="3">
        <v>1</v>
      </c>
      <c r="M6" s="3">
        <v>421</v>
      </c>
      <c r="N6">
        <f>M6*10/4.5</f>
        <v>935.55555555555554</v>
      </c>
    </row>
    <row r="7" spans="1:16">
      <c r="A7" s="3" t="s">
        <v>13</v>
      </c>
      <c r="B7" s="3" t="s">
        <v>5</v>
      </c>
      <c r="C7" s="3">
        <v>2</v>
      </c>
      <c r="D7">
        <v>26</v>
      </c>
      <c r="E7">
        <v>754</v>
      </c>
      <c r="F7">
        <v>202</v>
      </c>
      <c r="G7">
        <v>70.959999999999994</v>
      </c>
      <c r="H7">
        <v>21.9</v>
      </c>
      <c r="I7">
        <v>120</v>
      </c>
      <c r="J7">
        <v>4.62</v>
      </c>
      <c r="K7" s="3">
        <v>77</v>
      </c>
      <c r="L7" s="3">
        <v>2.5</v>
      </c>
      <c r="M7" s="3">
        <v>301</v>
      </c>
      <c r="N7" s="3">
        <f t="shared" ref="N7:N57" si="0">M7*10/4.5</f>
        <v>668.88888888888891</v>
      </c>
    </row>
    <row r="8" spans="1:16">
      <c r="A8" s="3" t="s">
        <v>13</v>
      </c>
      <c r="B8" s="3" t="s">
        <v>5</v>
      </c>
      <c r="C8" s="3">
        <v>3</v>
      </c>
      <c r="D8">
        <v>10</v>
      </c>
      <c r="E8">
        <v>1087</v>
      </c>
      <c r="F8">
        <v>293</v>
      </c>
      <c r="G8">
        <v>74.760000000000005</v>
      </c>
      <c r="H8">
        <v>34.909999999999997</v>
      </c>
      <c r="I8">
        <v>189</v>
      </c>
      <c r="J8">
        <v>5.12</v>
      </c>
      <c r="K8" s="3">
        <v>102</v>
      </c>
      <c r="L8" s="3">
        <v>3</v>
      </c>
      <c r="M8" s="3">
        <v>269</v>
      </c>
      <c r="N8" s="3">
        <f t="shared" si="0"/>
        <v>597.77777777777783</v>
      </c>
    </row>
    <row r="9" spans="1:16">
      <c r="A9" s="3" t="s">
        <v>13</v>
      </c>
      <c r="B9" s="3" t="s">
        <v>5</v>
      </c>
      <c r="C9" s="3">
        <v>4</v>
      </c>
      <c r="D9">
        <v>9</v>
      </c>
      <c r="E9">
        <v>934</v>
      </c>
      <c r="F9">
        <v>257</v>
      </c>
      <c r="G9">
        <v>77.510000000000005</v>
      </c>
      <c r="H9">
        <v>33.25</v>
      </c>
      <c r="I9">
        <v>25</v>
      </c>
      <c r="J9">
        <v>8.23</v>
      </c>
      <c r="K9" s="3">
        <v>43</v>
      </c>
      <c r="L9" s="3">
        <v>2.5</v>
      </c>
      <c r="M9" s="3">
        <v>323</v>
      </c>
      <c r="N9" s="3">
        <f t="shared" si="0"/>
        <v>717.77777777777783</v>
      </c>
    </row>
    <row r="10" spans="1:16">
      <c r="A10" s="3" t="s">
        <v>14</v>
      </c>
      <c r="B10" s="3" t="s">
        <v>5</v>
      </c>
      <c r="C10" s="3">
        <v>1</v>
      </c>
      <c r="D10">
        <v>10</v>
      </c>
      <c r="E10">
        <v>731</v>
      </c>
      <c r="F10">
        <v>200</v>
      </c>
      <c r="G10">
        <v>49.08</v>
      </c>
      <c r="H10">
        <v>22.58</v>
      </c>
      <c r="I10">
        <v>40</v>
      </c>
      <c r="J10">
        <v>1.1399999999999999</v>
      </c>
      <c r="K10" s="3">
        <v>120</v>
      </c>
      <c r="L10" s="3">
        <v>3</v>
      </c>
      <c r="M10" s="3">
        <v>118</v>
      </c>
      <c r="N10" s="3">
        <f t="shared" si="0"/>
        <v>262.22222222222223</v>
      </c>
    </row>
    <row r="11" spans="1:16">
      <c r="A11" s="3" t="s">
        <v>14</v>
      </c>
      <c r="B11" s="3" t="s">
        <v>5</v>
      </c>
      <c r="C11" s="3">
        <v>2</v>
      </c>
      <c r="D11">
        <v>17</v>
      </c>
      <c r="E11">
        <v>838</v>
      </c>
      <c r="F11">
        <v>169</v>
      </c>
      <c r="G11">
        <v>100.38</v>
      </c>
      <c r="H11">
        <v>40.31</v>
      </c>
      <c r="I11">
        <v>115</v>
      </c>
      <c r="J11">
        <v>5.44</v>
      </c>
      <c r="K11" s="3">
        <v>89</v>
      </c>
      <c r="L11" s="3">
        <v>2</v>
      </c>
      <c r="M11" s="3">
        <v>266</v>
      </c>
      <c r="N11" s="3">
        <f t="shared" si="0"/>
        <v>591.11111111111109</v>
      </c>
    </row>
    <row r="12" spans="1:16">
      <c r="A12" s="3" t="s">
        <v>14</v>
      </c>
      <c r="B12" s="3" t="s">
        <v>5</v>
      </c>
      <c r="C12" s="3">
        <v>3</v>
      </c>
      <c r="D12">
        <v>17</v>
      </c>
      <c r="E12">
        <v>757</v>
      </c>
      <c r="F12">
        <v>256</v>
      </c>
      <c r="G12">
        <v>83.75</v>
      </c>
      <c r="H12">
        <v>36.31</v>
      </c>
      <c r="I12">
        <v>190</v>
      </c>
      <c r="J12">
        <v>5.3</v>
      </c>
      <c r="K12" s="3">
        <v>115</v>
      </c>
      <c r="L12" s="3">
        <v>3</v>
      </c>
      <c r="M12" s="3">
        <v>319</v>
      </c>
      <c r="N12" s="3">
        <f t="shared" si="0"/>
        <v>708.88888888888891</v>
      </c>
    </row>
    <row r="13" spans="1:16">
      <c r="A13" s="3" t="s">
        <v>14</v>
      </c>
      <c r="B13" s="3" t="s">
        <v>5</v>
      </c>
      <c r="C13" s="3">
        <v>4</v>
      </c>
      <c r="D13">
        <v>10</v>
      </c>
      <c r="E13">
        <v>628</v>
      </c>
      <c r="F13">
        <v>220</v>
      </c>
      <c r="G13">
        <v>77.739999999999995</v>
      </c>
      <c r="H13">
        <v>37.19</v>
      </c>
      <c r="I13">
        <v>97</v>
      </c>
      <c r="J13">
        <v>4.3099999999999996</v>
      </c>
      <c r="K13" s="3">
        <v>93</v>
      </c>
      <c r="L13" s="3">
        <v>2.5</v>
      </c>
      <c r="M13" s="3">
        <v>243</v>
      </c>
      <c r="N13" s="3">
        <f t="shared" si="0"/>
        <v>540</v>
      </c>
    </row>
    <row r="14" spans="1:16" s="4" customFormat="1">
      <c r="A14" s="4" t="s">
        <v>14</v>
      </c>
      <c r="B14" s="4" t="s">
        <v>6</v>
      </c>
      <c r="C14" s="4">
        <v>1</v>
      </c>
      <c r="D14" s="4">
        <v>16</v>
      </c>
      <c r="E14" s="4">
        <v>1259</v>
      </c>
      <c r="F14" s="4">
        <v>256</v>
      </c>
      <c r="G14" s="4">
        <v>127.91</v>
      </c>
      <c r="H14" s="4">
        <v>45.25</v>
      </c>
      <c r="I14" s="4">
        <v>62</v>
      </c>
      <c r="J14" s="4">
        <v>3.34</v>
      </c>
      <c r="K14" s="4">
        <v>140</v>
      </c>
      <c r="L14" s="4">
        <v>2.5</v>
      </c>
      <c r="M14" s="4">
        <v>455</v>
      </c>
      <c r="N14" s="3">
        <f t="shared" si="0"/>
        <v>1011.1111111111111</v>
      </c>
      <c r="P14" s="4" t="s">
        <v>24</v>
      </c>
    </row>
    <row r="15" spans="1:16" s="4" customFormat="1">
      <c r="A15" s="4" t="s">
        <v>14</v>
      </c>
      <c r="B15" s="4" t="s">
        <v>6</v>
      </c>
      <c r="C15" s="4">
        <v>2</v>
      </c>
      <c r="D15" s="4">
        <v>20</v>
      </c>
      <c r="E15" s="4">
        <v>645</v>
      </c>
      <c r="F15" s="4">
        <v>163</v>
      </c>
      <c r="G15" s="4">
        <v>61.77</v>
      </c>
      <c r="H15" s="4">
        <v>73.540000000000006</v>
      </c>
      <c r="I15" s="4">
        <v>120</v>
      </c>
      <c r="J15" s="4">
        <v>3.27</v>
      </c>
      <c r="K15" s="4">
        <v>150</v>
      </c>
      <c r="L15" s="4">
        <v>2.5</v>
      </c>
      <c r="M15" s="4">
        <v>393</v>
      </c>
      <c r="N15" s="3">
        <f t="shared" si="0"/>
        <v>873.33333333333337</v>
      </c>
    </row>
    <row r="16" spans="1:16" s="4" customFormat="1">
      <c r="A16" s="4" t="s">
        <v>14</v>
      </c>
      <c r="B16" s="4" t="s">
        <v>6</v>
      </c>
      <c r="C16" s="4">
        <v>3</v>
      </c>
      <c r="D16" s="4">
        <v>22</v>
      </c>
      <c r="E16" s="4">
        <v>455</v>
      </c>
      <c r="F16" s="4">
        <v>146</v>
      </c>
      <c r="G16" s="4">
        <v>65.430000000000007</v>
      </c>
      <c r="H16" s="4">
        <v>22.21</v>
      </c>
      <c r="I16" s="4">
        <v>120</v>
      </c>
      <c r="J16" s="4">
        <v>4.5999999999999996</v>
      </c>
      <c r="K16" s="4">
        <v>150</v>
      </c>
      <c r="L16" s="4">
        <v>2.5</v>
      </c>
      <c r="M16" s="4">
        <v>300</v>
      </c>
      <c r="N16" s="3">
        <f t="shared" si="0"/>
        <v>666.66666666666663</v>
      </c>
    </row>
    <row r="17" spans="1:14" s="4" customFormat="1">
      <c r="A17" s="4" t="s">
        <v>14</v>
      </c>
      <c r="B17" s="4" t="s">
        <v>6</v>
      </c>
      <c r="C17" s="4">
        <v>4</v>
      </c>
      <c r="D17" s="4">
        <v>32</v>
      </c>
      <c r="E17" s="4">
        <v>638</v>
      </c>
      <c r="F17" s="4">
        <v>242</v>
      </c>
      <c r="G17" s="4">
        <v>97.1</v>
      </c>
      <c r="H17" s="4">
        <v>41.19</v>
      </c>
      <c r="I17" s="4">
        <v>60</v>
      </c>
      <c r="J17" s="4">
        <v>1.63</v>
      </c>
      <c r="K17" s="4">
        <v>91</v>
      </c>
      <c r="L17" s="4">
        <v>2.5</v>
      </c>
      <c r="M17" s="4">
        <v>285</v>
      </c>
      <c r="N17" s="3">
        <f t="shared" si="0"/>
        <v>633.33333333333337</v>
      </c>
    </row>
    <row r="18" spans="1:14">
      <c r="A18" s="5" t="s">
        <v>13</v>
      </c>
      <c r="B18" s="5" t="s">
        <v>7</v>
      </c>
      <c r="C18" s="5">
        <v>1</v>
      </c>
      <c r="D18">
        <v>36</v>
      </c>
      <c r="E18">
        <v>1792</v>
      </c>
      <c r="F18">
        <v>306</v>
      </c>
      <c r="G18">
        <v>95.67</v>
      </c>
      <c r="H18">
        <v>58.19</v>
      </c>
      <c r="I18">
        <v>365</v>
      </c>
      <c r="J18">
        <v>6.67</v>
      </c>
      <c r="K18" s="3">
        <v>123</v>
      </c>
      <c r="L18" s="3">
        <v>3</v>
      </c>
      <c r="M18" s="3">
        <v>361</v>
      </c>
      <c r="N18" s="3">
        <f t="shared" si="0"/>
        <v>802.22222222222217</v>
      </c>
    </row>
    <row r="19" spans="1:14">
      <c r="A19" s="5" t="s">
        <v>13</v>
      </c>
      <c r="B19" s="5" t="s">
        <v>7</v>
      </c>
      <c r="C19" s="5">
        <v>2</v>
      </c>
      <c r="D19">
        <v>20</v>
      </c>
      <c r="E19">
        <v>659</v>
      </c>
      <c r="F19">
        <v>252</v>
      </c>
      <c r="G19">
        <v>117.95</v>
      </c>
      <c r="H19">
        <v>27.15</v>
      </c>
      <c r="I19">
        <v>238</v>
      </c>
      <c r="J19">
        <v>7.87</v>
      </c>
      <c r="K19" s="3">
        <v>107</v>
      </c>
      <c r="L19" s="3">
        <v>2.5</v>
      </c>
      <c r="M19" s="3">
        <v>412</v>
      </c>
      <c r="N19" s="3">
        <f t="shared" si="0"/>
        <v>915.55555555555554</v>
      </c>
    </row>
    <row r="20" spans="1:14">
      <c r="A20" s="5" t="s">
        <v>13</v>
      </c>
      <c r="B20" s="5" t="s">
        <v>7</v>
      </c>
      <c r="C20" s="5">
        <v>3</v>
      </c>
      <c r="D20">
        <v>18</v>
      </c>
      <c r="E20">
        <v>1289</v>
      </c>
      <c r="F20">
        <v>346</v>
      </c>
      <c r="G20">
        <v>142.31</v>
      </c>
      <c r="H20">
        <v>40.03</v>
      </c>
      <c r="I20">
        <v>250</v>
      </c>
      <c r="J20">
        <v>8.48</v>
      </c>
      <c r="K20" s="3">
        <v>62</v>
      </c>
      <c r="L20" s="3">
        <v>2</v>
      </c>
      <c r="M20" s="3">
        <v>186</v>
      </c>
      <c r="N20" s="3">
        <f t="shared" si="0"/>
        <v>413.33333333333331</v>
      </c>
    </row>
    <row r="21" spans="1:14">
      <c r="A21" s="5" t="s">
        <v>13</v>
      </c>
      <c r="B21" s="5" t="s">
        <v>7</v>
      </c>
      <c r="C21" s="5">
        <v>4</v>
      </c>
      <c r="D21">
        <v>8</v>
      </c>
      <c r="E21">
        <v>624</v>
      </c>
      <c r="F21">
        <v>116</v>
      </c>
      <c r="G21">
        <v>59.49</v>
      </c>
      <c r="H21">
        <v>28.52</v>
      </c>
      <c r="I21">
        <v>150</v>
      </c>
      <c r="J21">
        <v>3.92</v>
      </c>
      <c r="K21" s="3">
        <v>72</v>
      </c>
      <c r="L21" s="3">
        <v>2.5</v>
      </c>
      <c r="M21" s="3">
        <v>376</v>
      </c>
      <c r="N21" s="3">
        <f t="shared" si="0"/>
        <v>835.55555555555554</v>
      </c>
    </row>
    <row r="22" spans="1:14">
      <c r="A22" s="3" t="s">
        <v>14</v>
      </c>
      <c r="B22" s="3" t="s">
        <v>7</v>
      </c>
      <c r="C22" s="3">
        <v>1</v>
      </c>
      <c r="D22">
        <v>15</v>
      </c>
      <c r="E22">
        <v>729</v>
      </c>
      <c r="F22">
        <v>141</v>
      </c>
      <c r="G22">
        <v>82.9</v>
      </c>
      <c r="H22">
        <v>25.4</v>
      </c>
      <c r="I22">
        <v>121</v>
      </c>
      <c r="J22">
        <v>3.85</v>
      </c>
      <c r="K22" s="3">
        <v>140</v>
      </c>
      <c r="L22" s="3">
        <v>2.5</v>
      </c>
      <c r="M22" s="3">
        <v>683</v>
      </c>
      <c r="N22" s="3">
        <f t="shared" si="0"/>
        <v>1517.7777777777778</v>
      </c>
    </row>
    <row r="23" spans="1:14">
      <c r="A23" s="3" t="s">
        <v>14</v>
      </c>
      <c r="B23" s="3" t="s">
        <v>7</v>
      </c>
      <c r="C23" s="3">
        <v>2</v>
      </c>
      <c r="D23">
        <v>24</v>
      </c>
      <c r="E23">
        <v>932</v>
      </c>
      <c r="F23">
        <v>199</v>
      </c>
      <c r="G23">
        <v>77.290000000000006</v>
      </c>
      <c r="H23">
        <v>28.97</v>
      </c>
      <c r="I23">
        <v>103</v>
      </c>
      <c r="J23">
        <v>3.67</v>
      </c>
      <c r="K23" s="3">
        <v>119</v>
      </c>
      <c r="L23" s="3">
        <v>2.5</v>
      </c>
      <c r="M23" s="3">
        <v>363</v>
      </c>
      <c r="N23" s="3">
        <f t="shared" si="0"/>
        <v>806.66666666666663</v>
      </c>
    </row>
    <row r="24" spans="1:14">
      <c r="A24" s="3" t="s">
        <v>14</v>
      </c>
      <c r="B24" s="3" t="s">
        <v>7</v>
      </c>
      <c r="C24" s="3">
        <v>3</v>
      </c>
      <c r="D24">
        <v>18</v>
      </c>
      <c r="E24">
        <v>652</v>
      </c>
      <c r="F24">
        <v>194</v>
      </c>
      <c r="G24">
        <v>71.02</v>
      </c>
      <c r="H24">
        <v>27.54</v>
      </c>
      <c r="I24">
        <v>139</v>
      </c>
      <c r="J24">
        <v>4.8499999999999996</v>
      </c>
      <c r="K24" s="3">
        <v>90</v>
      </c>
      <c r="L24" s="3">
        <v>2.5</v>
      </c>
      <c r="M24" s="3">
        <v>323</v>
      </c>
      <c r="N24" s="3">
        <f t="shared" si="0"/>
        <v>717.77777777777783</v>
      </c>
    </row>
    <row r="25" spans="1:14">
      <c r="A25" s="3" t="s">
        <v>14</v>
      </c>
      <c r="B25" s="3" t="s">
        <v>7</v>
      </c>
      <c r="C25" s="3">
        <v>4</v>
      </c>
      <c r="D25">
        <v>16</v>
      </c>
      <c r="E25">
        <v>596</v>
      </c>
      <c r="F25">
        <v>245</v>
      </c>
      <c r="G25">
        <v>107.94</v>
      </c>
      <c r="H25">
        <v>23.01</v>
      </c>
      <c r="I25">
        <v>130</v>
      </c>
      <c r="J25">
        <v>3.78</v>
      </c>
      <c r="K25" s="3">
        <v>136</v>
      </c>
      <c r="L25" s="3">
        <v>2.5</v>
      </c>
      <c r="M25" s="3">
        <v>310</v>
      </c>
      <c r="N25" s="3">
        <f t="shared" si="0"/>
        <v>688.88888888888891</v>
      </c>
    </row>
    <row r="26" spans="1:14">
      <c r="A26" s="3" t="s">
        <v>13</v>
      </c>
      <c r="B26" s="3" t="s">
        <v>8</v>
      </c>
      <c r="C26" s="3">
        <v>1</v>
      </c>
      <c r="D26">
        <v>19</v>
      </c>
      <c r="E26">
        <v>851</v>
      </c>
      <c r="F26">
        <v>204</v>
      </c>
      <c r="G26">
        <v>66.05</v>
      </c>
      <c r="H26">
        <v>30.77</v>
      </c>
      <c r="I26">
        <v>156</v>
      </c>
      <c r="J26">
        <v>4.34</v>
      </c>
      <c r="K26" s="3">
        <v>156</v>
      </c>
      <c r="L26" s="3">
        <v>2</v>
      </c>
      <c r="M26" s="3">
        <v>365</v>
      </c>
      <c r="N26" s="3">
        <f t="shared" si="0"/>
        <v>811.11111111111109</v>
      </c>
    </row>
    <row r="27" spans="1:14">
      <c r="A27" s="3" t="s">
        <v>13</v>
      </c>
      <c r="B27" s="3" t="s">
        <v>8</v>
      </c>
      <c r="C27" s="3">
        <v>2</v>
      </c>
      <c r="D27">
        <v>22</v>
      </c>
      <c r="E27">
        <v>770</v>
      </c>
      <c r="F27">
        <v>157</v>
      </c>
      <c r="G27">
        <v>97.54</v>
      </c>
      <c r="H27">
        <v>45.99</v>
      </c>
      <c r="I27">
        <v>120</v>
      </c>
      <c r="J27">
        <v>5.01</v>
      </c>
      <c r="K27" s="3">
        <v>201</v>
      </c>
      <c r="L27" s="3">
        <v>2.5</v>
      </c>
      <c r="M27" s="3">
        <v>195</v>
      </c>
      <c r="N27" s="3">
        <f t="shared" si="0"/>
        <v>433.33333333333331</v>
      </c>
    </row>
    <row r="28" spans="1:14">
      <c r="A28" s="3" t="s">
        <v>13</v>
      </c>
      <c r="B28" s="3" t="s">
        <v>8</v>
      </c>
      <c r="C28" s="3">
        <v>3</v>
      </c>
      <c r="D28">
        <v>28</v>
      </c>
      <c r="E28">
        <v>667</v>
      </c>
      <c r="F28">
        <v>160</v>
      </c>
      <c r="G28">
        <v>73.099999999999994</v>
      </c>
      <c r="H28">
        <v>31.66</v>
      </c>
      <c r="I28">
        <v>100</v>
      </c>
      <c r="J28">
        <v>2.2000000000000002</v>
      </c>
      <c r="K28" s="3">
        <v>320</v>
      </c>
      <c r="L28" s="3">
        <v>3</v>
      </c>
      <c r="M28" s="3">
        <v>412</v>
      </c>
      <c r="N28" s="3">
        <f t="shared" si="0"/>
        <v>915.55555555555554</v>
      </c>
    </row>
    <row r="29" spans="1:14">
      <c r="A29" s="3" t="s">
        <v>13</v>
      </c>
      <c r="B29" s="3" t="s">
        <v>8</v>
      </c>
      <c r="C29" s="3">
        <v>4</v>
      </c>
      <c r="D29">
        <v>18</v>
      </c>
      <c r="E29">
        <v>897</v>
      </c>
      <c r="F29">
        <v>218</v>
      </c>
      <c r="G29">
        <v>104.94</v>
      </c>
      <c r="H29">
        <v>43.19</v>
      </c>
      <c r="I29">
        <v>524</v>
      </c>
      <c r="J29">
        <v>9.67</v>
      </c>
      <c r="K29" s="3">
        <v>60</v>
      </c>
      <c r="L29" s="3">
        <v>2.5</v>
      </c>
      <c r="M29" s="3">
        <v>362</v>
      </c>
      <c r="N29" s="3">
        <f t="shared" si="0"/>
        <v>804.44444444444446</v>
      </c>
    </row>
    <row r="30" spans="1:14">
      <c r="A30" s="3" t="s">
        <v>14</v>
      </c>
      <c r="B30" s="3" t="s">
        <v>8</v>
      </c>
      <c r="C30" s="3">
        <v>1</v>
      </c>
      <c r="D30">
        <v>19</v>
      </c>
      <c r="E30">
        <v>852</v>
      </c>
      <c r="F30">
        <v>263</v>
      </c>
      <c r="G30">
        <v>98.72</v>
      </c>
      <c r="H30">
        <v>36.270000000000003</v>
      </c>
      <c r="I30">
        <v>59</v>
      </c>
      <c r="J30">
        <v>2.58</v>
      </c>
      <c r="K30" s="3">
        <v>143</v>
      </c>
      <c r="L30" s="3">
        <v>2.5</v>
      </c>
      <c r="M30" s="3">
        <v>252</v>
      </c>
      <c r="N30" s="3">
        <f t="shared" si="0"/>
        <v>560</v>
      </c>
    </row>
    <row r="31" spans="1:14">
      <c r="A31" s="3" t="s">
        <v>14</v>
      </c>
      <c r="B31" s="3" t="s">
        <v>8</v>
      </c>
      <c r="C31" s="3">
        <v>2</v>
      </c>
      <c r="D31">
        <v>26</v>
      </c>
      <c r="E31">
        <v>555</v>
      </c>
      <c r="F31">
        <v>85</v>
      </c>
      <c r="G31">
        <v>76.959999999999994</v>
      </c>
      <c r="H31">
        <v>34.78</v>
      </c>
      <c r="I31">
        <v>20</v>
      </c>
      <c r="J31">
        <v>0.72</v>
      </c>
      <c r="K31" s="3">
        <v>48</v>
      </c>
      <c r="L31" s="3">
        <v>3</v>
      </c>
      <c r="M31" s="3">
        <v>243</v>
      </c>
      <c r="N31" s="3">
        <f t="shared" si="0"/>
        <v>540</v>
      </c>
    </row>
    <row r="32" spans="1:14">
      <c r="A32" s="3" t="s">
        <v>14</v>
      </c>
      <c r="B32" s="3" t="s">
        <v>8</v>
      </c>
      <c r="C32" s="3">
        <v>3</v>
      </c>
      <c r="D32">
        <v>33</v>
      </c>
      <c r="E32">
        <v>475</v>
      </c>
      <c r="F32">
        <v>110</v>
      </c>
      <c r="G32">
        <v>51.73</v>
      </c>
      <c r="H32">
        <v>28.32</v>
      </c>
      <c r="I32">
        <v>80</v>
      </c>
      <c r="J32">
        <v>2.4700000000000002</v>
      </c>
      <c r="K32" s="3">
        <v>146</v>
      </c>
      <c r="L32" s="3">
        <v>3</v>
      </c>
      <c r="M32" s="3">
        <v>419</v>
      </c>
      <c r="N32" s="3">
        <f t="shared" si="0"/>
        <v>931.11111111111109</v>
      </c>
    </row>
    <row r="33" spans="1:14">
      <c r="A33" s="3" t="s">
        <v>14</v>
      </c>
      <c r="B33" s="3" t="s">
        <v>8</v>
      </c>
      <c r="C33" s="3">
        <v>4</v>
      </c>
      <c r="D33">
        <v>20</v>
      </c>
      <c r="E33">
        <v>597</v>
      </c>
      <c r="F33">
        <v>179</v>
      </c>
      <c r="G33">
        <v>21.68</v>
      </c>
      <c r="H33">
        <v>33.15</v>
      </c>
      <c r="I33">
        <v>135</v>
      </c>
      <c r="J33">
        <v>3.52</v>
      </c>
      <c r="K33" s="3">
        <v>170</v>
      </c>
      <c r="L33" s="3">
        <v>3</v>
      </c>
      <c r="M33" s="3">
        <v>241</v>
      </c>
      <c r="N33" s="3">
        <f t="shared" si="0"/>
        <v>535.55555555555554</v>
      </c>
    </row>
    <row r="34" spans="1:14">
      <c r="A34" s="3" t="s">
        <v>13</v>
      </c>
      <c r="B34" s="3" t="s">
        <v>9</v>
      </c>
      <c r="C34" s="3">
        <v>1</v>
      </c>
      <c r="D34">
        <v>22</v>
      </c>
      <c r="E34">
        <v>787</v>
      </c>
      <c r="F34">
        <v>126</v>
      </c>
      <c r="G34">
        <v>73.11</v>
      </c>
      <c r="H34">
        <v>34.83</v>
      </c>
      <c r="I34">
        <v>150</v>
      </c>
      <c r="J34">
        <v>4.13</v>
      </c>
      <c r="K34" s="3">
        <v>170</v>
      </c>
      <c r="L34" s="3">
        <v>2.5</v>
      </c>
      <c r="M34" s="3">
        <v>378</v>
      </c>
      <c r="N34" s="3">
        <f t="shared" si="0"/>
        <v>840</v>
      </c>
    </row>
    <row r="35" spans="1:14">
      <c r="A35" s="3" t="s">
        <v>13</v>
      </c>
      <c r="B35" s="3" t="s">
        <v>9</v>
      </c>
      <c r="C35" s="3">
        <v>2</v>
      </c>
      <c r="D35">
        <v>17</v>
      </c>
      <c r="E35">
        <v>850</v>
      </c>
      <c r="F35">
        <v>289</v>
      </c>
      <c r="G35">
        <v>118.57</v>
      </c>
      <c r="H35">
        <v>44.47</v>
      </c>
      <c r="I35">
        <v>150</v>
      </c>
      <c r="J35">
        <v>4.41</v>
      </c>
      <c r="K35" s="3">
        <v>102</v>
      </c>
      <c r="L35" s="3">
        <v>3</v>
      </c>
      <c r="M35" s="3">
        <v>503</v>
      </c>
      <c r="N35" s="3">
        <f t="shared" si="0"/>
        <v>1117.7777777777778</v>
      </c>
    </row>
    <row r="36" spans="1:14">
      <c r="A36" s="3" t="s">
        <v>13</v>
      </c>
      <c r="B36" s="3" t="s">
        <v>9</v>
      </c>
      <c r="C36" s="3">
        <v>3</v>
      </c>
      <c r="D36">
        <v>21</v>
      </c>
      <c r="E36">
        <v>738</v>
      </c>
      <c r="F36">
        <v>220</v>
      </c>
      <c r="G36">
        <v>41.74</v>
      </c>
      <c r="H36">
        <v>31.03</v>
      </c>
      <c r="I36">
        <v>201</v>
      </c>
      <c r="J36">
        <v>4.96</v>
      </c>
      <c r="K36" s="3">
        <v>132</v>
      </c>
      <c r="L36" s="3">
        <v>3</v>
      </c>
      <c r="M36" s="3">
        <v>460</v>
      </c>
      <c r="N36" s="3">
        <f t="shared" si="0"/>
        <v>1022.2222222222222</v>
      </c>
    </row>
    <row r="37" spans="1:14">
      <c r="A37" s="3" t="s">
        <v>13</v>
      </c>
      <c r="B37" s="3" t="s">
        <v>9</v>
      </c>
      <c r="C37" s="3">
        <v>4</v>
      </c>
      <c r="D37">
        <v>17</v>
      </c>
      <c r="E37">
        <v>1335</v>
      </c>
      <c r="F37">
        <v>334</v>
      </c>
      <c r="G37">
        <v>87.35</v>
      </c>
      <c r="H37">
        <v>29.68</v>
      </c>
      <c r="I37">
        <v>43</v>
      </c>
      <c r="J37">
        <v>1.44</v>
      </c>
      <c r="K37" s="3">
        <v>186</v>
      </c>
      <c r="L37" s="3">
        <v>3</v>
      </c>
      <c r="M37" s="3">
        <v>528</v>
      </c>
      <c r="N37" s="3">
        <f t="shared" si="0"/>
        <v>1173.3333333333333</v>
      </c>
    </row>
    <row r="38" spans="1:14">
      <c r="A38" s="3" t="s">
        <v>14</v>
      </c>
      <c r="B38" s="3" t="s">
        <v>9</v>
      </c>
      <c r="C38" s="3">
        <v>1</v>
      </c>
      <c r="D38">
        <v>12</v>
      </c>
      <c r="E38">
        <v>1009</v>
      </c>
      <c r="F38">
        <v>328</v>
      </c>
      <c r="G38">
        <v>86.06</v>
      </c>
      <c r="H38">
        <v>41.8</v>
      </c>
      <c r="I38">
        <v>221</v>
      </c>
      <c r="J38">
        <v>6.74</v>
      </c>
      <c r="K38" s="3">
        <v>207</v>
      </c>
      <c r="L38" s="3">
        <v>2</v>
      </c>
      <c r="M38" s="3">
        <v>459</v>
      </c>
      <c r="N38" s="3">
        <f t="shared" si="0"/>
        <v>1020</v>
      </c>
    </row>
    <row r="39" spans="1:14">
      <c r="A39" s="3" t="s">
        <v>14</v>
      </c>
      <c r="B39" s="3" t="s">
        <v>9</v>
      </c>
      <c r="C39" s="3">
        <v>2</v>
      </c>
      <c r="D39">
        <v>25</v>
      </c>
      <c r="E39">
        <v>839</v>
      </c>
      <c r="F39">
        <v>141</v>
      </c>
      <c r="G39">
        <v>78.95</v>
      </c>
      <c r="H39">
        <v>30.48</v>
      </c>
      <c r="I39">
        <v>150</v>
      </c>
      <c r="J39">
        <v>4.2300000000000004</v>
      </c>
      <c r="K39" s="3">
        <v>250</v>
      </c>
      <c r="L39" s="3">
        <v>2.5</v>
      </c>
      <c r="M39" s="3">
        <v>402</v>
      </c>
      <c r="N39" s="3">
        <f t="shared" si="0"/>
        <v>893.33333333333337</v>
      </c>
    </row>
    <row r="40" spans="1:14">
      <c r="A40" s="3" t="s">
        <v>14</v>
      </c>
      <c r="B40" s="6" t="s">
        <v>9</v>
      </c>
      <c r="C40" s="6">
        <v>3</v>
      </c>
      <c r="D40">
        <v>18</v>
      </c>
      <c r="E40" s="6">
        <v>677</v>
      </c>
      <c r="F40" s="6">
        <v>216</v>
      </c>
      <c r="G40" s="6">
        <v>106.47</v>
      </c>
      <c r="H40" s="6">
        <v>34.799999999999997</v>
      </c>
      <c r="I40" s="6">
        <v>102</v>
      </c>
      <c r="J40" s="6">
        <v>3.31</v>
      </c>
      <c r="K40" s="3">
        <v>180</v>
      </c>
      <c r="L40" s="6">
        <v>2.5</v>
      </c>
      <c r="M40" s="6">
        <v>284</v>
      </c>
      <c r="N40" s="3">
        <f t="shared" si="0"/>
        <v>631.11111111111109</v>
      </c>
    </row>
    <row r="41" spans="1:14">
      <c r="A41" s="3" t="s">
        <v>14</v>
      </c>
      <c r="B41" s="3" t="s">
        <v>9</v>
      </c>
      <c r="C41" s="3">
        <v>4</v>
      </c>
      <c r="D41">
        <v>25</v>
      </c>
      <c r="E41">
        <v>627</v>
      </c>
      <c r="F41">
        <v>230</v>
      </c>
      <c r="G41">
        <v>112.8</v>
      </c>
      <c r="H41">
        <v>31.88</v>
      </c>
      <c r="I41">
        <v>100</v>
      </c>
      <c r="J41">
        <v>3.54</v>
      </c>
      <c r="K41" s="3">
        <v>126</v>
      </c>
      <c r="L41" s="3">
        <v>2.5</v>
      </c>
      <c r="M41" s="3">
        <v>430</v>
      </c>
      <c r="N41" s="3">
        <f t="shared" si="0"/>
        <v>955.55555555555554</v>
      </c>
    </row>
    <row r="42" spans="1:14">
      <c r="A42" s="3" t="s">
        <v>13</v>
      </c>
      <c r="B42" s="3" t="s">
        <v>10</v>
      </c>
      <c r="C42" s="3">
        <v>1</v>
      </c>
      <c r="D42">
        <v>20</v>
      </c>
      <c r="E42">
        <v>506</v>
      </c>
      <c r="F42">
        <v>188</v>
      </c>
      <c r="G42">
        <v>89.97</v>
      </c>
      <c r="H42">
        <v>27.68</v>
      </c>
      <c r="I42">
        <v>60</v>
      </c>
      <c r="J42">
        <v>1.17</v>
      </c>
      <c r="K42" s="3">
        <v>140</v>
      </c>
      <c r="L42" s="3">
        <v>3</v>
      </c>
      <c r="M42" s="3">
        <v>772</v>
      </c>
      <c r="N42" s="3">
        <f t="shared" si="0"/>
        <v>1715.5555555555557</v>
      </c>
    </row>
    <row r="43" spans="1:14">
      <c r="A43" s="3" t="s">
        <v>13</v>
      </c>
      <c r="B43" s="3" t="s">
        <v>10</v>
      </c>
      <c r="C43" s="3">
        <v>2</v>
      </c>
      <c r="D43">
        <v>19</v>
      </c>
      <c r="E43">
        <v>640</v>
      </c>
      <c r="F43">
        <v>202</v>
      </c>
      <c r="G43">
        <v>107.45</v>
      </c>
      <c r="H43">
        <v>27.1</v>
      </c>
      <c r="I43">
        <v>352</v>
      </c>
      <c r="J43">
        <v>6.96</v>
      </c>
      <c r="K43" s="3">
        <v>90</v>
      </c>
      <c r="L43" s="3">
        <v>2</v>
      </c>
      <c r="M43" s="3">
        <v>148</v>
      </c>
      <c r="N43" s="3">
        <f t="shared" si="0"/>
        <v>328.88888888888891</v>
      </c>
    </row>
    <row r="44" spans="1:14">
      <c r="A44" s="3" t="s">
        <v>13</v>
      </c>
      <c r="B44" s="3" t="s">
        <v>10</v>
      </c>
      <c r="C44" s="3">
        <v>3</v>
      </c>
      <c r="D44">
        <v>17</v>
      </c>
      <c r="E44">
        <v>819</v>
      </c>
      <c r="F44">
        <v>233</v>
      </c>
      <c r="G44">
        <v>95.43</v>
      </c>
      <c r="H44">
        <v>23.39</v>
      </c>
      <c r="I44">
        <v>80</v>
      </c>
      <c r="J44">
        <v>1.96</v>
      </c>
      <c r="K44" s="3">
        <v>130</v>
      </c>
      <c r="L44" s="3">
        <v>3</v>
      </c>
      <c r="M44" s="3">
        <v>426</v>
      </c>
      <c r="N44" s="3">
        <f t="shared" si="0"/>
        <v>946.66666666666663</v>
      </c>
    </row>
    <row r="45" spans="1:14">
      <c r="A45" s="3" t="s">
        <v>13</v>
      </c>
      <c r="B45" s="3" t="s">
        <v>10</v>
      </c>
      <c r="C45" s="3">
        <v>4</v>
      </c>
      <c r="D45">
        <v>24</v>
      </c>
      <c r="E45">
        <v>449</v>
      </c>
      <c r="F45">
        <v>93</v>
      </c>
      <c r="G45">
        <v>135.22</v>
      </c>
      <c r="H45">
        <v>35.08</v>
      </c>
      <c r="I45">
        <v>81</v>
      </c>
      <c r="J45">
        <v>2.91</v>
      </c>
      <c r="K45" s="3">
        <v>150</v>
      </c>
      <c r="L45" s="3">
        <v>2.5</v>
      </c>
      <c r="M45" s="3">
        <v>333</v>
      </c>
      <c r="N45" s="3">
        <f t="shared" si="0"/>
        <v>740</v>
      </c>
    </row>
    <row r="46" spans="1:14">
      <c r="A46" s="3" t="s">
        <v>14</v>
      </c>
      <c r="B46" s="3" t="s">
        <v>10</v>
      </c>
      <c r="C46" s="3">
        <v>1</v>
      </c>
      <c r="D46">
        <v>27</v>
      </c>
      <c r="E46">
        <v>829</v>
      </c>
      <c r="F46">
        <v>264</v>
      </c>
      <c r="G46">
        <v>120.62</v>
      </c>
      <c r="H46">
        <v>47.39</v>
      </c>
      <c r="I46">
        <v>107</v>
      </c>
      <c r="J46">
        <v>4.51</v>
      </c>
      <c r="K46" s="3">
        <v>75</v>
      </c>
      <c r="L46" s="3">
        <v>2.5</v>
      </c>
      <c r="M46" s="3">
        <v>152</v>
      </c>
      <c r="N46" s="3">
        <f t="shared" si="0"/>
        <v>337.77777777777777</v>
      </c>
    </row>
    <row r="47" spans="1:14">
      <c r="A47" s="3" t="s">
        <v>14</v>
      </c>
      <c r="B47" s="3" t="s">
        <v>10</v>
      </c>
      <c r="C47" s="3">
        <v>2</v>
      </c>
      <c r="D47">
        <v>20</v>
      </c>
      <c r="E47">
        <v>783</v>
      </c>
      <c r="F47">
        <v>296</v>
      </c>
      <c r="G47">
        <v>58.2</v>
      </c>
      <c r="H47">
        <v>30.32</v>
      </c>
      <c r="I47">
        <v>53</v>
      </c>
      <c r="J47">
        <v>2.64</v>
      </c>
      <c r="K47" s="3">
        <v>130</v>
      </c>
      <c r="L47" s="3">
        <v>3</v>
      </c>
      <c r="M47" s="3">
        <v>215</v>
      </c>
      <c r="N47" s="3">
        <f t="shared" si="0"/>
        <v>477.77777777777777</v>
      </c>
    </row>
    <row r="48" spans="1:14">
      <c r="A48" s="3" t="s">
        <v>14</v>
      </c>
      <c r="B48" s="3" t="s">
        <v>10</v>
      </c>
      <c r="C48" s="3">
        <v>3</v>
      </c>
      <c r="D48">
        <v>34</v>
      </c>
      <c r="E48">
        <v>480</v>
      </c>
      <c r="F48">
        <v>112</v>
      </c>
      <c r="G48">
        <v>97.05</v>
      </c>
      <c r="H48">
        <v>24.82</v>
      </c>
      <c r="I48">
        <v>200</v>
      </c>
      <c r="J48">
        <v>5.83</v>
      </c>
      <c r="K48" s="3">
        <v>160</v>
      </c>
      <c r="L48" s="3">
        <v>3</v>
      </c>
      <c r="M48" s="3">
        <v>315</v>
      </c>
      <c r="N48" s="3">
        <f t="shared" si="0"/>
        <v>700</v>
      </c>
    </row>
    <row r="49" spans="1:14">
      <c r="A49" s="3" t="s">
        <v>14</v>
      </c>
      <c r="B49" s="3" t="s">
        <v>10</v>
      </c>
      <c r="C49" s="3">
        <v>4</v>
      </c>
      <c r="D49">
        <v>9</v>
      </c>
      <c r="E49">
        <v>538</v>
      </c>
      <c r="F49">
        <v>224</v>
      </c>
      <c r="G49">
        <v>89.47</v>
      </c>
      <c r="H49">
        <v>20.53</v>
      </c>
      <c r="I49">
        <v>70</v>
      </c>
      <c r="J49">
        <v>1.84</v>
      </c>
      <c r="K49" s="3">
        <v>90</v>
      </c>
      <c r="L49" s="3">
        <v>2</v>
      </c>
      <c r="M49" s="3">
        <v>217</v>
      </c>
      <c r="N49" s="3">
        <f t="shared" si="0"/>
        <v>482.22222222222223</v>
      </c>
    </row>
    <row r="50" spans="1:14">
      <c r="A50" s="3" t="s">
        <v>13</v>
      </c>
      <c r="B50" s="3" t="s">
        <v>11</v>
      </c>
      <c r="C50" s="3">
        <v>1</v>
      </c>
      <c r="D50">
        <v>18</v>
      </c>
      <c r="E50">
        <v>456</v>
      </c>
      <c r="F50">
        <v>176</v>
      </c>
      <c r="G50">
        <v>86.51</v>
      </c>
      <c r="H50">
        <v>34.94</v>
      </c>
      <c r="I50">
        <v>100</v>
      </c>
      <c r="J50">
        <v>2.81</v>
      </c>
      <c r="K50" s="3">
        <v>90</v>
      </c>
      <c r="L50" s="3">
        <v>3</v>
      </c>
      <c r="M50" s="3">
        <v>314</v>
      </c>
      <c r="N50" s="3">
        <f t="shared" si="0"/>
        <v>697.77777777777783</v>
      </c>
    </row>
    <row r="51" spans="1:14">
      <c r="A51" s="3" t="s">
        <v>13</v>
      </c>
      <c r="B51" s="3" t="s">
        <v>11</v>
      </c>
      <c r="C51" s="3">
        <v>2</v>
      </c>
      <c r="D51">
        <v>27</v>
      </c>
      <c r="E51">
        <v>1088</v>
      </c>
      <c r="F51">
        <v>272</v>
      </c>
      <c r="G51">
        <v>93.48</v>
      </c>
      <c r="H51">
        <v>40.200000000000003</v>
      </c>
      <c r="I51">
        <v>101</v>
      </c>
      <c r="J51">
        <v>4.97</v>
      </c>
      <c r="K51" s="3">
        <v>140</v>
      </c>
      <c r="L51" s="3">
        <v>2.5</v>
      </c>
      <c r="M51" s="3">
        <v>260</v>
      </c>
      <c r="N51" s="3">
        <f t="shared" si="0"/>
        <v>577.77777777777783</v>
      </c>
    </row>
    <row r="52" spans="1:14">
      <c r="A52" s="3" t="s">
        <v>13</v>
      </c>
      <c r="B52" s="3" t="s">
        <v>11</v>
      </c>
      <c r="C52" s="3">
        <v>3</v>
      </c>
      <c r="D52">
        <v>21</v>
      </c>
      <c r="E52">
        <v>893</v>
      </c>
      <c r="F52">
        <v>229</v>
      </c>
      <c r="G52">
        <v>108.67</v>
      </c>
      <c r="H52">
        <v>44.51</v>
      </c>
      <c r="I52">
        <v>236</v>
      </c>
      <c r="J52">
        <v>8.2899999999999991</v>
      </c>
      <c r="K52" s="3">
        <v>96</v>
      </c>
      <c r="L52" s="3">
        <v>2.5</v>
      </c>
      <c r="M52" s="3">
        <v>328</v>
      </c>
      <c r="N52" s="3">
        <f t="shared" si="0"/>
        <v>728.88888888888891</v>
      </c>
    </row>
    <row r="53" spans="1:14">
      <c r="A53" s="3" t="s">
        <v>13</v>
      </c>
      <c r="B53" s="3" t="s">
        <v>11</v>
      </c>
      <c r="C53" s="3">
        <v>4</v>
      </c>
      <c r="D53">
        <v>23</v>
      </c>
      <c r="E53">
        <v>812</v>
      </c>
      <c r="F53">
        <v>240</v>
      </c>
      <c r="G53">
        <v>114.25</v>
      </c>
      <c r="H53">
        <v>39.880000000000003</v>
      </c>
      <c r="I53">
        <v>212</v>
      </c>
      <c r="J53">
        <v>3.56</v>
      </c>
      <c r="K53" s="3">
        <v>118</v>
      </c>
      <c r="L53" s="3">
        <v>3</v>
      </c>
      <c r="M53" s="3">
        <v>425</v>
      </c>
      <c r="N53" s="3">
        <f t="shared" si="0"/>
        <v>944.44444444444446</v>
      </c>
    </row>
    <row r="54" spans="1:14">
      <c r="A54" s="3" t="s">
        <v>14</v>
      </c>
      <c r="B54" s="6" t="s">
        <v>11</v>
      </c>
      <c r="C54" s="6">
        <v>1</v>
      </c>
      <c r="D54">
        <v>20</v>
      </c>
      <c r="E54" s="6">
        <v>269</v>
      </c>
      <c r="F54" s="6">
        <v>256</v>
      </c>
      <c r="G54" s="6">
        <v>86.78</v>
      </c>
      <c r="H54" s="6">
        <v>40.729999999999997</v>
      </c>
      <c r="I54" s="6">
        <v>130</v>
      </c>
      <c r="J54" s="6">
        <v>3.08</v>
      </c>
      <c r="K54" s="3">
        <v>143</v>
      </c>
      <c r="L54" s="6">
        <v>3</v>
      </c>
      <c r="M54" s="6">
        <v>448</v>
      </c>
      <c r="N54" s="3">
        <f t="shared" si="0"/>
        <v>995.55555555555554</v>
      </c>
    </row>
    <row r="55" spans="1:14">
      <c r="A55" s="3" t="s">
        <v>14</v>
      </c>
      <c r="B55" s="3" t="s">
        <v>11</v>
      </c>
      <c r="C55" s="3">
        <v>2</v>
      </c>
      <c r="D55">
        <v>26</v>
      </c>
      <c r="E55">
        <v>990</v>
      </c>
      <c r="F55">
        <v>231</v>
      </c>
      <c r="G55">
        <v>82.24</v>
      </c>
      <c r="H55">
        <v>57.66</v>
      </c>
      <c r="I55">
        <v>120</v>
      </c>
      <c r="J55">
        <v>2.62</v>
      </c>
      <c r="K55" s="3">
        <v>125</v>
      </c>
      <c r="L55" s="3">
        <v>2.5</v>
      </c>
      <c r="M55" s="3">
        <v>545</v>
      </c>
      <c r="N55" s="3">
        <f t="shared" si="0"/>
        <v>1211.1111111111111</v>
      </c>
    </row>
    <row r="56" spans="1:14">
      <c r="A56" s="3" t="s">
        <v>14</v>
      </c>
      <c r="B56" s="3" t="s">
        <v>11</v>
      </c>
      <c r="C56" s="3">
        <v>3</v>
      </c>
      <c r="D56">
        <v>16</v>
      </c>
      <c r="E56">
        <v>638</v>
      </c>
      <c r="F56">
        <v>208</v>
      </c>
      <c r="G56">
        <v>68.319999999999993</v>
      </c>
      <c r="H56">
        <v>33.07</v>
      </c>
      <c r="I56">
        <v>100</v>
      </c>
      <c r="J56">
        <v>2.59</v>
      </c>
      <c r="K56" s="3">
        <v>146</v>
      </c>
      <c r="L56" s="3">
        <v>2</v>
      </c>
      <c r="M56" s="3">
        <v>211</v>
      </c>
      <c r="N56" s="3">
        <f t="shared" si="0"/>
        <v>468.88888888888891</v>
      </c>
    </row>
    <row r="57" spans="1:14">
      <c r="A57" s="3" t="s">
        <v>14</v>
      </c>
      <c r="B57" s="3" t="s">
        <v>11</v>
      </c>
      <c r="C57" s="3">
        <v>4</v>
      </c>
      <c r="D57">
        <v>22</v>
      </c>
      <c r="E57">
        <v>767</v>
      </c>
      <c r="F57">
        <v>259</v>
      </c>
      <c r="G57">
        <v>94.16</v>
      </c>
      <c r="H57">
        <v>21.6</v>
      </c>
      <c r="I57">
        <v>59</v>
      </c>
      <c r="J57">
        <v>2.3199999999999998</v>
      </c>
      <c r="K57" s="3">
        <v>110</v>
      </c>
      <c r="L57" s="3">
        <v>2.5</v>
      </c>
      <c r="M57" s="3">
        <v>326</v>
      </c>
      <c r="N57" s="3">
        <f t="shared" si="0"/>
        <v>724.44444444444446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workbookViewId="0">
      <selection activeCell="D38" sqref="D38"/>
    </sheetView>
  </sheetViews>
  <sheetFormatPr baseColWidth="10" defaultColWidth="8.83203125" defaultRowHeight="14" x14ac:dyDescent="0"/>
  <cols>
    <col min="1" max="1" width="15.6640625" customWidth="1"/>
    <col min="2" max="2" width="20.83203125" customWidth="1"/>
  </cols>
  <sheetData>
    <row r="1" spans="1:13" ht="24">
      <c r="A1" s="7" t="s">
        <v>28</v>
      </c>
      <c r="B1" s="7" t="s">
        <v>29</v>
      </c>
      <c r="C1" s="8" t="s">
        <v>30</v>
      </c>
      <c r="D1" s="8" t="s">
        <v>31</v>
      </c>
      <c r="E1" s="9" t="s">
        <v>32</v>
      </c>
      <c r="F1" s="9" t="s">
        <v>33</v>
      </c>
      <c r="G1" s="9" t="s">
        <v>34</v>
      </c>
      <c r="H1" s="9" t="s">
        <v>35</v>
      </c>
      <c r="I1" s="8" t="s">
        <v>36</v>
      </c>
      <c r="J1" s="8" t="s">
        <v>37</v>
      </c>
      <c r="K1" s="9" t="s">
        <v>38</v>
      </c>
      <c r="L1" s="10" t="s">
        <v>39</v>
      </c>
      <c r="M1" s="11" t="s">
        <v>40</v>
      </c>
    </row>
    <row r="2" spans="1:13">
      <c r="A2" s="12"/>
      <c r="B2" s="12"/>
      <c r="C2" s="12" t="s">
        <v>41</v>
      </c>
      <c r="D2" s="12" t="s">
        <v>42</v>
      </c>
      <c r="E2" s="13" t="s">
        <v>43</v>
      </c>
      <c r="F2" s="13" t="s">
        <v>44</v>
      </c>
      <c r="G2" s="13" t="s">
        <v>45</v>
      </c>
      <c r="H2" s="14" t="s">
        <v>46</v>
      </c>
      <c r="I2" s="12" t="s">
        <v>47</v>
      </c>
      <c r="J2" s="12" t="s">
        <v>47</v>
      </c>
      <c r="K2" s="12" t="s">
        <v>47</v>
      </c>
      <c r="L2" s="12" t="s">
        <v>47</v>
      </c>
      <c r="M2" s="15" t="s">
        <v>47</v>
      </c>
    </row>
    <row r="3" spans="1:13">
      <c r="A3" s="16">
        <v>5.4</v>
      </c>
      <c r="B3" s="16">
        <v>4.5999999999999996</v>
      </c>
      <c r="C3" s="16">
        <v>5.25</v>
      </c>
      <c r="D3" s="16"/>
      <c r="E3" s="16"/>
      <c r="F3" s="16"/>
      <c r="G3" s="16"/>
      <c r="H3" s="16"/>
      <c r="I3" s="16">
        <v>72</v>
      </c>
      <c r="J3" s="16">
        <v>10</v>
      </c>
      <c r="K3" s="16">
        <v>18</v>
      </c>
      <c r="L3" s="16">
        <v>0.14000000000000001</v>
      </c>
      <c r="M3" s="16">
        <v>0.6</v>
      </c>
    </row>
  </sheetData>
  <dataValidations count="3">
    <dataValidation type="decimal" operator="greaterThan" allowBlank="1" showInputMessage="1" showErrorMessage="1" sqref="C3:H3">
      <formula1>0</formula1>
    </dataValidation>
    <dataValidation type="decimal" allowBlank="1" showInputMessage="1" showErrorMessage="1" sqref="I3:M3">
      <formula1>0</formula1>
      <formula2>100</formula2>
    </dataValidation>
    <dataValidation type="decimal" allowBlank="1" showInputMessage="1" showErrorMessage="1" sqref="A3:B3">
      <formula1>0</formula1>
      <formula2>14</formula2>
    </dataValidation>
  </dataValidation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topLeftCell="H45" workbookViewId="0">
      <selection activeCell="N53" sqref="A1:N53"/>
    </sheetView>
  </sheetViews>
  <sheetFormatPr baseColWidth="10" defaultRowHeight="14" x14ac:dyDescent="0"/>
  <cols>
    <col min="17" max="17" width="18.6640625" customWidth="1"/>
    <col min="18" max="18" width="15" bestFit="1" customWidth="1"/>
    <col min="19" max="20" width="12.1640625" customWidth="1"/>
  </cols>
  <sheetData>
    <row r="1" spans="1:20">
      <c r="A1" s="3" t="s">
        <v>12</v>
      </c>
      <c r="B1" s="3" t="s">
        <v>0</v>
      </c>
      <c r="C1" s="3" t="s">
        <v>1</v>
      </c>
      <c r="D1" s="2" t="s">
        <v>2</v>
      </c>
      <c r="E1" s="3" t="s">
        <v>15</v>
      </c>
      <c r="F1" s="3" t="s">
        <v>16</v>
      </c>
      <c r="G1" s="2" t="s">
        <v>17</v>
      </c>
      <c r="H1" s="2" t="s">
        <v>18</v>
      </c>
      <c r="I1" s="2" t="s">
        <v>3</v>
      </c>
      <c r="J1" s="2" t="s">
        <v>4</v>
      </c>
      <c r="K1" s="3" t="s">
        <v>2</v>
      </c>
      <c r="L1" s="3" t="s">
        <v>19</v>
      </c>
      <c r="M1" s="3" t="s">
        <v>20</v>
      </c>
      <c r="N1" s="3" t="s">
        <v>48</v>
      </c>
      <c r="Q1" s="17" t="s">
        <v>52</v>
      </c>
      <c r="R1" s="17" t="s">
        <v>49</v>
      </c>
    </row>
    <row r="2" spans="1:20">
      <c r="A2" s="3" t="s">
        <v>13</v>
      </c>
      <c r="B2" s="3" t="s">
        <v>5</v>
      </c>
      <c r="C2" s="3">
        <v>1</v>
      </c>
      <c r="D2" s="3">
        <v>20</v>
      </c>
      <c r="E2" s="3">
        <v>798</v>
      </c>
      <c r="F2" s="3">
        <v>298</v>
      </c>
      <c r="G2" s="3">
        <v>113.09</v>
      </c>
      <c r="H2" s="3">
        <v>33.56</v>
      </c>
      <c r="I2" s="3">
        <v>99</v>
      </c>
      <c r="J2" s="3">
        <v>3.43</v>
      </c>
      <c r="K2" s="3">
        <v>112</v>
      </c>
      <c r="L2" s="3">
        <v>1</v>
      </c>
      <c r="M2" s="3">
        <v>421</v>
      </c>
      <c r="N2" s="3">
        <f>M2*10/4.5</f>
        <v>935.55555555555554</v>
      </c>
      <c r="Q2" s="17" t="s">
        <v>51</v>
      </c>
      <c r="R2" s="3" t="s">
        <v>13</v>
      </c>
      <c r="S2" s="3" t="s">
        <v>14</v>
      </c>
      <c r="T2" s="3" t="s">
        <v>50</v>
      </c>
    </row>
    <row r="3" spans="1:20">
      <c r="A3" s="3" t="s">
        <v>13</v>
      </c>
      <c r="B3" s="3" t="s">
        <v>5</v>
      </c>
      <c r="C3" s="3">
        <v>2</v>
      </c>
      <c r="D3" s="3">
        <v>26</v>
      </c>
      <c r="E3" s="3">
        <v>754</v>
      </c>
      <c r="F3" s="3">
        <v>202</v>
      </c>
      <c r="G3" s="3">
        <v>70.959999999999994</v>
      </c>
      <c r="H3" s="3">
        <v>21.9</v>
      </c>
      <c r="I3" s="3">
        <v>120</v>
      </c>
      <c r="J3" s="3">
        <v>4.62</v>
      </c>
      <c r="K3" s="3">
        <v>77</v>
      </c>
      <c r="L3" s="3">
        <v>2.5</v>
      </c>
      <c r="M3" s="3">
        <v>301</v>
      </c>
      <c r="N3" s="3">
        <f t="shared" ref="N3:N53" si="0">M3*10/4.5</f>
        <v>668.88888888888891</v>
      </c>
      <c r="Q3" s="19" t="s">
        <v>8</v>
      </c>
      <c r="R3" s="20">
        <v>741.11111111111109</v>
      </c>
      <c r="S3" s="20">
        <v>641.66666666666663</v>
      </c>
      <c r="T3" s="20">
        <v>691.38888888888891</v>
      </c>
    </row>
    <row r="4" spans="1:20">
      <c r="A4" s="3" t="s">
        <v>13</v>
      </c>
      <c r="B4" s="3" t="s">
        <v>5</v>
      </c>
      <c r="C4" s="3">
        <v>3</v>
      </c>
      <c r="D4" s="3">
        <v>10</v>
      </c>
      <c r="E4" s="3">
        <v>1087</v>
      </c>
      <c r="F4" s="3">
        <v>293</v>
      </c>
      <c r="G4" s="3">
        <v>74.760000000000005</v>
      </c>
      <c r="H4" s="3">
        <v>34.909999999999997</v>
      </c>
      <c r="I4" s="3">
        <v>189</v>
      </c>
      <c r="J4" s="3">
        <v>5.12</v>
      </c>
      <c r="K4" s="3">
        <v>102</v>
      </c>
      <c r="L4" s="3">
        <v>3</v>
      </c>
      <c r="M4" s="3">
        <v>269</v>
      </c>
      <c r="N4" s="3">
        <f t="shared" si="0"/>
        <v>597.77777777777783</v>
      </c>
      <c r="Q4" s="19" t="s">
        <v>11</v>
      </c>
      <c r="R4" s="20">
        <v>737.22222222222229</v>
      </c>
      <c r="S4" s="20">
        <v>850</v>
      </c>
      <c r="T4" s="20">
        <v>793.61111111111109</v>
      </c>
    </row>
    <row r="5" spans="1:20">
      <c r="A5" s="3" t="s">
        <v>13</v>
      </c>
      <c r="B5" s="3" t="s">
        <v>5</v>
      </c>
      <c r="C5" s="3">
        <v>4</v>
      </c>
      <c r="D5" s="3">
        <v>9</v>
      </c>
      <c r="E5" s="3">
        <v>934</v>
      </c>
      <c r="F5" s="3">
        <v>257</v>
      </c>
      <c r="G5" s="3">
        <v>77.510000000000005</v>
      </c>
      <c r="H5" s="3">
        <v>33.25</v>
      </c>
      <c r="I5" s="3">
        <v>25</v>
      </c>
      <c r="J5" s="3">
        <v>8.23</v>
      </c>
      <c r="K5" s="3">
        <v>43</v>
      </c>
      <c r="L5" s="3">
        <v>2.5</v>
      </c>
      <c r="M5" s="3">
        <v>323</v>
      </c>
      <c r="N5" s="3">
        <f t="shared" si="0"/>
        <v>717.77777777777783</v>
      </c>
      <c r="Q5" s="19" t="s">
        <v>5</v>
      </c>
      <c r="R5" s="20">
        <v>730</v>
      </c>
      <c r="S5" s="20">
        <v>525.55555555555554</v>
      </c>
      <c r="T5" s="20">
        <v>627.77777777777771</v>
      </c>
    </row>
    <row r="6" spans="1:20">
      <c r="A6" s="3" t="s">
        <v>14</v>
      </c>
      <c r="B6" s="3" t="s">
        <v>5</v>
      </c>
      <c r="C6" s="3">
        <v>1</v>
      </c>
      <c r="D6" s="3">
        <v>10</v>
      </c>
      <c r="E6" s="3">
        <v>731</v>
      </c>
      <c r="F6" s="3">
        <v>200</v>
      </c>
      <c r="G6" s="3">
        <v>49.08</v>
      </c>
      <c r="H6" s="3">
        <v>22.58</v>
      </c>
      <c r="I6" s="3">
        <v>40</v>
      </c>
      <c r="J6" s="3">
        <v>1.1399999999999999</v>
      </c>
      <c r="K6" s="3">
        <v>120</v>
      </c>
      <c r="L6" s="3">
        <v>3</v>
      </c>
      <c r="M6" s="3">
        <v>118</v>
      </c>
      <c r="N6" s="3">
        <f t="shared" si="0"/>
        <v>262.22222222222223</v>
      </c>
      <c r="Q6" s="19" t="s">
        <v>6</v>
      </c>
      <c r="R6" s="20"/>
      <c r="S6" s="20">
        <v>796.11111111111109</v>
      </c>
      <c r="T6" s="20">
        <v>796.11111111111109</v>
      </c>
    </row>
    <row r="7" spans="1:20">
      <c r="A7" s="3" t="s">
        <v>14</v>
      </c>
      <c r="B7" s="3" t="s">
        <v>5</v>
      </c>
      <c r="C7" s="3">
        <v>2</v>
      </c>
      <c r="D7" s="3">
        <v>17</v>
      </c>
      <c r="E7" s="3">
        <v>838</v>
      </c>
      <c r="F7" s="3">
        <v>169</v>
      </c>
      <c r="G7" s="3">
        <v>100.38</v>
      </c>
      <c r="H7" s="3">
        <v>40.31</v>
      </c>
      <c r="I7" s="3">
        <v>115</v>
      </c>
      <c r="J7" s="3">
        <v>5.44</v>
      </c>
      <c r="K7" s="3">
        <v>89</v>
      </c>
      <c r="L7" s="3">
        <v>2</v>
      </c>
      <c r="M7" s="3">
        <v>266</v>
      </c>
      <c r="N7" s="3">
        <f t="shared" si="0"/>
        <v>591.11111111111109</v>
      </c>
      <c r="Q7" s="19" t="s">
        <v>9</v>
      </c>
      <c r="R7" s="20">
        <v>1038.3333333333333</v>
      </c>
      <c r="S7" s="20">
        <v>875</v>
      </c>
      <c r="T7" s="20">
        <v>956.66666666666663</v>
      </c>
    </row>
    <row r="8" spans="1:20">
      <c r="A8" s="3" t="s">
        <v>14</v>
      </c>
      <c r="B8" s="3" t="s">
        <v>5</v>
      </c>
      <c r="C8" s="3">
        <v>3</v>
      </c>
      <c r="D8" s="3">
        <v>17</v>
      </c>
      <c r="E8" s="3">
        <v>757</v>
      </c>
      <c r="F8" s="3">
        <v>256</v>
      </c>
      <c r="G8" s="3">
        <v>83.75</v>
      </c>
      <c r="H8" s="3">
        <v>36.31</v>
      </c>
      <c r="I8" s="3">
        <v>190</v>
      </c>
      <c r="J8" s="3">
        <v>5.3</v>
      </c>
      <c r="K8" s="3">
        <v>115</v>
      </c>
      <c r="L8" s="3">
        <v>3</v>
      </c>
      <c r="M8" s="3">
        <v>319</v>
      </c>
      <c r="N8" s="3">
        <f t="shared" si="0"/>
        <v>708.88888888888891</v>
      </c>
      <c r="Q8" s="19" t="s">
        <v>7</v>
      </c>
      <c r="R8" s="20">
        <v>741.66666666666674</v>
      </c>
      <c r="S8" s="20">
        <v>932.77777777777783</v>
      </c>
      <c r="T8" s="20">
        <v>837.2222222222224</v>
      </c>
    </row>
    <row r="9" spans="1:20">
      <c r="A9" s="3" t="s">
        <v>14</v>
      </c>
      <c r="B9" s="3" t="s">
        <v>5</v>
      </c>
      <c r="C9" s="3">
        <v>4</v>
      </c>
      <c r="D9" s="3">
        <v>10</v>
      </c>
      <c r="E9" s="3">
        <v>628</v>
      </c>
      <c r="F9" s="3">
        <v>220</v>
      </c>
      <c r="G9" s="3">
        <v>77.739999999999995</v>
      </c>
      <c r="H9" s="3">
        <v>37.19</v>
      </c>
      <c r="I9" s="3">
        <v>97</v>
      </c>
      <c r="J9" s="3">
        <v>4.3099999999999996</v>
      </c>
      <c r="K9" s="3">
        <v>93</v>
      </c>
      <c r="L9" s="3">
        <v>2.5</v>
      </c>
      <c r="M9" s="3">
        <v>243</v>
      </c>
      <c r="N9" s="3">
        <f t="shared" si="0"/>
        <v>540</v>
      </c>
      <c r="Q9" s="19" t="s">
        <v>10</v>
      </c>
      <c r="R9" s="20">
        <v>932.77777777777783</v>
      </c>
      <c r="S9" s="20">
        <v>499.44444444444446</v>
      </c>
      <c r="T9" s="20">
        <v>716.1111111111112</v>
      </c>
    </row>
    <row r="10" spans="1:20">
      <c r="A10" s="4" t="s">
        <v>14</v>
      </c>
      <c r="B10" s="4" t="s">
        <v>6</v>
      </c>
      <c r="C10" s="4">
        <v>1</v>
      </c>
      <c r="D10" s="4">
        <v>16</v>
      </c>
      <c r="E10" s="4">
        <v>1259</v>
      </c>
      <c r="F10" s="4">
        <v>256</v>
      </c>
      <c r="G10" s="4">
        <v>127.91</v>
      </c>
      <c r="H10" s="4">
        <v>45.25</v>
      </c>
      <c r="I10" s="4">
        <v>62</v>
      </c>
      <c r="J10" s="4">
        <v>3.34</v>
      </c>
      <c r="K10" s="4">
        <v>140</v>
      </c>
      <c r="L10" s="4">
        <v>2.5</v>
      </c>
      <c r="M10" s="4">
        <v>455</v>
      </c>
      <c r="N10" s="3">
        <f t="shared" si="0"/>
        <v>1011.1111111111111</v>
      </c>
      <c r="Q10" s="19" t="s">
        <v>50</v>
      </c>
      <c r="R10" s="20">
        <v>820.18518518518522</v>
      </c>
      <c r="S10" s="20">
        <v>731.50793650793651</v>
      </c>
      <c r="T10" s="20">
        <v>772.43589743589757</v>
      </c>
    </row>
    <row r="11" spans="1:20">
      <c r="A11" s="4" t="s">
        <v>14</v>
      </c>
      <c r="B11" s="4" t="s">
        <v>6</v>
      </c>
      <c r="C11" s="4">
        <v>2</v>
      </c>
      <c r="D11" s="4">
        <v>20</v>
      </c>
      <c r="E11" s="4">
        <v>645</v>
      </c>
      <c r="F11" s="4">
        <v>163</v>
      </c>
      <c r="G11" s="4">
        <v>61.77</v>
      </c>
      <c r="H11" s="4">
        <v>73.540000000000006</v>
      </c>
      <c r="I11" s="4">
        <v>120</v>
      </c>
      <c r="J11" s="4">
        <v>3.27</v>
      </c>
      <c r="K11" s="4">
        <v>150</v>
      </c>
      <c r="L11" s="4">
        <v>2.5</v>
      </c>
      <c r="M11" s="4">
        <v>393</v>
      </c>
      <c r="N11" s="3">
        <f t="shared" si="0"/>
        <v>873.33333333333337</v>
      </c>
    </row>
    <row r="12" spans="1:20">
      <c r="A12" s="4" t="s">
        <v>14</v>
      </c>
      <c r="B12" s="4" t="s">
        <v>6</v>
      </c>
      <c r="C12" s="4">
        <v>3</v>
      </c>
      <c r="D12" s="4">
        <v>22</v>
      </c>
      <c r="E12" s="4">
        <v>455</v>
      </c>
      <c r="F12" s="4">
        <v>146</v>
      </c>
      <c r="G12" s="4">
        <v>65.430000000000007</v>
      </c>
      <c r="H12" s="4">
        <v>22.21</v>
      </c>
      <c r="I12" s="4">
        <v>120</v>
      </c>
      <c r="J12" s="4">
        <v>4.5999999999999996</v>
      </c>
      <c r="K12" s="4">
        <v>150</v>
      </c>
      <c r="L12" s="4">
        <v>2.5</v>
      </c>
      <c r="M12" s="4">
        <v>300</v>
      </c>
      <c r="N12" s="3">
        <f t="shared" si="0"/>
        <v>666.66666666666663</v>
      </c>
      <c r="Q12" s="17" t="s">
        <v>53</v>
      </c>
      <c r="R12" s="17" t="s">
        <v>49</v>
      </c>
    </row>
    <row r="13" spans="1:20">
      <c r="A13" s="4" t="s">
        <v>14</v>
      </c>
      <c r="B13" s="4" t="s">
        <v>6</v>
      </c>
      <c r="C13" s="4">
        <v>4</v>
      </c>
      <c r="D13" s="4">
        <v>32</v>
      </c>
      <c r="E13" s="4">
        <v>638</v>
      </c>
      <c r="F13" s="4">
        <v>242</v>
      </c>
      <c r="G13" s="4">
        <v>97.1</v>
      </c>
      <c r="H13" s="4">
        <v>41.19</v>
      </c>
      <c r="I13" s="4">
        <v>60</v>
      </c>
      <c r="J13" s="4">
        <v>1.63</v>
      </c>
      <c r="K13" s="4">
        <v>91</v>
      </c>
      <c r="L13" s="4">
        <v>2.5</v>
      </c>
      <c r="M13" s="4">
        <v>285</v>
      </c>
      <c r="N13" s="3">
        <f t="shared" si="0"/>
        <v>633.33333333333337</v>
      </c>
      <c r="Q13" s="17" t="s">
        <v>51</v>
      </c>
      <c r="R13" s="3" t="s">
        <v>13</v>
      </c>
      <c r="S13" s="3" t="s">
        <v>14</v>
      </c>
      <c r="T13" s="3" t="s">
        <v>50</v>
      </c>
    </row>
    <row r="14" spans="1:20">
      <c r="A14" s="5" t="s">
        <v>13</v>
      </c>
      <c r="B14" s="5" t="s">
        <v>7</v>
      </c>
      <c r="C14" s="5">
        <v>1</v>
      </c>
      <c r="D14" s="3">
        <v>36</v>
      </c>
      <c r="E14" s="3">
        <v>1792</v>
      </c>
      <c r="F14" s="3">
        <v>306</v>
      </c>
      <c r="G14" s="3">
        <v>95.67</v>
      </c>
      <c r="H14" s="3">
        <v>58.19</v>
      </c>
      <c r="I14" s="3">
        <v>365</v>
      </c>
      <c r="J14" s="3">
        <v>6.67</v>
      </c>
      <c r="K14" s="3">
        <v>123</v>
      </c>
      <c r="L14" s="3">
        <v>3</v>
      </c>
      <c r="M14" s="3">
        <v>361</v>
      </c>
      <c r="N14" s="3">
        <f t="shared" si="0"/>
        <v>802.22222222222217</v>
      </c>
      <c r="Q14" s="19" t="s">
        <v>8</v>
      </c>
      <c r="R14" s="20">
        <v>211.39941327770143</v>
      </c>
      <c r="S14" s="20">
        <v>193.25562508117184</v>
      </c>
      <c r="T14" s="20">
        <v>194.89584791470423</v>
      </c>
    </row>
    <row r="15" spans="1:20">
      <c r="A15" s="5" t="s">
        <v>13</v>
      </c>
      <c r="B15" s="5" t="s">
        <v>7</v>
      </c>
      <c r="C15" s="5">
        <v>2</v>
      </c>
      <c r="D15" s="3">
        <v>20</v>
      </c>
      <c r="E15" s="3">
        <v>659</v>
      </c>
      <c r="F15" s="3">
        <v>252</v>
      </c>
      <c r="G15" s="3">
        <v>117.95</v>
      </c>
      <c r="H15" s="3">
        <v>27.15</v>
      </c>
      <c r="I15" s="3">
        <v>238</v>
      </c>
      <c r="J15" s="3">
        <v>7.87</v>
      </c>
      <c r="K15" s="3">
        <v>107</v>
      </c>
      <c r="L15" s="3">
        <v>2.5</v>
      </c>
      <c r="M15" s="3">
        <v>412</v>
      </c>
      <c r="N15" s="3">
        <f t="shared" si="0"/>
        <v>915.55555555555554</v>
      </c>
      <c r="Q15" s="19" t="s">
        <v>11</v>
      </c>
      <c r="R15" s="20">
        <v>152.74039946795236</v>
      </c>
      <c r="S15" s="20">
        <v>322.79897297657629</v>
      </c>
      <c r="T15" s="20">
        <v>241.43146737563751</v>
      </c>
    </row>
    <row r="16" spans="1:20">
      <c r="A16" s="5" t="s">
        <v>13</v>
      </c>
      <c r="B16" s="5" t="s">
        <v>7</v>
      </c>
      <c r="C16" s="5">
        <v>3</v>
      </c>
      <c r="D16" s="3">
        <v>18</v>
      </c>
      <c r="E16" s="3">
        <v>1289</v>
      </c>
      <c r="F16" s="3">
        <v>346</v>
      </c>
      <c r="G16" s="3">
        <v>142.31</v>
      </c>
      <c r="H16" s="3">
        <v>40.03</v>
      </c>
      <c r="I16" s="3">
        <v>250</v>
      </c>
      <c r="J16" s="3">
        <v>8.48</v>
      </c>
      <c r="K16" s="3">
        <v>62</v>
      </c>
      <c r="L16" s="3">
        <v>2</v>
      </c>
      <c r="M16" s="3">
        <v>186</v>
      </c>
      <c r="N16" s="3">
        <f t="shared" si="0"/>
        <v>413.33333333333331</v>
      </c>
      <c r="Q16" s="19" t="s">
        <v>5</v>
      </c>
      <c r="R16" s="20">
        <v>145.62480682266991</v>
      </c>
      <c r="S16" s="20">
        <v>189.26324559112683</v>
      </c>
      <c r="T16" s="20">
        <v>190.74161401145975</v>
      </c>
    </row>
    <row r="17" spans="1:20">
      <c r="A17" s="5" t="s">
        <v>13</v>
      </c>
      <c r="B17" s="5" t="s">
        <v>7</v>
      </c>
      <c r="C17" s="5">
        <v>4</v>
      </c>
      <c r="D17" s="3">
        <v>8</v>
      </c>
      <c r="E17" s="3">
        <v>624</v>
      </c>
      <c r="F17" s="3">
        <v>116</v>
      </c>
      <c r="G17" s="3">
        <v>59.49</v>
      </c>
      <c r="H17" s="3">
        <v>28.52</v>
      </c>
      <c r="I17" s="3">
        <v>150</v>
      </c>
      <c r="J17" s="3">
        <v>3.92</v>
      </c>
      <c r="K17" s="3">
        <v>72</v>
      </c>
      <c r="L17" s="3">
        <v>2.5</v>
      </c>
      <c r="M17" s="3">
        <v>376</v>
      </c>
      <c r="N17" s="3">
        <f t="shared" si="0"/>
        <v>835.55555555555554</v>
      </c>
      <c r="Q17" s="19" t="s">
        <v>6</v>
      </c>
      <c r="R17" s="20"/>
      <c r="S17" s="20">
        <v>178.36361805848622</v>
      </c>
      <c r="T17" s="20">
        <v>178.36361805848622</v>
      </c>
    </row>
    <row r="18" spans="1:20">
      <c r="A18" s="3" t="s">
        <v>14</v>
      </c>
      <c r="B18" s="3" t="s">
        <v>7</v>
      </c>
      <c r="C18" s="3">
        <v>1</v>
      </c>
      <c r="D18" s="3">
        <v>15</v>
      </c>
      <c r="E18" s="3">
        <v>729</v>
      </c>
      <c r="F18" s="3">
        <v>141</v>
      </c>
      <c r="G18" s="3">
        <v>82.9</v>
      </c>
      <c r="H18" s="3">
        <v>25.4</v>
      </c>
      <c r="I18" s="3">
        <v>121</v>
      </c>
      <c r="J18" s="3">
        <v>3.85</v>
      </c>
      <c r="K18" s="3">
        <v>140</v>
      </c>
      <c r="L18" s="3">
        <v>2.5</v>
      </c>
      <c r="M18" s="3">
        <v>683</v>
      </c>
      <c r="N18" s="3">
        <f t="shared" si="0"/>
        <v>1517.7777777777778</v>
      </c>
      <c r="Q18" s="19" t="s">
        <v>9</v>
      </c>
      <c r="R18" s="20">
        <v>146.21000737003018</v>
      </c>
      <c r="S18" s="20">
        <v>170.61857925934473</v>
      </c>
      <c r="T18" s="20">
        <v>171.05544342882376</v>
      </c>
    </row>
    <row r="19" spans="1:20">
      <c r="A19" s="3" t="s">
        <v>14</v>
      </c>
      <c r="B19" s="3" t="s">
        <v>7</v>
      </c>
      <c r="C19" s="3">
        <v>2</v>
      </c>
      <c r="D19" s="3">
        <v>24</v>
      </c>
      <c r="E19" s="3">
        <v>932</v>
      </c>
      <c r="F19" s="3">
        <v>199</v>
      </c>
      <c r="G19" s="3">
        <v>77.290000000000006</v>
      </c>
      <c r="H19" s="3">
        <v>28.97</v>
      </c>
      <c r="I19" s="3">
        <v>103</v>
      </c>
      <c r="J19" s="3">
        <v>3.67</v>
      </c>
      <c r="K19" s="3">
        <v>119</v>
      </c>
      <c r="L19" s="3">
        <v>2.5</v>
      </c>
      <c r="M19" s="3">
        <v>363</v>
      </c>
      <c r="N19" s="3">
        <f t="shared" si="0"/>
        <v>806.66666666666663</v>
      </c>
      <c r="Q19" s="19" t="s">
        <v>7</v>
      </c>
      <c r="R19" s="20">
        <v>223.99570101694775</v>
      </c>
      <c r="S19" s="20">
        <v>393.20724072221583</v>
      </c>
      <c r="T19" s="20">
        <v>313.36991793624981</v>
      </c>
    </row>
    <row r="20" spans="1:20">
      <c r="A20" s="3" t="s">
        <v>14</v>
      </c>
      <c r="B20" s="3" t="s">
        <v>7</v>
      </c>
      <c r="C20" s="3">
        <v>3</v>
      </c>
      <c r="D20" s="3">
        <v>18</v>
      </c>
      <c r="E20" s="3">
        <v>652</v>
      </c>
      <c r="F20" s="3">
        <v>194</v>
      </c>
      <c r="G20" s="3">
        <v>71.02</v>
      </c>
      <c r="H20" s="3">
        <v>27.54</v>
      </c>
      <c r="I20" s="3">
        <v>139</v>
      </c>
      <c r="J20" s="3">
        <v>4.8499999999999996</v>
      </c>
      <c r="K20" s="3">
        <v>90</v>
      </c>
      <c r="L20" s="3">
        <v>2.5</v>
      </c>
      <c r="M20" s="3">
        <v>323</v>
      </c>
      <c r="N20" s="3">
        <f t="shared" si="0"/>
        <v>717.77777777777783</v>
      </c>
      <c r="Q20" s="19" t="s">
        <v>10</v>
      </c>
      <c r="R20" s="20">
        <v>581.60095493550648</v>
      </c>
      <c r="S20" s="20">
        <v>149.58240912400595</v>
      </c>
      <c r="T20" s="20">
        <v>456.29865834611599</v>
      </c>
    </row>
    <row r="21" spans="1:20">
      <c r="A21" s="3" t="s">
        <v>14</v>
      </c>
      <c r="B21" s="3" t="s">
        <v>7</v>
      </c>
      <c r="C21" s="3">
        <v>4</v>
      </c>
      <c r="D21" s="3">
        <v>16</v>
      </c>
      <c r="E21" s="3">
        <v>596</v>
      </c>
      <c r="F21" s="3">
        <v>245</v>
      </c>
      <c r="G21" s="3">
        <v>107.94</v>
      </c>
      <c r="H21" s="3">
        <v>23.01</v>
      </c>
      <c r="I21" s="3">
        <v>130</v>
      </c>
      <c r="J21" s="3">
        <v>3.78</v>
      </c>
      <c r="K21" s="3">
        <v>136</v>
      </c>
      <c r="L21" s="3">
        <v>2.5</v>
      </c>
      <c r="M21" s="3">
        <v>310</v>
      </c>
      <c r="N21" s="3">
        <f t="shared" si="0"/>
        <v>688.88888888888891</v>
      </c>
      <c r="Q21" s="19" t="s">
        <v>50</v>
      </c>
      <c r="R21" s="20">
        <v>283.45004069161843</v>
      </c>
      <c r="S21" s="20">
        <v>270.83238291034485</v>
      </c>
      <c r="T21" s="20">
        <v>277.59427825401525</v>
      </c>
    </row>
    <row r="22" spans="1:20">
      <c r="A22" s="3" t="s">
        <v>13</v>
      </c>
      <c r="B22" s="3" t="s">
        <v>8</v>
      </c>
      <c r="C22" s="3">
        <v>1</v>
      </c>
      <c r="D22" s="3">
        <v>19</v>
      </c>
      <c r="E22" s="3">
        <v>851</v>
      </c>
      <c r="F22" s="3">
        <v>204</v>
      </c>
      <c r="G22" s="3">
        <v>66.05</v>
      </c>
      <c r="H22" s="3">
        <v>30.77</v>
      </c>
      <c r="I22" s="3">
        <v>156</v>
      </c>
      <c r="J22" s="3">
        <v>4.34</v>
      </c>
      <c r="K22" s="3">
        <v>156</v>
      </c>
      <c r="L22" s="3">
        <v>2</v>
      </c>
      <c r="M22" s="3">
        <v>365</v>
      </c>
      <c r="N22" s="3">
        <f t="shared" si="0"/>
        <v>811.11111111111109</v>
      </c>
    </row>
    <row r="23" spans="1:20">
      <c r="A23" s="3" t="s">
        <v>13</v>
      </c>
      <c r="B23" s="3" t="s">
        <v>8</v>
      </c>
      <c r="C23" s="3">
        <v>2</v>
      </c>
      <c r="D23" s="3">
        <v>22</v>
      </c>
      <c r="E23" s="3">
        <v>770</v>
      </c>
      <c r="F23" s="3">
        <v>157</v>
      </c>
      <c r="G23" s="3">
        <v>97.54</v>
      </c>
      <c r="H23" s="3">
        <v>45.99</v>
      </c>
      <c r="I23" s="3">
        <v>120</v>
      </c>
      <c r="J23" s="3">
        <v>5.01</v>
      </c>
      <c r="K23" s="3">
        <v>201</v>
      </c>
      <c r="L23" s="3">
        <v>2.5</v>
      </c>
      <c r="M23" s="3">
        <v>195</v>
      </c>
      <c r="N23" s="3">
        <f t="shared" si="0"/>
        <v>433.33333333333331</v>
      </c>
    </row>
    <row r="24" spans="1:20">
      <c r="A24" s="3" t="s">
        <v>13</v>
      </c>
      <c r="B24" s="3" t="s">
        <v>8</v>
      </c>
      <c r="C24" s="3">
        <v>3</v>
      </c>
      <c r="D24" s="3">
        <v>28</v>
      </c>
      <c r="E24" s="3">
        <v>667</v>
      </c>
      <c r="F24" s="3">
        <v>160</v>
      </c>
      <c r="G24" s="3">
        <v>73.099999999999994</v>
      </c>
      <c r="H24" s="3">
        <v>31.66</v>
      </c>
      <c r="I24" s="3">
        <v>100</v>
      </c>
      <c r="J24" s="3">
        <v>2.2000000000000002</v>
      </c>
      <c r="K24" s="3">
        <v>320</v>
      </c>
      <c r="L24" s="3">
        <v>3</v>
      </c>
      <c r="M24" s="3">
        <v>412</v>
      </c>
      <c r="N24" s="3">
        <f t="shared" si="0"/>
        <v>915.55555555555554</v>
      </c>
      <c r="Q24" s="18"/>
      <c r="R24" s="18" t="s">
        <v>14</v>
      </c>
      <c r="S24" s="18" t="s">
        <v>13</v>
      </c>
    </row>
    <row r="25" spans="1:20">
      <c r="A25" s="3" t="s">
        <v>13</v>
      </c>
      <c r="B25" s="3" t="s">
        <v>8</v>
      </c>
      <c r="C25" s="3">
        <v>4</v>
      </c>
      <c r="D25" s="3">
        <v>18</v>
      </c>
      <c r="E25" s="3">
        <v>897</v>
      </c>
      <c r="F25" s="3">
        <v>218</v>
      </c>
      <c r="G25" s="3">
        <v>104.94</v>
      </c>
      <c r="H25" s="3">
        <v>43.19</v>
      </c>
      <c r="I25" s="3">
        <v>524</v>
      </c>
      <c r="J25" s="3">
        <v>9.67</v>
      </c>
      <c r="K25" s="3">
        <v>60</v>
      </c>
      <c r="L25" s="3">
        <v>2.5</v>
      </c>
      <c r="M25" s="3">
        <v>362</v>
      </c>
      <c r="N25" s="3">
        <f t="shared" si="0"/>
        <v>804.44444444444446</v>
      </c>
      <c r="Q25" s="19" t="s">
        <v>8</v>
      </c>
      <c r="R25" s="20">
        <v>641.66666666666663</v>
      </c>
      <c r="S25" s="20">
        <v>741.11111111111109</v>
      </c>
    </row>
    <row r="26" spans="1:20">
      <c r="A26" s="3" t="s">
        <v>14</v>
      </c>
      <c r="B26" s="3" t="s">
        <v>8</v>
      </c>
      <c r="C26" s="3">
        <v>1</v>
      </c>
      <c r="D26" s="3">
        <v>19</v>
      </c>
      <c r="E26" s="3">
        <v>852</v>
      </c>
      <c r="F26" s="3">
        <v>263</v>
      </c>
      <c r="G26" s="3">
        <v>98.72</v>
      </c>
      <c r="H26" s="3">
        <v>36.270000000000003</v>
      </c>
      <c r="I26" s="3">
        <v>59</v>
      </c>
      <c r="J26" s="3">
        <v>2.58</v>
      </c>
      <c r="K26" s="3">
        <v>143</v>
      </c>
      <c r="L26" s="3">
        <v>2.5</v>
      </c>
      <c r="M26" s="3">
        <v>252</v>
      </c>
      <c r="N26" s="3">
        <f t="shared" si="0"/>
        <v>560</v>
      </c>
      <c r="Q26" s="19" t="s">
        <v>11</v>
      </c>
      <c r="R26" s="20">
        <v>850</v>
      </c>
      <c r="S26" s="20">
        <v>737.22222222222229</v>
      </c>
    </row>
    <row r="27" spans="1:20">
      <c r="A27" s="3" t="s">
        <v>14</v>
      </c>
      <c r="B27" s="3" t="s">
        <v>8</v>
      </c>
      <c r="C27" s="3">
        <v>2</v>
      </c>
      <c r="D27" s="3">
        <v>26</v>
      </c>
      <c r="E27" s="3">
        <v>555</v>
      </c>
      <c r="F27" s="3">
        <v>85</v>
      </c>
      <c r="G27" s="3">
        <v>76.959999999999994</v>
      </c>
      <c r="H27" s="3">
        <v>34.78</v>
      </c>
      <c r="I27" s="3">
        <v>20</v>
      </c>
      <c r="J27" s="3">
        <v>0.72</v>
      </c>
      <c r="K27" s="3">
        <v>48</v>
      </c>
      <c r="L27" s="3">
        <v>3</v>
      </c>
      <c r="M27" s="3">
        <v>243</v>
      </c>
      <c r="N27" s="3">
        <f t="shared" si="0"/>
        <v>540</v>
      </c>
      <c r="Q27" s="19" t="s">
        <v>5</v>
      </c>
      <c r="R27" s="20">
        <v>525.55555555555554</v>
      </c>
      <c r="S27" s="20">
        <v>730</v>
      </c>
    </row>
    <row r="28" spans="1:20">
      <c r="A28" s="3" t="s">
        <v>14</v>
      </c>
      <c r="B28" s="3" t="s">
        <v>8</v>
      </c>
      <c r="C28" s="3">
        <v>3</v>
      </c>
      <c r="D28" s="3">
        <v>33</v>
      </c>
      <c r="E28" s="3">
        <v>475</v>
      </c>
      <c r="F28" s="3">
        <v>110</v>
      </c>
      <c r="G28" s="3">
        <v>51.73</v>
      </c>
      <c r="H28" s="3">
        <v>28.32</v>
      </c>
      <c r="I28" s="3">
        <v>80</v>
      </c>
      <c r="J28" s="3">
        <v>2.4700000000000002</v>
      </c>
      <c r="K28" s="3">
        <v>146</v>
      </c>
      <c r="L28" s="3">
        <v>3</v>
      </c>
      <c r="M28" s="3">
        <v>419</v>
      </c>
      <c r="N28" s="3">
        <f t="shared" si="0"/>
        <v>931.11111111111109</v>
      </c>
      <c r="Q28" s="19" t="s">
        <v>6</v>
      </c>
      <c r="R28" s="20">
        <v>796.11111111111109</v>
      </c>
      <c r="S28" s="20"/>
    </row>
    <row r="29" spans="1:20">
      <c r="A29" s="3" t="s">
        <v>14</v>
      </c>
      <c r="B29" s="3" t="s">
        <v>8</v>
      </c>
      <c r="C29" s="3">
        <v>4</v>
      </c>
      <c r="D29" s="3">
        <v>20</v>
      </c>
      <c r="E29" s="3">
        <v>597</v>
      </c>
      <c r="F29" s="3">
        <v>179</v>
      </c>
      <c r="G29" s="3">
        <v>21.68</v>
      </c>
      <c r="H29" s="3">
        <v>33.15</v>
      </c>
      <c r="I29" s="3">
        <v>135</v>
      </c>
      <c r="J29" s="3">
        <v>3.52</v>
      </c>
      <c r="K29" s="3">
        <v>170</v>
      </c>
      <c r="L29" s="3">
        <v>3</v>
      </c>
      <c r="M29" s="3">
        <v>241</v>
      </c>
      <c r="N29" s="3">
        <f t="shared" si="0"/>
        <v>535.55555555555554</v>
      </c>
      <c r="Q29" s="19" t="s">
        <v>9</v>
      </c>
      <c r="R29" s="20">
        <v>875</v>
      </c>
      <c r="S29" s="20">
        <v>1038.3333333333333</v>
      </c>
    </row>
    <row r="30" spans="1:20">
      <c r="A30" s="3" t="s">
        <v>13</v>
      </c>
      <c r="B30" s="3" t="s">
        <v>9</v>
      </c>
      <c r="C30" s="3">
        <v>1</v>
      </c>
      <c r="D30" s="3">
        <v>22</v>
      </c>
      <c r="E30" s="3">
        <v>787</v>
      </c>
      <c r="F30" s="3">
        <v>126</v>
      </c>
      <c r="G30" s="3">
        <v>73.11</v>
      </c>
      <c r="H30" s="3">
        <v>34.83</v>
      </c>
      <c r="I30" s="3">
        <v>150</v>
      </c>
      <c r="J30" s="3">
        <v>4.13</v>
      </c>
      <c r="K30" s="3">
        <v>170</v>
      </c>
      <c r="L30" s="3">
        <v>2.5</v>
      </c>
      <c r="M30" s="3">
        <v>378</v>
      </c>
      <c r="N30" s="3">
        <f t="shared" si="0"/>
        <v>840</v>
      </c>
      <c r="Q30" s="19" t="s">
        <v>7</v>
      </c>
      <c r="R30" s="20">
        <v>932.77777777777783</v>
      </c>
      <c r="S30" s="20">
        <v>741.66666666666674</v>
      </c>
    </row>
    <row r="31" spans="1:20">
      <c r="A31" s="3" t="s">
        <v>13</v>
      </c>
      <c r="B31" s="3" t="s">
        <v>9</v>
      </c>
      <c r="C31" s="3">
        <v>2</v>
      </c>
      <c r="D31" s="3">
        <v>17</v>
      </c>
      <c r="E31" s="3">
        <v>850</v>
      </c>
      <c r="F31" s="3">
        <v>289</v>
      </c>
      <c r="G31" s="3">
        <v>118.57</v>
      </c>
      <c r="H31" s="3">
        <v>44.47</v>
      </c>
      <c r="I31" s="3">
        <v>150</v>
      </c>
      <c r="J31" s="3">
        <v>4.41</v>
      </c>
      <c r="K31" s="3">
        <v>102</v>
      </c>
      <c r="L31" s="3">
        <v>3</v>
      </c>
      <c r="M31" s="3">
        <v>503</v>
      </c>
      <c r="N31" s="3">
        <f t="shared" si="0"/>
        <v>1117.7777777777778</v>
      </c>
      <c r="Q31" s="19" t="s">
        <v>54</v>
      </c>
      <c r="R31" s="20">
        <v>499.44444444444446</v>
      </c>
      <c r="S31" s="20">
        <v>932.77777777777783</v>
      </c>
    </row>
    <row r="32" spans="1:20">
      <c r="A32" s="3" t="s">
        <v>13</v>
      </c>
      <c r="B32" s="3" t="s">
        <v>9</v>
      </c>
      <c r="C32" s="3">
        <v>3</v>
      </c>
      <c r="D32" s="3">
        <v>21</v>
      </c>
      <c r="E32" s="3">
        <v>738</v>
      </c>
      <c r="F32" s="3">
        <v>220</v>
      </c>
      <c r="G32" s="3">
        <v>41.74</v>
      </c>
      <c r="H32" s="3">
        <v>31.03</v>
      </c>
      <c r="I32" s="3">
        <v>201</v>
      </c>
      <c r="J32" s="3">
        <v>4.96</v>
      </c>
      <c r="K32" s="3">
        <v>132</v>
      </c>
      <c r="L32" s="3">
        <v>3</v>
      </c>
      <c r="M32" s="3">
        <v>460</v>
      </c>
      <c r="N32" s="3">
        <f t="shared" si="0"/>
        <v>1022.2222222222222</v>
      </c>
    </row>
    <row r="33" spans="1:19">
      <c r="A33" s="3" t="s">
        <v>13</v>
      </c>
      <c r="B33" s="3" t="s">
        <v>9</v>
      </c>
      <c r="C33" s="3">
        <v>4</v>
      </c>
      <c r="D33" s="3">
        <v>17</v>
      </c>
      <c r="E33" s="3">
        <v>1335</v>
      </c>
      <c r="F33" s="3">
        <v>334</v>
      </c>
      <c r="G33" s="3">
        <v>87.35</v>
      </c>
      <c r="H33" s="3">
        <v>29.68</v>
      </c>
      <c r="I33" s="3">
        <v>43</v>
      </c>
      <c r="J33" s="3">
        <v>1.44</v>
      </c>
      <c r="K33" s="3">
        <v>186</v>
      </c>
      <c r="L33" s="3">
        <v>3</v>
      </c>
      <c r="M33" s="3">
        <v>528</v>
      </c>
      <c r="N33" s="3">
        <f t="shared" si="0"/>
        <v>1173.3333333333333</v>
      </c>
      <c r="Q33" s="18" t="s">
        <v>51</v>
      </c>
      <c r="R33" s="18" t="s">
        <v>14</v>
      </c>
      <c r="S33" s="18" t="s">
        <v>13</v>
      </c>
    </row>
    <row r="34" spans="1:19">
      <c r="A34" s="3" t="s">
        <v>14</v>
      </c>
      <c r="B34" s="3" t="s">
        <v>9</v>
      </c>
      <c r="C34" s="3">
        <v>1</v>
      </c>
      <c r="D34" s="3">
        <v>12</v>
      </c>
      <c r="E34" s="3">
        <v>1009</v>
      </c>
      <c r="F34" s="3">
        <v>328</v>
      </c>
      <c r="G34" s="3">
        <v>86.06</v>
      </c>
      <c r="H34" s="3">
        <v>41.8</v>
      </c>
      <c r="I34" s="3">
        <v>221</v>
      </c>
      <c r="J34" s="3">
        <v>6.74</v>
      </c>
      <c r="K34" s="3">
        <v>207</v>
      </c>
      <c r="L34" s="3">
        <v>2</v>
      </c>
      <c r="M34" s="3">
        <v>459</v>
      </c>
      <c r="N34" s="3">
        <f t="shared" si="0"/>
        <v>1020</v>
      </c>
      <c r="Q34" s="19" t="s">
        <v>8</v>
      </c>
      <c r="R34" s="20">
        <v>193.25562508117184</v>
      </c>
      <c r="S34" s="20">
        <v>211.39941327770143</v>
      </c>
    </row>
    <row r="35" spans="1:19">
      <c r="A35" s="3" t="s">
        <v>14</v>
      </c>
      <c r="B35" s="3" t="s">
        <v>9</v>
      </c>
      <c r="C35" s="3">
        <v>2</v>
      </c>
      <c r="D35" s="3">
        <v>25</v>
      </c>
      <c r="E35" s="3">
        <v>839</v>
      </c>
      <c r="F35" s="3">
        <v>141</v>
      </c>
      <c r="G35" s="3">
        <v>78.95</v>
      </c>
      <c r="H35" s="3">
        <v>30.48</v>
      </c>
      <c r="I35" s="3">
        <v>150</v>
      </c>
      <c r="J35" s="3">
        <v>4.2300000000000004</v>
      </c>
      <c r="K35" s="3">
        <v>250</v>
      </c>
      <c r="L35" s="3">
        <v>2.5</v>
      </c>
      <c r="M35" s="3">
        <v>402</v>
      </c>
      <c r="N35" s="3">
        <f t="shared" si="0"/>
        <v>893.33333333333337</v>
      </c>
      <c r="Q35" s="19" t="s">
        <v>11</v>
      </c>
      <c r="R35" s="20">
        <v>322.79897297657629</v>
      </c>
      <c r="S35" s="20">
        <v>152.74039946795236</v>
      </c>
    </row>
    <row r="36" spans="1:19">
      <c r="A36" s="3" t="s">
        <v>14</v>
      </c>
      <c r="B36" s="6" t="s">
        <v>9</v>
      </c>
      <c r="C36" s="6">
        <v>3</v>
      </c>
      <c r="D36" s="3">
        <v>18</v>
      </c>
      <c r="E36" s="6">
        <v>677</v>
      </c>
      <c r="F36" s="6">
        <v>216</v>
      </c>
      <c r="G36" s="6">
        <v>106.47</v>
      </c>
      <c r="H36" s="6">
        <v>34.799999999999997</v>
      </c>
      <c r="I36" s="6">
        <v>102</v>
      </c>
      <c r="J36" s="6">
        <v>3.31</v>
      </c>
      <c r="K36" s="3">
        <v>180</v>
      </c>
      <c r="L36" s="6">
        <v>2.5</v>
      </c>
      <c r="M36" s="6">
        <v>284</v>
      </c>
      <c r="N36" s="3">
        <f t="shared" si="0"/>
        <v>631.11111111111109</v>
      </c>
      <c r="Q36" s="19" t="s">
        <v>5</v>
      </c>
      <c r="R36" s="20">
        <v>189.26324559112683</v>
      </c>
      <c r="S36" s="20">
        <v>145.62480682266991</v>
      </c>
    </row>
    <row r="37" spans="1:19">
      <c r="A37" s="3" t="s">
        <v>14</v>
      </c>
      <c r="B37" s="3" t="s">
        <v>9</v>
      </c>
      <c r="C37" s="3">
        <v>4</v>
      </c>
      <c r="D37" s="3">
        <v>25</v>
      </c>
      <c r="E37" s="3">
        <v>627</v>
      </c>
      <c r="F37" s="3">
        <v>230</v>
      </c>
      <c r="G37" s="3">
        <v>112.8</v>
      </c>
      <c r="H37" s="3">
        <v>31.88</v>
      </c>
      <c r="I37" s="3">
        <v>100</v>
      </c>
      <c r="J37" s="3">
        <v>3.54</v>
      </c>
      <c r="K37" s="3">
        <v>126</v>
      </c>
      <c r="L37" s="3">
        <v>2.5</v>
      </c>
      <c r="M37" s="3">
        <v>430</v>
      </c>
      <c r="N37" s="3">
        <f t="shared" si="0"/>
        <v>955.55555555555554</v>
      </c>
      <c r="Q37" s="19" t="s">
        <v>6</v>
      </c>
      <c r="R37" s="20">
        <v>178.36361805848622</v>
      </c>
      <c r="S37" s="20"/>
    </row>
    <row r="38" spans="1:19">
      <c r="A38" s="3" t="s">
        <v>13</v>
      </c>
      <c r="B38" s="3" t="s">
        <v>10</v>
      </c>
      <c r="C38" s="3">
        <v>1</v>
      </c>
      <c r="D38" s="3">
        <v>20</v>
      </c>
      <c r="E38" s="3">
        <v>506</v>
      </c>
      <c r="F38" s="3">
        <v>188</v>
      </c>
      <c r="G38" s="3">
        <v>89.97</v>
      </c>
      <c r="H38" s="3">
        <v>27.68</v>
      </c>
      <c r="I38" s="3">
        <v>60</v>
      </c>
      <c r="J38" s="3">
        <v>1.17</v>
      </c>
      <c r="K38" s="3">
        <v>140</v>
      </c>
      <c r="L38" s="3">
        <v>3</v>
      </c>
      <c r="M38" s="3">
        <v>772</v>
      </c>
      <c r="N38" s="3">
        <f t="shared" si="0"/>
        <v>1715.5555555555557</v>
      </c>
      <c r="Q38" s="19" t="s">
        <v>9</v>
      </c>
      <c r="R38" s="20">
        <v>170.61857925934473</v>
      </c>
      <c r="S38" s="20">
        <v>146.21000737003018</v>
      </c>
    </row>
    <row r="39" spans="1:19">
      <c r="A39" s="3" t="s">
        <v>13</v>
      </c>
      <c r="B39" s="3" t="s">
        <v>10</v>
      </c>
      <c r="C39" s="3">
        <v>2</v>
      </c>
      <c r="D39" s="3">
        <v>19</v>
      </c>
      <c r="E39" s="3">
        <v>640</v>
      </c>
      <c r="F39" s="3">
        <v>202</v>
      </c>
      <c r="G39" s="3">
        <v>107.45</v>
      </c>
      <c r="H39" s="3">
        <v>27.1</v>
      </c>
      <c r="I39" s="3">
        <v>352</v>
      </c>
      <c r="J39" s="3">
        <v>6.96</v>
      </c>
      <c r="K39" s="3">
        <v>90</v>
      </c>
      <c r="L39" s="3">
        <v>2</v>
      </c>
      <c r="M39" s="3">
        <v>148</v>
      </c>
      <c r="N39" s="3">
        <f t="shared" si="0"/>
        <v>328.88888888888891</v>
      </c>
      <c r="Q39" s="19" t="s">
        <v>7</v>
      </c>
      <c r="R39" s="20">
        <v>393.20724072221583</v>
      </c>
      <c r="S39" s="20">
        <v>223.99570101694775</v>
      </c>
    </row>
    <row r="40" spans="1:19">
      <c r="A40" s="3" t="s">
        <v>13</v>
      </c>
      <c r="B40" s="3" t="s">
        <v>10</v>
      </c>
      <c r="C40" s="3">
        <v>3</v>
      </c>
      <c r="D40" s="3">
        <v>17</v>
      </c>
      <c r="E40" s="3">
        <v>819</v>
      </c>
      <c r="F40" s="3">
        <v>233</v>
      </c>
      <c r="G40" s="3">
        <v>95.43</v>
      </c>
      <c r="H40" s="3">
        <v>23.39</v>
      </c>
      <c r="I40" s="3">
        <v>80</v>
      </c>
      <c r="J40" s="3">
        <v>1.96</v>
      </c>
      <c r="K40" s="3">
        <v>130</v>
      </c>
      <c r="L40" s="3">
        <v>3</v>
      </c>
      <c r="M40" s="3">
        <v>426</v>
      </c>
      <c r="N40" s="3">
        <f t="shared" si="0"/>
        <v>946.66666666666663</v>
      </c>
      <c r="Q40" s="19" t="s">
        <v>10</v>
      </c>
      <c r="R40" s="20">
        <v>149.58240912400595</v>
      </c>
      <c r="S40" s="20">
        <v>581.60095493550648</v>
      </c>
    </row>
    <row r="41" spans="1:19">
      <c r="A41" s="3" t="s">
        <v>13</v>
      </c>
      <c r="B41" s="3" t="s">
        <v>10</v>
      </c>
      <c r="C41" s="3">
        <v>4</v>
      </c>
      <c r="D41" s="3">
        <v>24</v>
      </c>
      <c r="E41" s="3">
        <v>449</v>
      </c>
      <c r="F41" s="3">
        <v>93</v>
      </c>
      <c r="G41" s="3">
        <v>135.22</v>
      </c>
      <c r="H41" s="3">
        <v>35.08</v>
      </c>
      <c r="I41" s="3">
        <v>81</v>
      </c>
      <c r="J41" s="3">
        <v>2.91</v>
      </c>
      <c r="K41" s="3">
        <v>150</v>
      </c>
      <c r="L41" s="3">
        <v>2.5</v>
      </c>
      <c r="M41" s="3">
        <v>333</v>
      </c>
      <c r="N41" s="3">
        <f t="shared" si="0"/>
        <v>740</v>
      </c>
    </row>
    <row r="42" spans="1:19">
      <c r="A42" s="3" t="s">
        <v>14</v>
      </c>
      <c r="B42" s="3" t="s">
        <v>10</v>
      </c>
      <c r="C42" s="3">
        <v>1</v>
      </c>
      <c r="D42" s="3">
        <v>27</v>
      </c>
      <c r="E42" s="3">
        <v>829</v>
      </c>
      <c r="F42" s="3">
        <v>264</v>
      </c>
      <c r="G42" s="3">
        <v>120.62</v>
      </c>
      <c r="H42" s="3">
        <v>47.39</v>
      </c>
      <c r="I42" s="3">
        <v>107</v>
      </c>
      <c r="J42" s="3">
        <v>4.51</v>
      </c>
      <c r="K42" s="3">
        <v>75</v>
      </c>
      <c r="L42" s="3">
        <v>2.5</v>
      </c>
      <c r="M42" s="3">
        <v>152</v>
      </c>
      <c r="N42" s="3">
        <f t="shared" si="0"/>
        <v>337.77777777777777</v>
      </c>
      <c r="Q42" s="18" t="s">
        <v>51</v>
      </c>
      <c r="R42" s="18" t="s">
        <v>14</v>
      </c>
      <c r="S42" s="18" t="s">
        <v>13</v>
      </c>
    </row>
    <row r="43" spans="1:19">
      <c r="A43" s="3" t="s">
        <v>14</v>
      </c>
      <c r="B43" s="3" t="s">
        <v>10</v>
      </c>
      <c r="C43" s="3">
        <v>2</v>
      </c>
      <c r="D43" s="3">
        <v>20</v>
      </c>
      <c r="E43" s="3">
        <v>783</v>
      </c>
      <c r="F43" s="3">
        <v>296</v>
      </c>
      <c r="G43" s="3">
        <v>58.2</v>
      </c>
      <c r="H43" s="3">
        <v>30.32</v>
      </c>
      <c r="I43" s="3">
        <v>53</v>
      </c>
      <c r="J43" s="3">
        <v>2.64</v>
      </c>
      <c r="K43" s="3">
        <v>130</v>
      </c>
      <c r="L43" s="3">
        <v>3</v>
      </c>
      <c r="M43" s="3">
        <v>215</v>
      </c>
      <c r="N43" s="3">
        <f t="shared" si="0"/>
        <v>477.77777777777777</v>
      </c>
      <c r="Q43" s="19" t="s">
        <v>8</v>
      </c>
      <c r="R43" s="20">
        <f>R34/2</f>
        <v>96.627812540585921</v>
      </c>
      <c r="S43" s="20">
        <f>S34/2</f>
        <v>105.69970663885071</v>
      </c>
    </row>
    <row r="44" spans="1:19">
      <c r="A44" s="3" t="s">
        <v>14</v>
      </c>
      <c r="B44" s="3" t="s">
        <v>10</v>
      </c>
      <c r="C44" s="3">
        <v>3</v>
      </c>
      <c r="D44" s="3">
        <v>34</v>
      </c>
      <c r="E44" s="3">
        <v>480</v>
      </c>
      <c r="F44" s="3">
        <v>112</v>
      </c>
      <c r="G44" s="3">
        <v>97.05</v>
      </c>
      <c r="H44" s="3">
        <v>24.82</v>
      </c>
      <c r="I44" s="3">
        <v>200</v>
      </c>
      <c r="J44" s="3">
        <v>5.83</v>
      </c>
      <c r="K44" s="3">
        <v>160</v>
      </c>
      <c r="L44" s="3">
        <v>3</v>
      </c>
      <c r="M44" s="3">
        <v>315</v>
      </c>
      <c r="N44" s="3">
        <f t="shared" si="0"/>
        <v>700</v>
      </c>
      <c r="Q44" s="19" t="s">
        <v>11</v>
      </c>
      <c r="R44" s="20">
        <f t="shared" ref="R44:S49" si="1">R35/2</f>
        <v>161.39948648828815</v>
      </c>
      <c r="S44" s="20">
        <f t="shared" si="1"/>
        <v>76.370199733976179</v>
      </c>
    </row>
    <row r="45" spans="1:19">
      <c r="A45" s="3" t="s">
        <v>14</v>
      </c>
      <c r="B45" s="3" t="s">
        <v>10</v>
      </c>
      <c r="C45" s="3">
        <v>4</v>
      </c>
      <c r="D45" s="3">
        <v>9</v>
      </c>
      <c r="E45" s="3">
        <v>538</v>
      </c>
      <c r="F45" s="3">
        <v>224</v>
      </c>
      <c r="G45" s="3">
        <v>89.47</v>
      </c>
      <c r="H45" s="3">
        <v>20.53</v>
      </c>
      <c r="I45" s="3">
        <v>70</v>
      </c>
      <c r="J45" s="3">
        <v>1.84</v>
      </c>
      <c r="K45" s="3">
        <v>90</v>
      </c>
      <c r="L45" s="3">
        <v>2</v>
      </c>
      <c r="M45" s="3">
        <v>217</v>
      </c>
      <c r="N45" s="3">
        <f t="shared" si="0"/>
        <v>482.22222222222223</v>
      </c>
      <c r="Q45" s="19" t="s">
        <v>5</v>
      </c>
      <c r="R45" s="20">
        <f t="shared" si="1"/>
        <v>94.631622795563416</v>
      </c>
      <c r="S45" s="20">
        <f t="shared" si="1"/>
        <v>72.812403411334955</v>
      </c>
    </row>
    <row r="46" spans="1:19">
      <c r="A46" s="3" t="s">
        <v>13</v>
      </c>
      <c r="B46" s="3" t="s">
        <v>11</v>
      </c>
      <c r="C46" s="3">
        <v>1</v>
      </c>
      <c r="D46" s="3">
        <v>18</v>
      </c>
      <c r="E46" s="3">
        <v>456</v>
      </c>
      <c r="F46" s="3">
        <v>176</v>
      </c>
      <c r="G46" s="3">
        <v>86.51</v>
      </c>
      <c r="H46" s="3">
        <v>34.94</v>
      </c>
      <c r="I46" s="3">
        <v>100</v>
      </c>
      <c r="J46" s="3">
        <v>2.81</v>
      </c>
      <c r="K46" s="3">
        <v>90</v>
      </c>
      <c r="L46" s="3">
        <v>3</v>
      </c>
      <c r="M46" s="3">
        <v>314</v>
      </c>
      <c r="N46" s="3">
        <f t="shared" si="0"/>
        <v>697.77777777777783</v>
      </c>
      <c r="Q46" s="19" t="s">
        <v>6</v>
      </c>
      <c r="R46" s="20">
        <f t="shared" si="1"/>
        <v>89.181809029243112</v>
      </c>
      <c r="S46" s="20"/>
    </row>
    <row r="47" spans="1:19">
      <c r="A47" s="3" t="s">
        <v>13</v>
      </c>
      <c r="B47" s="3" t="s">
        <v>11</v>
      </c>
      <c r="C47" s="3">
        <v>2</v>
      </c>
      <c r="D47" s="3">
        <v>27</v>
      </c>
      <c r="E47" s="3">
        <v>1088</v>
      </c>
      <c r="F47" s="3">
        <v>272</v>
      </c>
      <c r="G47" s="3">
        <v>93.48</v>
      </c>
      <c r="H47" s="3">
        <v>40.200000000000003</v>
      </c>
      <c r="I47" s="3">
        <v>101</v>
      </c>
      <c r="J47" s="3">
        <v>4.97</v>
      </c>
      <c r="K47" s="3">
        <v>140</v>
      </c>
      <c r="L47" s="3">
        <v>2.5</v>
      </c>
      <c r="M47" s="3">
        <v>260</v>
      </c>
      <c r="N47" s="3">
        <f t="shared" si="0"/>
        <v>577.77777777777783</v>
      </c>
      <c r="Q47" s="19" t="s">
        <v>9</v>
      </c>
      <c r="R47" s="20">
        <f t="shared" si="1"/>
        <v>85.309289629672364</v>
      </c>
      <c r="S47" s="20">
        <f t="shared" si="1"/>
        <v>73.105003685015092</v>
      </c>
    </row>
    <row r="48" spans="1:19">
      <c r="A48" s="3" t="s">
        <v>13</v>
      </c>
      <c r="B48" s="3" t="s">
        <v>11</v>
      </c>
      <c r="C48" s="3">
        <v>3</v>
      </c>
      <c r="D48" s="3">
        <v>21</v>
      </c>
      <c r="E48" s="3">
        <v>893</v>
      </c>
      <c r="F48" s="3">
        <v>229</v>
      </c>
      <c r="G48" s="3">
        <v>108.67</v>
      </c>
      <c r="H48" s="3">
        <v>44.51</v>
      </c>
      <c r="I48" s="3">
        <v>236</v>
      </c>
      <c r="J48" s="3">
        <v>8.2899999999999991</v>
      </c>
      <c r="K48" s="3">
        <v>96</v>
      </c>
      <c r="L48" s="3">
        <v>2.5</v>
      </c>
      <c r="M48" s="3">
        <v>328</v>
      </c>
      <c r="N48" s="3">
        <f t="shared" si="0"/>
        <v>728.88888888888891</v>
      </c>
      <c r="Q48" s="19" t="s">
        <v>7</v>
      </c>
      <c r="R48" s="20">
        <f t="shared" si="1"/>
        <v>196.60362036110791</v>
      </c>
      <c r="S48" s="20">
        <f t="shared" si="1"/>
        <v>111.99785050847387</v>
      </c>
    </row>
    <row r="49" spans="1:19">
      <c r="A49" s="3" t="s">
        <v>13</v>
      </c>
      <c r="B49" s="3" t="s">
        <v>11</v>
      </c>
      <c r="C49" s="3">
        <v>4</v>
      </c>
      <c r="D49" s="3">
        <v>23</v>
      </c>
      <c r="E49" s="3">
        <v>812</v>
      </c>
      <c r="F49" s="3">
        <v>240</v>
      </c>
      <c r="G49" s="3">
        <v>114.25</v>
      </c>
      <c r="H49" s="3">
        <v>39.880000000000003</v>
      </c>
      <c r="I49" s="3">
        <v>212</v>
      </c>
      <c r="J49" s="3">
        <v>3.56</v>
      </c>
      <c r="K49" s="3">
        <v>118</v>
      </c>
      <c r="L49" s="3">
        <v>3</v>
      </c>
      <c r="M49" s="3">
        <v>425</v>
      </c>
      <c r="N49" s="3">
        <f t="shared" si="0"/>
        <v>944.44444444444446</v>
      </c>
      <c r="Q49" s="19" t="s">
        <v>54</v>
      </c>
      <c r="R49" s="20">
        <f t="shared" si="1"/>
        <v>74.791204562002974</v>
      </c>
      <c r="S49" s="20">
        <f t="shared" si="1"/>
        <v>290.80047746775324</v>
      </c>
    </row>
    <row r="50" spans="1:19">
      <c r="A50" s="3" t="s">
        <v>14</v>
      </c>
      <c r="B50" s="6" t="s">
        <v>11</v>
      </c>
      <c r="C50" s="6">
        <v>1</v>
      </c>
      <c r="D50" s="3">
        <v>20</v>
      </c>
      <c r="E50" s="6">
        <v>269</v>
      </c>
      <c r="F50" s="6">
        <v>256</v>
      </c>
      <c r="G50" s="6">
        <v>86.78</v>
      </c>
      <c r="H50" s="6">
        <v>40.729999999999997</v>
      </c>
      <c r="I50" s="6">
        <v>130</v>
      </c>
      <c r="J50" s="6">
        <v>3.08</v>
      </c>
      <c r="K50" s="3">
        <v>143</v>
      </c>
      <c r="L50" s="6">
        <v>3</v>
      </c>
      <c r="M50" s="6">
        <v>448</v>
      </c>
      <c r="N50" s="3">
        <f t="shared" si="0"/>
        <v>995.55555555555554</v>
      </c>
    </row>
    <row r="51" spans="1:19">
      <c r="A51" s="3" t="s">
        <v>14</v>
      </c>
      <c r="B51" s="3" t="s">
        <v>11</v>
      </c>
      <c r="C51" s="3">
        <v>2</v>
      </c>
      <c r="D51" s="3">
        <v>26</v>
      </c>
      <c r="E51" s="3">
        <v>990</v>
      </c>
      <c r="F51" s="3">
        <v>231</v>
      </c>
      <c r="G51" s="3">
        <v>82.24</v>
      </c>
      <c r="H51" s="3">
        <v>57.66</v>
      </c>
      <c r="I51" s="3">
        <v>120</v>
      </c>
      <c r="J51" s="3">
        <v>2.62</v>
      </c>
      <c r="K51" s="3">
        <v>125</v>
      </c>
      <c r="L51" s="3">
        <v>2.5</v>
      </c>
      <c r="M51" s="3">
        <v>545</v>
      </c>
      <c r="N51" s="3">
        <f t="shared" si="0"/>
        <v>1211.1111111111111</v>
      </c>
    </row>
    <row r="52" spans="1:19">
      <c r="A52" s="3" t="s">
        <v>14</v>
      </c>
      <c r="B52" s="3" t="s">
        <v>11</v>
      </c>
      <c r="C52" s="3">
        <v>3</v>
      </c>
      <c r="D52" s="3">
        <v>16</v>
      </c>
      <c r="E52" s="3">
        <v>638</v>
      </c>
      <c r="F52" s="3">
        <v>208</v>
      </c>
      <c r="G52" s="3">
        <v>68.319999999999993</v>
      </c>
      <c r="H52" s="3">
        <v>33.07</v>
      </c>
      <c r="I52" s="3">
        <v>100</v>
      </c>
      <c r="J52" s="3">
        <v>2.59</v>
      </c>
      <c r="K52" s="3">
        <v>146</v>
      </c>
      <c r="L52" s="3">
        <v>2</v>
      </c>
      <c r="M52" s="3">
        <v>211</v>
      </c>
      <c r="N52" s="3">
        <f t="shared" si="0"/>
        <v>468.88888888888891</v>
      </c>
    </row>
    <row r="53" spans="1:19">
      <c r="A53" s="3" t="s">
        <v>14</v>
      </c>
      <c r="B53" s="3" t="s">
        <v>11</v>
      </c>
      <c r="C53" s="3">
        <v>4</v>
      </c>
      <c r="D53" s="3">
        <v>22</v>
      </c>
      <c r="E53" s="3">
        <v>767</v>
      </c>
      <c r="F53" s="3">
        <v>259</v>
      </c>
      <c r="G53" s="3">
        <v>94.16</v>
      </c>
      <c r="H53" s="3">
        <v>21.6</v>
      </c>
      <c r="I53" s="3">
        <v>59</v>
      </c>
      <c r="J53" s="3">
        <v>2.3199999999999998</v>
      </c>
      <c r="K53" s="3">
        <v>110</v>
      </c>
      <c r="L53" s="3">
        <v>2.5</v>
      </c>
      <c r="M53" s="3">
        <v>326</v>
      </c>
      <c r="N53" s="3">
        <f t="shared" si="0"/>
        <v>724.44444444444446</v>
      </c>
    </row>
  </sheetData>
  <pageMargins left="0.75" right="0.75" top="1" bottom="1" header="0.5" footer="0.5"/>
  <pageSetup paperSize="9" orientation="portrait" horizontalDpi="4294967292" verticalDpi="4294967292"/>
  <drawing r:id="rId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workbookViewId="0">
      <selection activeCell="G19" sqref="G19"/>
    </sheetView>
  </sheetViews>
  <sheetFormatPr baseColWidth="10" defaultRowHeight="14" x14ac:dyDescent="0"/>
  <sheetData>
    <row r="1" spans="1:14">
      <c r="A1" s="3" t="s">
        <v>12</v>
      </c>
      <c r="B1" s="3" t="s">
        <v>0</v>
      </c>
      <c r="C1" s="3" t="s">
        <v>1</v>
      </c>
      <c r="D1" s="2" t="s">
        <v>2</v>
      </c>
      <c r="E1" s="3" t="s">
        <v>15</v>
      </c>
      <c r="F1" s="3" t="s">
        <v>16</v>
      </c>
      <c r="G1" s="2" t="s">
        <v>17</v>
      </c>
      <c r="H1" s="2" t="s">
        <v>18</v>
      </c>
      <c r="I1" s="2" t="s">
        <v>3</v>
      </c>
      <c r="J1" s="2" t="s">
        <v>4</v>
      </c>
      <c r="K1" s="3" t="s">
        <v>2</v>
      </c>
      <c r="L1" s="3" t="s">
        <v>19</v>
      </c>
      <c r="M1" s="3" t="s">
        <v>20</v>
      </c>
      <c r="N1" s="3" t="s">
        <v>48</v>
      </c>
    </row>
    <row r="2" spans="1:14">
      <c r="A2" s="3" t="s">
        <v>13</v>
      </c>
      <c r="B2" s="3" t="s">
        <v>5</v>
      </c>
      <c r="C2" s="3">
        <v>1</v>
      </c>
      <c r="D2" s="3">
        <v>20</v>
      </c>
      <c r="E2" s="3">
        <v>798</v>
      </c>
      <c r="F2" s="3">
        <v>298</v>
      </c>
      <c r="G2" s="3">
        <v>113.09</v>
      </c>
      <c r="H2" s="3">
        <v>33.56</v>
      </c>
      <c r="I2" s="3">
        <v>99</v>
      </c>
      <c r="J2" s="3">
        <v>3.43</v>
      </c>
      <c r="K2" s="3">
        <v>112</v>
      </c>
      <c r="L2" s="3">
        <v>1</v>
      </c>
      <c r="M2" s="3">
        <v>421</v>
      </c>
      <c r="N2" s="3">
        <f>M2*10/4.5</f>
        <v>935.55555555555554</v>
      </c>
    </row>
    <row r="3" spans="1:14">
      <c r="A3" s="3" t="s">
        <v>13</v>
      </c>
      <c r="B3" s="3" t="s">
        <v>5</v>
      </c>
      <c r="C3" s="3">
        <v>2</v>
      </c>
      <c r="D3" s="3">
        <v>26</v>
      </c>
      <c r="E3" s="3">
        <v>754</v>
      </c>
      <c r="F3" s="3">
        <v>202</v>
      </c>
      <c r="G3" s="3">
        <v>70.959999999999994</v>
      </c>
      <c r="H3" s="3">
        <v>21.9</v>
      </c>
      <c r="I3" s="3">
        <v>120</v>
      </c>
      <c r="J3" s="3">
        <v>4.62</v>
      </c>
      <c r="K3" s="3">
        <v>77</v>
      </c>
      <c r="L3" s="3">
        <v>2.5</v>
      </c>
      <c r="M3" s="3">
        <v>301</v>
      </c>
      <c r="N3" s="3">
        <f t="shared" ref="N3:N49" si="0">M3*10/4.5</f>
        <v>668.88888888888891</v>
      </c>
    </row>
    <row r="4" spans="1:14">
      <c r="A4" s="3" t="s">
        <v>13</v>
      </c>
      <c r="B4" s="3" t="s">
        <v>5</v>
      </c>
      <c r="C4" s="3">
        <v>3</v>
      </c>
      <c r="D4" s="3">
        <v>10</v>
      </c>
      <c r="E4" s="3">
        <v>1087</v>
      </c>
      <c r="F4" s="3">
        <v>293</v>
      </c>
      <c r="G4" s="3">
        <v>74.760000000000005</v>
      </c>
      <c r="H4" s="3">
        <v>34.909999999999997</v>
      </c>
      <c r="I4" s="3">
        <v>189</v>
      </c>
      <c r="J4" s="3">
        <v>5.12</v>
      </c>
      <c r="K4" s="3">
        <v>102</v>
      </c>
      <c r="L4" s="3">
        <v>3</v>
      </c>
      <c r="M4" s="3">
        <v>269</v>
      </c>
      <c r="N4" s="3">
        <f t="shared" si="0"/>
        <v>597.77777777777783</v>
      </c>
    </row>
    <row r="5" spans="1:14">
      <c r="A5" s="3" t="s">
        <v>13</v>
      </c>
      <c r="B5" s="3" t="s">
        <v>5</v>
      </c>
      <c r="C5" s="3">
        <v>4</v>
      </c>
      <c r="D5" s="3">
        <v>9</v>
      </c>
      <c r="E5" s="3">
        <v>934</v>
      </c>
      <c r="F5" s="3">
        <v>257</v>
      </c>
      <c r="G5" s="3">
        <v>77.510000000000005</v>
      </c>
      <c r="H5" s="3">
        <v>33.25</v>
      </c>
      <c r="I5" s="3">
        <v>25</v>
      </c>
      <c r="J5" s="3">
        <v>8.23</v>
      </c>
      <c r="K5" s="3">
        <v>43</v>
      </c>
      <c r="L5" s="3">
        <v>2.5</v>
      </c>
      <c r="M5" s="3">
        <v>323</v>
      </c>
      <c r="N5" s="3">
        <f t="shared" si="0"/>
        <v>717.77777777777783</v>
      </c>
    </row>
    <row r="6" spans="1:14">
      <c r="A6" s="3" t="s">
        <v>14</v>
      </c>
      <c r="B6" s="3" t="s">
        <v>5</v>
      </c>
      <c r="C6" s="3">
        <v>1</v>
      </c>
      <c r="D6" s="3">
        <v>10</v>
      </c>
      <c r="E6" s="3">
        <v>731</v>
      </c>
      <c r="F6" s="3">
        <v>200</v>
      </c>
      <c r="G6" s="3">
        <v>49.08</v>
      </c>
      <c r="H6" s="3">
        <v>22.58</v>
      </c>
      <c r="I6" s="3">
        <v>40</v>
      </c>
      <c r="J6" s="3">
        <v>1.1399999999999999</v>
      </c>
      <c r="K6" s="3">
        <v>120</v>
      </c>
      <c r="L6" s="3">
        <v>3</v>
      </c>
      <c r="M6" s="3">
        <v>118</v>
      </c>
      <c r="N6" s="3">
        <f t="shared" si="0"/>
        <v>262.22222222222223</v>
      </c>
    </row>
    <row r="7" spans="1:14">
      <c r="A7" s="3" t="s">
        <v>14</v>
      </c>
      <c r="B7" s="3" t="s">
        <v>5</v>
      </c>
      <c r="C7" s="3">
        <v>2</v>
      </c>
      <c r="D7" s="3">
        <v>17</v>
      </c>
      <c r="E7" s="3">
        <v>838</v>
      </c>
      <c r="F7" s="3">
        <v>169</v>
      </c>
      <c r="G7" s="3">
        <v>100.38</v>
      </c>
      <c r="H7" s="3">
        <v>40.31</v>
      </c>
      <c r="I7" s="3">
        <v>115</v>
      </c>
      <c r="J7" s="3">
        <v>5.44</v>
      </c>
      <c r="K7" s="3">
        <v>89</v>
      </c>
      <c r="L7" s="3">
        <v>2</v>
      </c>
      <c r="M7" s="3">
        <v>266</v>
      </c>
      <c r="N7" s="3">
        <f t="shared" si="0"/>
        <v>591.11111111111109</v>
      </c>
    </row>
    <row r="8" spans="1:14">
      <c r="A8" s="3" t="s">
        <v>14</v>
      </c>
      <c r="B8" s="3" t="s">
        <v>5</v>
      </c>
      <c r="C8" s="3">
        <v>3</v>
      </c>
      <c r="D8" s="3">
        <v>17</v>
      </c>
      <c r="E8" s="3">
        <v>757</v>
      </c>
      <c r="F8" s="3">
        <v>256</v>
      </c>
      <c r="G8" s="3">
        <v>83.75</v>
      </c>
      <c r="H8" s="3">
        <v>36.31</v>
      </c>
      <c r="I8" s="3">
        <v>190</v>
      </c>
      <c r="J8" s="3">
        <v>5.3</v>
      </c>
      <c r="K8" s="3">
        <v>115</v>
      </c>
      <c r="L8" s="3">
        <v>3</v>
      </c>
      <c r="M8" s="3">
        <v>319</v>
      </c>
      <c r="N8" s="3">
        <f t="shared" si="0"/>
        <v>708.88888888888891</v>
      </c>
    </row>
    <row r="9" spans="1:14">
      <c r="A9" s="3" t="s">
        <v>14</v>
      </c>
      <c r="B9" s="3" t="s">
        <v>5</v>
      </c>
      <c r="C9" s="3">
        <v>4</v>
      </c>
      <c r="D9" s="3">
        <v>10</v>
      </c>
      <c r="E9" s="3">
        <v>628</v>
      </c>
      <c r="F9" s="3">
        <v>220</v>
      </c>
      <c r="G9" s="3">
        <v>77.739999999999995</v>
      </c>
      <c r="H9" s="3">
        <v>37.19</v>
      </c>
      <c r="I9" s="3">
        <v>97</v>
      </c>
      <c r="J9" s="3">
        <v>4.3099999999999996</v>
      </c>
      <c r="K9" s="3">
        <v>93</v>
      </c>
      <c r="L9" s="3">
        <v>2.5</v>
      </c>
      <c r="M9" s="3">
        <v>243</v>
      </c>
      <c r="N9" s="3">
        <f t="shared" si="0"/>
        <v>540</v>
      </c>
    </row>
    <row r="10" spans="1:14">
      <c r="A10" s="5" t="s">
        <v>13</v>
      </c>
      <c r="B10" s="5" t="s">
        <v>7</v>
      </c>
      <c r="C10" s="5">
        <v>1</v>
      </c>
      <c r="D10" s="3">
        <v>36</v>
      </c>
      <c r="E10" s="3">
        <v>1792</v>
      </c>
      <c r="F10" s="3">
        <v>306</v>
      </c>
      <c r="G10" s="3">
        <v>95.67</v>
      </c>
      <c r="H10" s="3">
        <v>58.19</v>
      </c>
      <c r="I10" s="3">
        <v>365</v>
      </c>
      <c r="J10" s="3">
        <v>6.67</v>
      </c>
      <c r="K10" s="3">
        <v>123</v>
      </c>
      <c r="L10" s="3">
        <v>3</v>
      </c>
      <c r="M10" s="3">
        <v>361</v>
      </c>
      <c r="N10" s="3">
        <f t="shared" si="0"/>
        <v>802.22222222222217</v>
      </c>
    </row>
    <row r="11" spans="1:14">
      <c r="A11" s="5" t="s">
        <v>13</v>
      </c>
      <c r="B11" s="5" t="s">
        <v>7</v>
      </c>
      <c r="C11" s="5">
        <v>2</v>
      </c>
      <c r="D11" s="3">
        <v>20</v>
      </c>
      <c r="E11" s="3">
        <v>659</v>
      </c>
      <c r="F11" s="3">
        <v>252</v>
      </c>
      <c r="G11" s="3">
        <v>117.95</v>
      </c>
      <c r="H11" s="3">
        <v>27.15</v>
      </c>
      <c r="I11" s="3">
        <v>238</v>
      </c>
      <c r="J11" s="3">
        <v>7.87</v>
      </c>
      <c r="K11" s="3">
        <v>107</v>
      </c>
      <c r="L11" s="3">
        <v>2.5</v>
      </c>
      <c r="M11" s="3">
        <v>412</v>
      </c>
      <c r="N11" s="3">
        <f t="shared" si="0"/>
        <v>915.55555555555554</v>
      </c>
    </row>
    <row r="12" spans="1:14">
      <c r="A12" s="5" t="s">
        <v>13</v>
      </c>
      <c r="B12" s="5" t="s">
        <v>7</v>
      </c>
      <c r="C12" s="5">
        <v>3</v>
      </c>
      <c r="D12" s="3">
        <v>18</v>
      </c>
      <c r="E12" s="3">
        <v>1289</v>
      </c>
      <c r="F12" s="3">
        <v>346</v>
      </c>
      <c r="G12" s="3">
        <v>142.31</v>
      </c>
      <c r="H12" s="3">
        <v>40.03</v>
      </c>
      <c r="I12" s="3">
        <v>250</v>
      </c>
      <c r="J12" s="3">
        <v>8.48</v>
      </c>
      <c r="K12" s="3">
        <v>62</v>
      </c>
      <c r="L12" s="3">
        <v>2</v>
      </c>
      <c r="M12" s="3">
        <v>186</v>
      </c>
      <c r="N12" s="3">
        <f t="shared" si="0"/>
        <v>413.33333333333331</v>
      </c>
    </row>
    <row r="13" spans="1:14">
      <c r="A13" s="5" t="s">
        <v>13</v>
      </c>
      <c r="B13" s="5" t="s">
        <v>7</v>
      </c>
      <c r="C13" s="5">
        <v>4</v>
      </c>
      <c r="D13" s="3">
        <v>8</v>
      </c>
      <c r="E13" s="3">
        <v>624</v>
      </c>
      <c r="F13" s="3">
        <v>116</v>
      </c>
      <c r="G13" s="3">
        <v>59.49</v>
      </c>
      <c r="H13" s="3">
        <v>28.52</v>
      </c>
      <c r="I13" s="3">
        <v>150</v>
      </c>
      <c r="J13" s="3">
        <v>3.92</v>
      </c>
      <c r="K13" s="3">
        <v>72</v>
      </c>
      <c r="L13" s="3">
        <v>2.5</v>
      </c>
      <c r="M13" s="3">
        <v>376</v>
      </c>
      <c r="N13" s="3">
        <f t="shared" si="0"/>
        <v>835.55555555555554</v>
      </c>
    </row>
    <row r="14" spans="1:14">
      <c r="A14" s="3" t="s">
        <v>14</v>
      </c>
      <c r="B14" s="3" t="s">
        <v>7</v>
      </c>
      <c r="C14" s="3">
        <v>1</v>
      </c>
      <c r="D14" s="3">
        <v>15</v>
      </c>
      <c r="E14" s="3">
        <v>729</v>
      </c>
      <c r="F14" s="3">
        <v>141</v>
      </c>
      <c r="G14" s="3">
        <v>82.9</v>
      </c>
      <c r="H14" s="3">
        <v>25.4</v>
      </c>
      <c r="I14" s="3">
        <v>121</v>
      </c>
      <c r="J14" s="3">
        <v>3.85</v>
      </c>
      <c r="K14" s="3">
        <v>140</v>
      </c>
      <c r="L14" s="3">
        <v>2.5</v>
      </c>
      <c r="M14" s="3">
        <v>683</v>
      </c>
      <c r="N14" s="3">
        <f t="shared" si="0"/>
        <v>1517.7777777777778</v>
      </c>
    </row>
    <row r="15" spans="1:14">
      <c r="A15" s="3" t="s">
        <v>14</v>
      </c>
      <c r="B15" s="3" t="s">
        <v>7</v>
      </c>
      <c r="C15" s="3">
        <v>2</v>
      </c>
      <c r="D15" s="3">
        <v>24</v>
      </c>
      <c r="E15" s="3">
        <v>932</v>
      </c>
      <c r="F15" s="3">
        <v>199</v>
      </c>
      <c r="G15" s="3">
        <v>77.290000000000006</v>
      </c>
      <c r="H15" s="3">
        <v>28.97</v>
      </c>
      <c r="I15" s="3">
        <v>103</v>
      </c>
      <c r="J15" s="3">
        <v>3.67</v>
      </c>
      <c r="K15" s="3">
        <v>119</v>
      </c>
      <c r="L15" s="3">
        <v>2.5</v>
      </c>
      <c r="M15" s="3">
        <v>363</v>
      </c>
      <c r="N15" s="3">
        <f t="shared" si="0"/>
        <v>806.66666666666663</v>
      </c>
    </row>
    <row r="16" spans="1:14">
      <c r="A16" s="3" t="s">
        <v>14</v>
      </c>
      <c r="B16" s="3" t="s">
        <v>7</v>
      </c>
      <c r="C16" s="3">
        <v>3</v>
      </c>
      <c r="D16" s="3">
        <v>18</v>
      </c>
      <c r="E16" s="3">
        <v>652</v>
      </c>
      <c r="F16" s="3">
        <v>194</v>
      </c>
      <c r="G16" s="3">
        <v>71.02</v>
      </c>
      <c r="H16" s="3">
        <v>27.54</v>
      </c>
      <c r="I16" s="3">
        <v>139</v>
      </c>
      <c r="J16" s="3">
        <v>4.8499999999999996</v>
      </c>
      <c r="K16" s="3">
        <v>90</v>
      </c>
      <c r="L16" s="3">
        <v>2.5</v>
      </c>
      <c r="M16" s="3">
        <v>323</v>
      </c>
      <c r="N16" s="3">
        <f t="shared" si="0"/>
        <v>717.77777777777783</v>
      </c>
    </row>
    <row r="17" spans="1:14">
      <c r="A17" s="3" t="s">
        <v>14</v>
      </c>
      <c r="B17" s="3" t="s">
        <v>7</v>
      </c>
      <c r="C17" s="3">
        <v>4</v>
      </c>
      <c r="D17" s="3">
        <v>16</v>
      </c>
      <c r="E17" s="3">
        <v>596</v>
      </c>
      <c r="F17" s="3">
        <v>245</v>
      </c>
      <c r="G17" s="3">
        <v>107.94</v>
      </c>
      <c r="H17" s="3">
        <v>23.01</v>
      </c>
      <c r="I17" s="3">
        <v>130</v>
      </c>
      <c r="J17" s="3">
        <v>3.78</v>
      </c>
      <c r="K17" s="3">
        <v>136</v>
      </c>
      <c r="L17" s="3">
        <v>2.5</v>
      </c>
      <c r="M17" s="3">
        <v>310</v>
      </c>
      <c r="N17" s="3">
        <f t="shared" si="0"/>
        <v>688.88888888888891</v>
      </c>
    </row>
    <row r="18" spans="1:14">
      <c r="A18" s="3" t="s">
        <v>13</v>
      </c>
      <c r="B18" s="3" t="s">
        <v>8</v>
      </c>
      <c r="C18" s="3">
        <v>1</v>
      </c>
      <c r="D18" s="3">
        <v>19</v>
      </c>
      <c r="E18" s="3">
        <v>851</v>
      </c>
      <c r="F18" s="3">
        <v>204</v>
      </c>
      <c r="G18" s="3">
        <v>66.05</v>
      </c>
      <c r="H18" s="3">
        <v>30.77</v>
      </c>
      <c r="I18" s="3">
        <v>156</v>
      </c>
      <c r="J18" s="3">
        <v>4.34</v>
      </c>
      <c r="K18" s="3">
        <v>156</v>
      </c>
      <c r="L18" s="3">
        <v>2</v>
      </c>
      <c r="M18" s="3">
        <v>365</v>
      </c>
      <c r="N18" s="3">
        <f t="shared" si="0"/>
        <v>811.11111111111109</v>
      </c>
    </row>
    <row r="19" spans="1:14">
      <c r="A19" s="3" t="s">
        <v>13</v>
      </c>
      <c r="B19" s="3" t="s">
        <v>8</v>
      </c>
      <c r="C19" s="3">
        <v>2</v>
      </c>
      <c r="D19" s="3">
        <v>22</v>
      </c>
      <c r="E19" s="3">
        <v>770</v>
      </c>
      <c r="F19" s="3">
        <v>157</v>
      </c>
      <c r="G19" s="3">
        <v>97.54</v>
      </c>
      <c r="H19" s="3">
        <v>45.99</v>
      </c>
      <c r="I19" s="3">
        <v>120</v>
      </c>
      <c r="J19" s="3">
        <v>5.01</v>
      </c>
      <c r="K19" s="3">
        <v>201</v>
      </c>
      <c r="L19" s="3">
        <v>2.5</v>
      </c>
      <c r="M19" s="3">
        <v>195</v>
      </c>
      <c r="N19" s="3">
        <f t="shared" si="0"/>
        <v>433.33333333333331</v>
      </c>
    </row>
    <row r="20" spans="1:14">
      <c r="A20" s="3" t="s">
        <v>13</v>
      </c>
      <c r="B20" s="3" t="s">
        <v>8</v>
      </c>
      <c r="C20" s="3">
        <v>3</v>
      </c>
      <c r="D20" s="3">
        <v>28</v>
      </c>
      <c r="E20" s="3">
        <v>667</v>
      </c>
      <c r="F20" s="3">
        <v>160</v>
      </c>
      <c r="G20" s="3">
        <v>73.099999999999994</v>
      </c>
      <c r="H20" s="3">
        <v>31.66</v>
      </c>
      <c r="I20" s="3">
        <v>100</v>
      </c>
      <c r="J20" s="3">
        <v>2.2000000000000002</v>
      </c>
      <c r="K20" s="3">
        <v>320</v>
      </c>
      <c r="L20" s="3">
        <v>3</v>
      </c>
      <c r="M20" s="3">
        <v>412</v>
      </c>
      <c r="N20" s="3">
        <f t="shared" si="0"/>
        <v>915.55555555555554</v>
      </c>
    </row>
    <row r="21" spans="1:14">
      <c r="A21" s="3" t="s">
        <v>13</v>
      </c>
      <c r="B21" s="3" t="s">
        <v>8</v>
      </c>
      <c r="C21" s="3">
        <v>4</v>
      </c>
      <c r="D21" s="3">
        <v>18</v>
      </c>
      <c r="E21" s="3">
        <v>897</v>
      </c>
      <c r="F21" s="3">
        <v>218</v>
      </c>
      <c r="G21" s="3">
        <v>104.94</v>
      </c>
      <c r="H21" s="3">
        <v>43.19</v>
      </c>
      <c r="I21" s="3">
        <v>524</v>
      </c>
      <c r="J21" s="3">
        <v>9.67</v>
      </c>
      <c r="K21" s="3">
        <v>60</v>
      </c>
      <c r="L21" s="3">
        <v>2.5</v>
      </c>
      <c r="M21" s="3">
        <v>362</v>
      </c>
      <c r="N21" s="3">
        <f t="shared" si="0"/>
        <v>804.44444444444446</v>
      </c>
    </row>
    <row r="22" spans="1:14">
      <c r="A22" s="3" t="s">
        <v>14</v>
      </c>
      <c r="B22" s="3" t="s">
        <v>8</v>
      </c>
      <c r="C22" s="3">
        <v>1</v>
      </c>
      <c r="D22" s="3">
        <v>19</v>
      </c>
      <c r="E22" s="3">
        <v>852</v>
      </c>
      <c r="F22" s="3">
        <v>263</v>
      </c>
      <c r="G22" s="3">
        <v>98.72</v>
      </c>
      <c r="H22" s="3">
        <v>36.270000000000003</v>
      </c>
      <c r="I22" s="3">
        <v>59</v>
      </c>
      <c r="J22" s="3">
        <v>2.58</v>
      </c>
      <c r="K22" s="3">
        <v>143</v>
      </c>
      <c r="L22" s="3">
        <v>2.5</v>
      </c>
      <c r="M22" s="3">
        <v>252</v>
      </c>
      <c r="N22" s="3">
        <f t="shared" si="0"/>
        <v>560</v>
      </c>
    </row>
    <row r="23" spans="1:14">
      <c r="A23" s="3" t="s">
        <v>14</v>
      </c>
      <c r="B23" s="3" t="s">
        <v>8</v>
      </c>
      <c r="C23" s="3">
        <v>2</v>
      </c>
      <c r="D23" s="3">
        <v>26</v>
      </c>
      <c r="E23" s="3">
        <v>555</v>
      </c>
      <c r="F23" s="3">
        <v>85</v>
      </c>
      <c r="G23" s="3">
        <v>76.959999999999994</v>
      </c>
      <c r="H23" s="3">
        <v>34.78</v>
      </c>
      <c r="I23" s="3">
        <v>20</v>
      </c>
      <c r="J23" s="3">
        <v>0.72</v>
      </c>
      <c r="K23" s="3">
        <v>48</v>
      </c>
      <c r="L23" s="3">
        <v>3</v>
      </c>
      <c r="M23" s="3">
        <v>243</v>
      </c>
      <c r="N23" s="3">
        <f t="shared" si="0"/>
        <v>540</v>
      </c>
    </row>
    <row r="24" spans="1:14">
      <c r="A24" s="3" t="s">
        <v>14</v>
      </c>
      <c r="B24" s="3" t="s">
        <v>8</v>
      </c>
      <c r="C24" s="3">
        <v>3</v>
      </c>
      <c r="D24" s="3">
        <v>33</v>
      </c>
      <c r="E24" s="3">
        <v>475</v>
      </c>
      <c r="F24" s="3">
        <v>110</v>
      </c>
      <c r="G24" s="3">
        <v>51.73</v>
      </c>
      <c r="H24" s="3">
        <v>28.32</v>
      </c>
      <c r="I24" s="3">
        <v>80</v>
      </c>
      <c r="J24" s="3">
        <v>2.4700000000000002</v>
      </c>
      <c r="K24" s="3">
        <v>146</v>
      </c>
      <c r="L24" s="3">
        <v>3</v>
      </c>
      <c r="M24" s="3">
        <v>419</v>
      </c>
      <c r="N24" s="3">
        <f t="shared" si="0"/>
        <v>931.11111111111109</v>
      </c>
    </row>
    <row r="25" spans="1:14">
      <c r="A25" s="3" t="s">
        <v>14</v>
      </c>
      <c r="B25" s="3" t="s">
        <v>8</v>
      </c>
      <c r="C25" s="3">
        <v>4</v>
      </c>
      <c r="D25" s="3">
        <v>20</v>
      </c>
      <c r="E25" s="3">
        <v>597</v>
      </c>
      <c r="F25" s="3">
        <v>179</v>
      </c>
      <c r="G25" s="3">
        <v>21.68</v>
      </c>
      <c r="H25" s="3">
        <v>33.15</v>
      </c>
      <c r="I25" s="3">
        <v>135</v>
      </c>
      <c r="J25" s="3">
        <v>3.52</v>
      </c>
      <c r="K25" s="3">
        <v>170</v>
      </c>
      <c r="L25" s="3">
        <v>3</v>
      </c>
      <c r="M25" s="3">
        <v>241</v>
      </c>
      <c r="N25" s="3">
        <f t="shared" si="0"/>
        <v>535.55555555555554</v>
      </c>
    </row>
    <row r="26" spans="1:14">
      <c r="A26" s="3" t="s">
        <v>13</v>
      </c>
      <c r="B26" s="3" t="s">
        <v>9</v>
      </c>
      <c r="C26" s="3">
        <v>1</v>
      </c>
      <c r="D26" s="3">
        <v>22</v>
      </c>
      <c r="E26" s="3">
        <v>787</v>
      </c>
      <c r="F26" s="3">
        <v>126</v>
      </c>
      <c r="G26" s="3">
        <v>73.11</v>
      </c>
      <c r="H26" s="3">
        <v>34.83</v>
      </c>
      <c r="I26" s="3">
        <v>150</v>
      </c>
      <c r="J26" s="3">
        <v>4.13</v>
      </c>
      <c r="K26" s="3">
        <v>170</v>
      </c>
      <c r="L26" s="3">
        <v>2.5</v>
      </c>
      <c r="M26" s="3">
        <v>378</v>
      </c>
      <c r="N26" s="3">
        <f t="shared" si="0"/>
        <v>840</v>
      </c>
    </row>
    <row r="27" spans="1:14">
      <c r="A27" s="3" t="s">
        <v>13</v>
      </c>
      <c r="B27" s="3" t="s">
        <v>9</v>
      </c>
      <c r="C27" s="3">
        <v>2</v>
      </c>
      <c r="D27" s="3">
        <v>17</v>
      </c>
      <c r="E27" s="3">
        <v>850</v>
      </c>
      <c r="F27" s="3">
        <v>289</v>
      </c>
      <c r="G27" s="3">
        <v>118.57</v>
      </c>
      <c r="H27" s="3">
        <v>44.47</v>
      </c>
      <c r="I27" s="3">
        <v>150</v>
      </c>
      <c r="J27" s="3">
        <v>4.41</v>
      </c>
      <c r="K27" s="3">
        <v>102</v>
      </c>
      <c r="L27" s="3">
        <v>3</v>
      </c>
      <c r="M27" s="3">
        <v>503</v>
      </c>
      <c r="N27" s="3">
        <f t="shared" si="0"/>
        <v>1117.7777777777778</v>
      </c>
    </row>
    <row r="28" spans="1:14">
      <c r="A28" s="3" t="s">
        <v>13</v>
      </c>
      <c r="B28" s="3" t="s">
        <v>9</v>
      </c>
      <c r="C28" s="3">
        <v>3</v>
      </c>
      <c r="D28" s="3">
        <v>21</v>
      </c>
      <c r="E28" s="3">
        <v>738</v>
      </c>
      <c r="F28" s="3">
        <v>220</v>
      </c>
      <c r="G28" s="3">
        <v>41.74</v>
      </c>
      <c r="H28" s="3">
        <v>31.03</v>
      </c>
      <c r="I28" s="3">
        <v>201</v>
      </c>
      <c r="J28" s="3">
        <v>4.96</v>
      </c>
      <c r="K28" s="3">
        <v>132</v>
      </c>
      <c r="L28" s="3">
        <v>3</v>
      </c>
      <c r="M28" s="3">
        <v>460</v>
      </c>
      <c r="N28" s="3">
        <f t="shared" si="0"/>
        <v>1022.2222222222222</v>
      </c>
    </row>
    <row r="29" spans="1:14">
      <c r="A29" s="3" t="s">
        <v>13</v>
      </c>
      <c r="B29" s="3" t="s">
        <v>9</v>
      </c>
      <c r="C29" s="3">
        <v>4</v>
      </c>
      <c r="D29" s="3">
        <v>17</v>
      </c>
      <c r="E29" s="3">
        <v>1335</v>
      </c>
      <c r="F29" s="3">
        <v>334</v>
      </c>
      <c r="G29" s="3">
        <v>87.35</v>
      </c>
      <c r="H29" s="3">
        <v>29.68</v>
      </c>
      <c r="I29" s="3">
        <v>43</v>
      </c>
      <c r="J29" s="3">
        <v>1.44</v>
      </c>
      <c r="K29" s="3">
        <v>186</v>
      </c>
      <c r="L29" s="3">
        <v>3</v>
      </c>
      <c r="M29" s="3">
        <v>528</v>
      </c>
      <c r="N29" s="3">
        <f t="shared" si="0"/>
        <v>1173.3333333333333</v>
      </c>
    </row>
    <row r="30" spans="1:14">
      <c r="A30" s="3" t="s">
        <v>14</v>
      </c>
      <c r="B30" s="3" t="s">
        <v>9</v>
      </c>
      <c r="C30" s="3">
        <v>1</v>
      </c>
      <c r="D30" s="3">
        <v>12</v>
      </c>
      <c r="E30" s="3">
        <v>1009</v>
      </c>
      <c r="F30" s="3">
        <v>328</v>
      </c>
      <c r="G30" s="3">
        <v>86.06</v>
      </c>
      <c r="H30" s="3">
        <v>41.8</v>
      </c>
      <c r="I30" s="3">
        <v>221</v>
      </c>
      <c r="J30" s="3">
        <v>6.74</v>
      </c>
      <c r="K30" s="3">
        <v>207</v>
      </c>
      <c r="L30" s="3">
        <v>2</v>
      </c>
      <c r="M30" s="3">
        <v>459</v>
      </c>
      <c r="N30" s="3">
        <f t="shared" si="0"/>
        <v>1020</v>
      </c>
    </row>
    <row r="31" spans="1:14">
      <c r="A31" s="3" t="s">
        <v>14</v>
      </c>
      <c r="B31" s="3" t="s">
        <v>9</v>
      </c>
      <c r="C31" s="3">
        <v>2</v>
      </c>
      <c r="D31" s="3">
        <v>25</v>
      </c>
      <c r="E31" s="3">
        <v>839</v>
      </c>
      <c r="F31" s="3">
        <v>141</v>
      </c>
      <c r="G31" s="3">
        <v>78.95</v>
      </c>
      <c r="H31" s="3">
        <v>30.48</v>
      </c>
      <c r="I31" s="3">
        <v>150</v>
      </c>
      <c r="J31" s="3">
        <v>4.2300000000000004</v>
      </c>
      <c r="K31" s="3">
        <v>250</v>
      </c>
      <c r="L31" s="3">
        <v>2.5</v>
      </c>
      <c r="M31" s="3">
        <v>402</v>
      </c>
      <c r="N31" s="3">
        <f t="shared" si="0"/>
        <v>893.33333333333337</v>
      </c>
    </row>
    <row r="32" spans="1:14">
      <c r="A32" s="3" t="s">
        <v>14</v>
      </c>
      <c r="B32" s="6" t="s">
        <v>9</v>
      </c>
      <c r="C32" s="6">
        <v>3</v>
      </c>
      <c r="D32" s="3">
        <v>18</v>
      </c>
      <c r="E32" s="6">
        <v>677</v>
      </c>
      <c r="F32" s="6">
        <v>216</v>
      </c>
      <c r="G32" s="6">
        <v>106.47</v>
      </c>
      <c r="H32" s="6">
        <v>34.799999999999997</v>
      </c>
      <c r="I32" s="6">
        <v>102</v>
      </c>
      <c r="J32" s="6">
        <v>3.31</v>
      </c>
      <c r="K32" s="3">
        <v>180</v>
      </c>
      <c r="L32" s="6">
        <v>2.5</v>
      </c>
      <c r="M32" s="6">
        <v>284</v>
      </c>
      <c r="N32" s="3">
        <f t="shared" si="0"/>
        <v>631.11111111111109</v>
      </c>
    </row>
    <row r="33" spans="1:14">
      <c r="A33" s="3" t="s">
        <v>14</v>
      </c>
      <c r="B33" s="3" t="s">
        <v>9</v>
      </c>
      <c r="C33" s="3">
        <v>4</v>
      </c>
      <c r="D33" s="3">
        <v>25</v>
      </c>
      <c r="E33" s="3">
        <v>627</v>
      </c>
      <c r="F33" s="3">
        <v>230</v>
      </c>
      <c r="G33" s="3">
        <v>112.8</v>
      </c>
      <c r="H33" s="3">
        <v>31.88</v>
      </c>
      <c r="I33" s="3">
        <v>100</v>
      </c>
      <c r="J33" s="3">
        <v>3.54</v>
      </c>
      <c r="K33" s="3">
        <v>126</v>
      </c>
      <c r="L33" s="3">
        <v>2.5</v>
      </c>
      <c r="M33" s="3">
        <v>430</v>
      </c>
      <c r="N33" s="3">
        <f t="shared" si="0"/>
        <v>955.55555555555554</v>
      </c>
    </row>
    <row r="34" spans="1:14">
      <c r="A34" s="3" t="s">
        <v>13</v>
      </c>
      <c r="B34" s="3" t="s">
        <v>10</v>
      </c>
      <c r="C34" s="3">
        <v>1</v>
      </c>
      <c r="D34" s="3">
        <v>20</v>
      </c>
      <c r="E34" s="3">
        <v>506</v>
      </c>
      <c r="F34" s="3">
        <v>188</v>
      </c>
      <c r="G34" s="3">
        <v>89.97</v>
      </c>
      <c r="H34" s="3">
        <v>27.68</v>
      </c>
      <c r="I34" s="3">
        <v>60</v>
      </c>
      <c r="J34" s="3">
        <v>1.17</v>
      </c>
      <c r="K34" s="3">
        <v>140</v>
      </c>
      <c r="L34" s="3">
        <v>3</v>
      </c>
      <c r="M34" s="3">
        <v>772</v>
      </c>
      <c r="N34" s="3">
        <f t="shared" si="0"/>
        <v>1715.5555555555557</v>
      </c>
    </row>
    <row r="35" spans="1:14">
      <c r="A35" s="3" t="s">
        <v>13</v>
      </c>
      <c r="B35" s="3" t="s">
        <v>10</v>
      </c>
      <c r="C35" s="3">
        <v>2</v>
      </c>
      <c r="D35" s="3">
        <v>19</v>
      </c>
      <c r="E35" s="3">
        <v>640</v>
      </c>
      <c r="F35" s="3">
        <v>202</v>
      </c>
      <c r="G35" s="3">
        <v>107.45</v>
      </c>
      <c r="H35" s="3">
        <v>27.1</v>
      </c>
      <c r="I35" s="3">
        <v>352</v>
      </c>
      <c r="J35" s="3">
        <v>6.96</v>
      </c>
      <c r="K35" s="3">
        <v>90</v>
      </c>
      <c r="L35" s="3">
        <v>2</v>
      </c>
      <c r="M35" s="3">
        <v>148</v>
      </c>
      <c r="N35" s="3">
        <f t="shared" si="0"/>
        <v>328.88888888888891</v>
      </c>
    </row>
    <row r="36" spans="1:14">
      <c r="A36" s="3" t="s">
        <v>13</v>
      </c>
      <c r="B36" s="3" t="s">
        <v>10</v>
      </c>
      <c r="C36" s="3">
        <v>3</v>
      </c>
      <c r="D36" s="3">
        <v>17</v>
      </c>
      <c r="E36" s="3">
        <v>819</v>
      </c>
      <c r="F36" s="3">
        <v>233</v>
      </c>
      <c r="G36" s="3">
        <v>95.43</v>
      </c>
      <c r="H36" s="3">
        <v>23.39</v>
      </c>
      <c r="I36" s="3">
        <v>80</v>
      </c>
      <c r="J36" s="3">
        <v>1.96</v>
      </c>
      <c r="K36" s="3">
        <v>130</v>
      </c>
      <c r="L36" s="3">
        <v>3</v>
      </c>
      <c r="M36" s="3">
        <v>426</v>
      </c>
      <c r="N36" s="3">
        <f t="shared" si="0"/>
        <v>946.66666666666663</v>
      </c>
    </row>
    <row r="37" spans="1:14">
      <c r="A37" s="3" t="s">
        <v>13</v>
      </c>
      <c r="B37" s="3" t="s">
        <v>10</v>
      </c>
      <c r="C37" s="3">
        <v>4</v>
      </c>
      <c r="D37" s="3">
        <v>24</v>
      </c>
      <c r="E37" s="3">
        <v>449</v>
      </c>
      <c r="F37" s="3">
        <v>93</v>
      </c>
      <c r="G37" s="3">
        <v>135.22</v>
      </c>
      <c r="H37" s="3">
        <v>35.08</v>
      </c>
      <c r="I37" s="3">
        <v>81</v>
      </c>
      <c r="J37" s="3">
        <v>2.91</v>
      </c>
      <c r="K37" s="3">
        <v>150</v>
      </c>
      <c r="L37" s="3">
        <v>2.5</v>
      </c>
      <c r="M37" s="3">
        <v>333</v>
      </c>
      <c r="N37" s="3">
        <f t="shared" si="0"/>
        <v>740</v>
      </c>
    </row>
    <row r="38" spans="1:14">
      <c r="A38" s="3" t="s">
        <v>14</v>
      </c>
      <c r="B38" s="3" t="s">
        <v>10</v>
      </c>
      <c r="C38" s="3">
        <v>1</v>
      </c>
      <c r="D38" s="3">
        <v>27</v>
      </c>
      <c r="E38" s="3">
        <v>829</v>
      </c>
      <c r="F38" s="3">
        <v>264</v>
      </c>
      <c r="G38" s="3">
        <v>120.62</v>
      </c>
      <c r="H38" s="3">
        <v>47.39</v>
      </c>
      <c r="I38" s="3">
        <v>107</v>
      </c>
      <c r="J38" s="3">
        <v>4.51</v>
      </c>
      <c r="K38" s="3">
        <v>75</v>
      </c>
      <c r="L38" s="3">
        <v>2.5</v>
      </c>
      <c r="M38" s="3">
        <v>152</v>
      </c>
      <c r="N38" s="3">
        <f t="shared" si="0"/>
        <v>337.77777777777777</v>
      </c>
    </row>
    <row r="39" spans="1:14">
      <c r="A39" s="3" t="s">
        <v>14</v>
      </c>
      <c r="B39" s="3" t="s">
        <v>10</v>
      </c>
      <c r="C39" s="3">
        <v>2</v>
      </c>
      <c r="D39" s="3">
        <v>20</v>
      </c>
      <c r="E39" s="3">
        <v>783</v>
      </c>
      <c r="F39" s="3">
        <v>296</v>
      </c>
      <c r="G39" s="3">
        <v>58.2</v>
      </c>
      <c r="H39" s="3">
        <v>30.32</v>
      </c>
      <c r="I39" s="3">
        <v>53</v>
      </c>
      <c r="J39" s="3">
        <v>2.64</v>
      </c>
      <c r="K39" s="3">
        <v>130</v>
      </c>
      <c r="L39" s="3">
        <v>3</v>
      </c>
      <c r="M39" s="3">
        <v>215</v>
      </c>
      <c r="N39" s="3">
        <f t="shared" si="0"/>
        <v>477.77777777777777</v>
      </c>
    </row>
    <row r="40" spans="1:14">
      <c r="A40" s="3" t="s">
        <v>14</v>
      </c>
      <c r="B40" s="3" t="s">
        <v>10</v>
      </c>
      <c r="C40" s="3">
        <v>3</v>
      </c>
      <c r="D40" s="3">
        <v>34</v>
      </c>
      <c r="E40" s="3">
        <v>480</v>
      </c>
      <c r="F40" s="3">
        <v>112</v>
      </c>
      <c r="G40" s="3">
        <v>97.05</v>
      </c>
      <c r="H40" s="3">
        <v>24.82</v>
      </c>
      <c r="I40" s="3">
        <v>200</v>
      </c>
      <c r="J40" s="3">
        <v>5.83</v>
      </c>
      <c r="K40" s="3">
        <v>160</v>
      </c>
      <c r="L40" s="3">
        <v>3</v>
      </c>
      <c r="M40" s="3">
        <v>315</v>
      </c>
      <c r="N40" s="3">
        <f t="shared" si="0"/>
        <v>700</v>
      </c>
    </row>
    <row r="41" spans="1:14">
      <c r="A41" s="3" t="s">
        <v>14</v>
      </c>
      <c r="B41" s="3" t="s">
        <v>10</v>
      </c>
      <c r="C41" s="3">
        <v>4</v>
      </c>
      <c r="D41" s="3">
        <v>9</v>
      </c>
      <c r="E41" s="3">
        <v>538</v>
      </c>
      <c r="F41" s="3">
        <v>224</v>
      </c>
      <c r="G41" s="3">
        <v>89.47</v>
      </c>
      <c r="H41" s="3">
        <v>20.53</v>
      </c>
      <c r="I41" s="3">
        <v>70</v>
      </c>
      <c r="J41" s="3">
        <v>1.84</v>
      </c>
      <c r="K41" s="3">
        <v>90</v>
      </c>
      <c r="L41" s="3">
        <v>2</v>
      </c>
      <c r="M41" s="3">
        <v>217</v>
      </c>
      <c r="N41" s="3">
        <f t="shared" si="0"/>
        <v>482.22222222222223</v>
      </c>
    </row>
    <row r="42" spans="1:14">
      <c r="A42" s="3" t="s">
        <v>13</v>
      </c>
      <c r="B42" s="3" t="s">
        <v>11</v>
      </c>
      <c r="C42" s="3">
        <v>1</v>
      </c>
      <c r="D42" s="3">
        <v>18</v>
      </c>
      <c r="E42" s="3">
        <v>456</v>
      </c>
      <c r="F42" s="3">
        <v>176</v>
      </c>
      <c r="G42" s="3">
        <v>86.51</v>
      </c>
      <c r="H42" s="3">
        <v>34.94</v>
      </c>
      <c r="I42" s="3">
        <v>100</v>
      </c>
      <c r="J42" s="3">
        <v>2.81</v>
      </c>
      <c r="K42" s="3">
        <v>90</v>
      </c>
      <c r="L42" s="3">
        <v>3</v>
      </c>
      <c r="M42" s="3">
        <v>314</v>
      </c>
      <c r="N42" s="3">
        <f t="shared" si="0"/>
        <v>697.77777777777783</v>
      </c>
    </row>
    <row r="43" spans="1:14">
      <c r="A43" s="3" t="s">
        <v>13</v>
      </c>
      <c r="B43" s="3" t="s">
        <v>11</v>
      </c>
      <c r="C43" s="3">
        <v>2</v>
      </c>
      <c r="D43" s="3">
        <v>27</v>
      </c>
      <c r="E43" s="3">
        <v>1088</v>
      </c>
      <c r="F43" s="3">
        <v>272</v>
      </c>
      <c r="G43" s="3">
        <v>93.48</v>
      </c>
      <c r="H43" s="3">
        <v>40.200000000000003</v>
      </c>
      <c r="I43" s="3">
        <v>101</v>
      </c>
      <c r="J43" s="3">
        <v>4.97</v>
      </c>
      <c r="K43" s="3">
        <v>140</v>
      </c>
      <c r="L43" s="3">
        <v>2.5</v>
      </c>
      <c r="M43" s="3">
        <v>260</v>
      </c>
      <c r="N43" s="3">
        <f t="shared" si="0"/>
        <v>577.77777777777783</v>
      </c>
    </row>
    <row r="44" spans="1:14">
      <c r="A44" s="3" t="s">
        <v>13</v>
      </c>
      <c r="B44" s="3" t="s">
        <v>11</v>
      </c>
      <c r="C44" s="3">
        <v>3</v>
      </c>
      <c r="D44" s="3">
        <v>21</v>
      </c>
      <c r="E44" s="3">
        <v>893</v>
      </c>
      <c r="F44" s="3">
        <v>229</v>
      </c>
      <c r="G44" s="3">
        <v>108.67</v>
      </c>
      <c r="H44" s="3">
        <v>44.51</v>
      </c>
      <c r="I44" s="3">
        <v>236</v>
      </c>
      <c r="J44" s="3">
        <v>8.2899999999999991</v>
      </c>
      <c r="K44" s="3">
        <v>96</v>
      </c>
      <c r="L44" s="3">
        <v>2.5</v>
      </c>
      <c r="M44" s="3">
        <v>328</v>
      </c>
      <c r="N44" s="3">
        <f t="shared" si="0"/>
        <v>728.88888888888891</v>
      </c>
    </row>
    <row r="45" spans="1:14">
      <c r="A45" s="3" t="s">
        <v>13</v>
      </c>
      <c r="B45" s="3" t="s">
        <v>11</v>
      </c>
      <c r="C45" s="3">
        <v>4</v>
      </c>
      <c r="D45" s="3">
        <v>23</v>
      </c>
      <c r="E45" s="3">
        <v>812</v>
      </c>
      <c r="F45" s="3">
        <v>240</v>
      </c>
      <c r="G45" s="3">
        <v>114.25</v>
      </c>
      <c r="H45" s="3">
        <v>39.880000000000003</v>
      </c>
      <c r="I45" s="3">
        <v>212</v>
      </c>
      <c r="J45" s="3">
        <v>3.56</v>
      </c>
      <c r="K45" s="3">
        <v>118</v>
      </c>
      <c r="L45" s="3">
        <v>3</v>
      </c>
      <c r="M45" s="3">
        <v>425</v>
      </c>
      <c r="N45" s="3">
        <f t="shared" si="0"/>
        <v>944.44444444444446</v>
      </c>
    </row>
    <row r="46" spans="1:14">
      <c r="A46" s="3" t="s">
        <v>14</v>
      </c>
      <c r="B46" s="6" t="s">
        <v>11</v>
      </c>
      <c r="C46" s="6">
        <v>1</v>
      </c>
      <c r="D46" s="3">
        <v>20</v>
      </c>
      <c r="E46" s="6">
        <v>269</v>
      </c>
      <c r="F46" s="6">
        <v>256</v>
      </c>
      <c r="G46" s="6">
        <v>86.78</v>
      </c>
      <c r="H46" s="6">
        <v>40.729999999999997</v>
      </c>
      <c r="I46" s="6">
        <v>130</v>
      </c>
      <c r="J46" s="6">
        <v>3.08</v>
      </c>
      <c r="K46" s="3">
        <v>143</v>
      </c>
      <c r="L46" s="6">
        <v>3</v>
      </c>
      <c r="M46" s="6">
        <v>448</v>
      </c>
      <c r="N46" s="3">
        <f t="shared" si="0"/>
        <v>995.55555555555554</v>
      </c>
    </row>
    <row r="47" spans="1:14">
      <c r="A47" s="3" t="s">
        <v>14</v>
      </c>
      <c r="B47" s="3" t="s">
        <v>11</v>
      </c>
      <c r="C47" s="3">
        <v>2</v>
      </c>
      <c r="D47" s="3">
        <v>26</v>
      </c>
      <c r="E47" s="3">
        <v>990</v>
      </c>
      <c r="F47" s="3">
        <v>231</v>
      </c>
      <c r="G47" s="3">
        <v>82.24</v>
      </c>
      <c r="H47" s="3">
        <v>57.66</v>
      </c>
      <c r="I47" s="3">
        <v>120</v>
      </c>
      <c r="J47" s="3">
        <v>2.62</v>
      </c>
      <c r="K47" s="3">
        <v>125</v>
      </c>
      <c r="L47" s="3">
        <v>2.5</v>
      </c>
      <c r="M47" s="3">
        <v>545</v>
      </c>
      <c r="N47" s="3">
        <f t="shared" si="0"/>
        <v>1211.1111111111111</v>
      </c>
    </row>
    <row r="48" spans="1:14">
      <c r="A48" s="3" t="s">
        <v>14</v>
      </c>
      <c r="B48" s="3" t="s">
        <v>11</v>
      </c>
      <c r="C48" s="3">
        <v>3</v>
      </c>
      <c r="D48" s="3">
        <v>16</v>
      </c>
      <c r="E48" s="3">
        <v>638</v>
      </c>
      <c r="F48" s="3">
        <v>208</v>
      </c>
      <c r="G48" s="3">
        <v>68.319999999999993</v>
      </c>
      <c r="H48" s="3">
        <v>33.07</v>
      </c>
      <c r="I48" s="3">
        <v>100</v>
      </c>
      <c r="J48" s="3">
        <v>2.59</v>
      </c>
      <c r="K48" s="3">
        <v>146</v>
      </c>
      <c r="L48" s="3">
        <v>2</v>
      </c>
      <c r="M48" s="3">
        <v>211</v>
      </c>
      <c r="N48" s="3">
        <f t="shared" si="0"/>
        <v>468.88888888888891</v>
      </c>
    </row>
    <row r="49" spans="1:14">
      <c r="A49" s="3" t="s">
        <v>14</v>
      </c>
      <c r="B49" s="3" t="s">
        <v>11</v>
      </c>
      <c r="C49" s="3">
        <v>4</v>
      </c>
      <c r="D49" s="3">
        <v>22</v>
      </c>
      <c r="E49" s="3">
        <v>767</v>
      </c>
      <c r="F49" s="3">
        <v>259</v>
      </c>
      <c r="G49" s="3">
        <v>94.16</v>
      </c>
      <c r="H49" s="3">
        <v>21.6</v>
      </c>
      <c r="I49" s="3">
        <v>59</v>
      </c>
      <c r="J49" s="3">
        <v>2.3199999999999998</v>
      </c>
      <c r="K49" s="3">
        <v>110</v>
      </c>
      <c r="L49" s="3">
        <v>2.5</v>
      </c>
      <c r="M49" s="3">
        <v>326</v>
      </c>
      <c r="N49" s="3">
        <f t="shared" si="0"/>
        <v>724.44444444444446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mid-season+harvest</vt:lpstr>
      <vt:lpstr>Soil_Properties</vt:lpstr>
      <vt:lpstr>analys</vt:lpstr>
      <vt:lpstr>STAT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IBRAHIM</dc:creator>
  <cp:lastModifiedBy>Linus Franke</cp:lastModifiedBy>
  <dcterms:created xsi:type="dcterms:W3CDTF">2012-04-09T05:33:02Z</dcterms:created>
  <dcterms:modified xsi:type="dcterms:W3CDTF">2013-03-24T12:56:20Z</dcterms:modified>
</cp:coreProperties>
</file>