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3600" yWindow="0" windowWidth="25520" windowHeight="15620" activeTab="3"/>
  </bookViews>
  <sheets>
    <sheet name="mid-season+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28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1" i="5" l="1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S31" i="5"/>
  <c r="R31" i="5"/>
  <c r="S30" i="5"/>
  <c r="R30" i="5"/>
  <c r="S29" i="5"/>
  <c r="R29" i="5"/>
  <c r="S28" i="5"/>
  <c r="R28" i="5"/>
  <c r="S27" i="5"/>
  <c r="R27" i="5"/>
  <c r="S26" i="5"/>
  <c r="R26" i="5"/>
  <c r="S25" i="5"/>
  <c r="R25" i="5"/>
  <c r="S24" i="5"/>
  <c r="R24" i="5"/>
  <c r="S23" i="5"/>
  <c r="R23" i="5"/>
  <c r="S22" i="5"/>
  <c r="R22" i="5"/>
  <c r="S21" i="5"/>
  <c r="R21" i="5"/>
  <c r="S20" i="5"/>
  <c r="R20" i="5"/>
  <c r="S19" i="5"/>
  <c r="R19" i="5"/>
  <c r="S18" i="5"/>
  <c r="R18" i="5"/>
  <c r="S17" i="5"/>
  <c r="R17" i="5"/>
  <c r="S16" i="5"/>
  <c r="R16" i="5"/>
  <c r="S15" i="5"/>
  <c r="R15" i="5"/>
  <c r="S14" i="5"/>
  <c r="R14" i="5"/>
  <c r="S13" i="5"/>
  <c r="R13" i="5"/>
  <c r="S12" i="5"/>
  <c r="R12" i="5"/>
  <c r="S11" i="5"/>
  <c r="R11" i="5"/>
  <c r="S10" i="5"/>
  <c r="R10" i="5"/>
  <c r="S9" i="5"/>
  <c r="R9" i="5"/>
  <c r="S8" i="5"/>
  <c r="R8" i="5"/>
  <c r="S7" i="5"/>
  <c r="R7" i="5"/>
  <c r="S6" i="5"/>
  <c r="R6" i="5"/>
  <c r="S5" i="5"/>
  <c r="R5" i="5"/>
  <c r="S4" i="5"/>
  <c r="R4" i="5"/>
  <c r="S3" i="5"/>
  <c r="R3" i="5"/>
  <c r="S2" i="5"/>
  <c r="R2" i="5"/>
  <c r="AA40" i="4"/>
  <c r="AB39" i="4"/>
  <c r="AA39" i="4"/>
  <c r="AB38" i="4"/>
  <c r="AA38" i="4"/>
  <c r="AB37" i="4"/>
  <c r="AA37" i="4"/>
  <c r="AB36" i="4"/>
  <c r="AA36" i="4"/>
  <c r="W36" i="4"/>
  <c r="W37" i="4"/>
  <c r="W38" i="4"/>
  <c r="W39" i="4"/>
  <c r="V37" i="4"/>
  <c r="V38" i="4"/>
  <c r="V39" i="4"/>
  <c r="V40" i="4"/>
  <c r="V36" i="4"/>
  <c r="S45" i="4"/>
  <c r="R45" i="4"/>
  <c r="S44" i="4"/>
  <c r="R44" i="4"/>
  <c r="S43" i="4"/>
  <c r="R43" i="4"/>
  <c r="S42" i="4"/>
  <c r="R42" i="4"/>
  <c r="S41" i="4"/>
  <c r="R41" i="4"/>
  <c r="S40" i="4"/>
  <c r="R40" i="4"/>
  <c r="S39" i="4"/>
  <c r="R39" i="4"/>
  <c r="S38" i="4"/>
  <c r="R38" i="4"/>
  <c r="S37" i="4"/>
  <c r="R37" i="4"/>
  <c r="S36" i="4"/>
  <c r="R36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S25" i="4"/>
  <c r="R25" i="4"/>
  <c r="S24" i="4"/>
  <c r="R24" i="4"/>
  <c r="S23" i="4"/>
  <c r="R23" i="4"/>
  <c r="S22" i="4"/>
  <c r="R22" i="4"/>
  <c r="S21" i="4"/>
  <c r="R21" i="4"/>
  <c r="S20" i="4"/>
  <c r="R20" i="4"/>
  <c r="S19" i="4"/>
  <c r="R19" i="4"/>
  <c r="S18" i="4"/>
  <c r="R18" i="4"/>
  <c r="S17" i="4"/>
  <c r="R17" i="4"/>
  <c r="S16" i="4"/>
  <c r="R16" i="4"/>
  <c r="S15" i="4"/>
  <c r="R15" i="4"/>
  <c r="S14" i="4"/>
  <c r="R14" i="4"/>
  <c r="S13" i="4"/>
  <c r="R13" i="4"/>
  <c r="S12" i="4"/>
  <c r="R12" i="4"/>
  <c r="S11" i="4"/>
  <c r="R11" i="4"/>
  <c r="S10" i="4"/>
  <c r="R10" i="4"/>
  <c r="S9" i="4"/>
  <c r="R9" i="4"/>
  <c r="S8" i="4"/>
  <c r="R8" i="4"/>
  <c r="S7" i="4"/>
  <c r="R7" i="4"/>
  <c r="S6" i="4"/>
  <c r="R6" i="4"/>
  <c r="S5" i="4"/>
  <c r="R5" i="4"/>
  <c r="S4" i="4"/>
  <c r="R4" i="4"/>
  <c r="S3" i="4"/>
  <c r="R3" i="4"/>
  <c r="S2" i="4"/>
  <c r="R2" i="4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5" i="1"/>
</calcChain>
</file>

<file path=xl/sharedStrings.xml><?xml version="1.0" encoding="utf-8"?>
<sst xmlns="http://schemas.openxmlformats.org/spreadsheetml/2006/main" count="293" uniqueCount="59">
  <si>
    <t>genotype</t>
  </si>
  <si>
    <t>rep</t>
  </si>
  <si>
    <t>plant no</t>
  </si>
  <si>
    <t>nod no</t>
  </si>
  <si>
    <t>spacing</t>
  </si>
  <si>
    <t>SAMNUT 23</t>
  </si>
  <si>
    <t>SAMNUT 21</t>
  </si>
  <si>
    <t>SAMNUT 22</t>
  </si>
  <si>
    <t>RMP</t>
  </si>
  <si>
    <t>shoot fw (g)</t>
  </si>
  <si>
    <t>sub sample shoot fw (g)</t>
  </si>
  <si>
    <t>sub sample dwt (g)</t>
  </si>
  <si>
    <t>root dwt (g)</t>
  </si>
  <si>
    <t>nod fresh wt (g)</t>
  </si>
  <si>
    <t>dry haulm (g)</t>
  </si>
  <si>
    <t>fresh haulm wt (kg)</t>
  </si>
  <si>
    <t>fresh pods wt (g)</t>
  </si>
  <si>
    <t>grains wt (g)</t>
  </si>
  <si>
    <t>oven dry 100 grain wt (g)</t>
  </si>
  <si>
    <t>pods dry wt (g)</t>
  </si>
  <si>
    <t>This is in red because urea (N)was added to the plot. This is also in accordance to the protocol.</t>
  </si>
  <si>
    <t>BIOMASS SAMPLING</t>
  </si>
  <si>
    <t>Planting date: 7/08/11</t>
  </si>
  <si>
    <t>FINAL HARVEST; Net plot size = 4.5 square meter</t>
  </si>
  <si>
    <t>Harvesting date: 19-20/12/11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</si>
  <si>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53.925'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38.784'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</si>
  <si>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</si>
  <si>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</si>
  <si>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</si>
  <si>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</si>
  <si>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</si>
  <si>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</si>
  <si>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</si>
  <si>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</si>
  <si>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</si>
  <si>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</si>
  <si>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</si>
  <si>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</si>
  <si>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</si>
  <si>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</si>
  <si>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</si>
  <si>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</si>
  <si>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</si>
  <si>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</si>
  <si>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</si>
  <si>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</si>
  <si>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SAMNUT 23+urea</t>
  </si>
  <si>
    <t>Gr Yld Kg/ha</t>
  </si>
  <si>
    <t>Haulm Yld kg/ha</t>
  </si>
  <si>
    <t>Row Labels</t>
  </si>
  <si>
    <t>Grand Total</t>
  </si>
  <si>
    <t>Column Labels</t>
  </si>
  <si>
    <t>RMP?</t>
  </si>
  <si>
    <t>Average of Gr Yld Kg/ha</t>
  </si>
  <si>
    <t>StdDev of Gr Yld Kg/ha</t>
  </si>
  <si>
    <t>20 cm</t>
  </si>
  <si>
    <t>25 cm</t>
  </si>
  <si>
    <t>Average of Haulm Yld kg/ha</t>
  </si>
  <si>
    <t>StdDev of Haulm Yld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</si>
</sst>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9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0" fillId="0" borderId="0" xfId="0" applyAlignment="1">
      <alignment horizontal="left"/>
    </xf>
    <xf numFmtId="0" fontId="11" fillId="2" borderId="7" xfId="0" applyFont="1" applyFill="1" applyBorder="1"/>
    <xf numFmtId="0" fontId="0" fillId="0" borderId="0" xfId="0" applyNumberFormat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analys!$V$21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analys!$V$36:$V$40</c:f>
                <c:numCache>
                  <c:formatCode>General</c:formatCode>
                  <c:ptCount val="5"/>
                  <c:pt idx="0">
                    <c:v>114.8930438391887</c:v>
                  </c:pt>
                  <c:pt idx="1">
                    <c:v>103.1958464089004</c:v>
                  </c:pt>
                  <c:pt idx="2">
                    <c:v>96.29772078718471</c:v>
                  </c:pt>
                  <c:pt idx="3">
                    <c:v>30.58247972031722</c:v>
                  </c:pt>
                  <c:pt idx="4">
                    <c:v>67.87409670938703</c:v>
                  </c:pt>
                </c:numCache>
              </c:numRef>
            </c:plus>
            <c:minus>
              <c:numRef>
                <c:f>analys!$V$36:$V$40</c:f>
                <c:numCache>
                  <c:formatCode>General</c:formatCode>
                  <c:ptCount val="5"/>
                  <c:pt idx="0">
                    <c:v>114.8930438391887</c:v>
                  </c:pt>
                  <c:pt idx="1">
                    <c:v>103.1958464089004</c:v>
                  </c:pt>
                  <c:pt idx="2">
                    <c:v>96.29772078718471</c:v>
                  </c:pt>
                  <c:pt idx="3">
                    <c:v>30.58247972031722</c:v>
                  </c:pt>
                  <c:pt idx="4">
                    <c:v>67.87409670938703</c:v>
                  </c:pt>
                </c:numCache>
              </c:numRef>
            </c:minus>
          </c:errBars>
          <c:cat>
            <c:strRef>
              <c:f>analys!$U$22:$U$26</c:f>
              <c:strCache>
                <c:ptCount val="5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  <c:pt idx="4">
                  <c:v>SAMNUT 23+urea</c:v>
                </c:pt>
              </c:strCache>
            </c:strRef>
          </c:cat>
          <c:val>
            <c:numRef>
              <c:f>analys!$V$22:$V$26</c:f>
              <c:numCache>
                <c:formatCode>General</c:formatCode>
                <c:ptCount val="5"/>
                <c:pt idx="0">
                  <c:v>358.888888888889</c:v>
                </c:pt>
                <c:pt idx="1">
                  <c:v>460.0000000000001</c:v>
                </c:pt>
                <c:pt idx="2">
                  <c:v>295.5555555555555</c:v>
                </c:pt>
                <c:pt idx="3">
                  <c:v>437.2222222222222</c:v>
                </c:pt>
                <c:pt idx="4">
                  <c:v>429.4444444444445</c:v>
                </c:pt>
              </c:numCache>
            </c:numRef>
          </c:val>
        </c:ser>
        <c:ser>
          <c:idx val="1"/>
          <c:order val="1"/>
          <c:tx>
            <c:strRef>
              <c:f>analys!$W$21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analys!$W$36:$W$40</c:f>
                <c:numCache>
                  <c:formatCode>General</c:formatCode>
                  <c:ptCount val="5"/>
                  <c:pt idx="0">
                    <c:v>70.52638650473754</c:v>
                  </c:pt>
                  <c:pt idx="1">
                    <c:v>101.2570172338424</c:v>
                  </c:pt>
                  <c:pt idx="2">
                    <c:v>22.3951604119404</c:v>
                  </c:pt>
                  <c:pt idx="3">
                    <c:v>47.65272177960163</c:v>
                  </c:pt>
                </c:numCache>
              </c:numRef>
            </c:plus>
            <c:minus>
              <c:numRef>
                <c:f>analys!$W$36:$W$40</c:f>
                <c:numCache>
                  <c:formatCode>General</c:formatCode>
                  <c:ptCount val="5"/>
                  <c:pt idx="0">
                    <c:v>70.52638650473754</c:v>
                  </c:pt>
                  <c:pt idx="1">
                    <c:v>101.2570172338424</c:v>
                  </c:pt>
                  <c:pt idx="2">
                    <c:v>22.3951604119404</c:v>
                  </c:pt>
                  <c:pt idx="3">
                    <c:v>47.65272177960163</c:v>
                  </c:pt>
                </c:numCache>
              </c:numRef>
            </c:minus>
          </c:errBars>
          <c:cat>
            <c:strRef>
              <c:f>analys!$U$22:$U$26</c:f>
              <c:strCache>
                <c:ptCount val="5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  <c:pt idx="4">
                  <c:v>SAMNUT 23+urea</c:v>
                </c:pt>
              </c:strCache>
            </c:strRef>
          </c:cat>
          <c:val>
            <c:numRef>
              <c:f>analys!$W$22:$W$26</c:f>
              <c:numCache>
                <c:formatCode>General</c:formatCode>
                <c:ptCount val="5"/>
                <c:pt idx="0">
                  <c:v>502.7777777777778</c:v>
                </c:pt>
                <c:pt idx="1">
                  <c:v>323.8888888888889</c:v>
                </c:pt>
                <c:pt idx="2">
                  <c:v>249.4444444444445</c:v>
                </c:pt>
                <c:pt idx="3">
                  <c:v>335.5555555555555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9260712"/>
        <c:axId val="-2090314648"/>
      </c:barChart>
      <c:catAx>
        <c:axId val="-2119260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0314648"/>
        <c:crosses val="autoZero"/>
        <c:auto val="1"/>
        <c:lblAlgn val="ctr"/>
        <c:lblOffset val="100"/>
        <c:noMultiLvlLbl val="0"/>
      </c:catAx>
      <c:valAx>
        <c:axId val="-2090314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2184966462525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9260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analys!$AA$21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analys!$AA$36:$AA$40</c:f>
                <c:numCache>
                  <c:formatCode>General</c:formatCode>
                  <c:ptCount val="5"/>
                  <c:pt idx="0">
                    <c:v>243.3113468842621</c:v>
                  </c:pt>
                  <c:pt idx="1">
                    <c:v>330.128419955857</c:v>
                  </c:pt>
                  <c:pt idx="2">
                    <c:v>272.4743730162846</c:v>
                  </c:pt>
                  <c:pt idx="3">
                    <c:v>229.1231720789913</c:v>
                  </c:pt>
                  <c:pt idx="4">
                    <c:v>115.7916924886355</c:v>
                  </c:pt>
                </c:numCache>
              </c:numRef>
            </c:plus>
            <c:minus>
              <c:numRef>
                <c:f>analys!$AA$36:$AA$40</c:f>
                <c:numCache>
                  <c:formatCode>General</c:formatCode>
                  <c:ptCount val="5"/>
                  <c:pt idx="0">
                    <c:v>243.3113468842621</c:v>
                  </c:pt>
                  <c:pt idx="1">
                    <c:v>330.128419955857</c:v>
                  </c:pt>
                  <c:pt idx="2">
                    <c:v>272.4743730162846</c:v>
                  </c:pt>
                  <c:pt idx="3">
                    <c:v>229.1231720789913</c:v>
                  </c:pt>
                  <c:pt idx="4">
                    <c:v>115.7916924886355</c:v>
                  </c:pt>
                </c:numCache>
              </c:numRef>
            </c:minus>
          </c:errBars>
          <c:cat>
            <c:strRef>
              <c:f>analys!$U$22:$U$26</c:f>
              <c:strCache>
                <c:ptCount val="5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  <c:pt idx="4">
                  <c:v>SAMNUT 23+urea</c:v>
                </c:pt>
              </c:strCache>
            </c:strRef>
          </c:cat>
          <c:val>
            <c:numRef>
              <c:f>analys!$AA$22:$AA$26</c:f>
              <c:numCache>
                <c:formatCode>General</c:formatCode>
                <c:ptCount val="5"/>
                <c:pt idx="0">
                  <c:v>798.888888888889</c:v>
                </c:pt>
                <c:pt idx="1">
                  <c:v>2254.444444444445</c:v>
                </c:pt>
                <c:pt idx="2">
                  <c:v>1851.666666666667</c:v>
                </c:pt>
                <c:pt idx="3">
                  <c:v>788.3333333333333</c:v>
                </c:pt>
                <c:pt idx="4">
                  <c:v>939.4444444444445</c:v>
                </c:pt>
              </c:numCache>
            </c:numRef>
          </c:val>
        </c:ser>
        <c:ser>
          <c:idx val="1"/>
          <c:order val="1"/>
          <c:tx>
            <c:strRef>
              <c:f>analys!$AB$21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analys!$AB$36:$AB$40</c:f>
                <c:numCache>
                  <c:formatCode>General</c:formatCode>
                  <c:ptCount val="5"/>
                  <c:pt idx="0">
                    <c:v>73.28561859603941</c:v>
                  </c:pt>
                  <c:pt idx="1">
                    <c:v>249.6623233893422</c:v>
                  </c:pt>
                  <c:pt idx="2">
                    <c:v>318.7585228425642</c:v>
                  </c:pt>
                  <c:pt idx="3">
                    <c:v>138.4790248709821</c:v>
                  </c:pt>
                </c:numCache>
              </c:numRef>
            </c:plus>
            <c:minus>
              <c:numRef>
                <c:f>analys!$AB$36:$AB$40</c:f>
                <c:numCache>
                  <c:formatCode>General</c:formatCode>
                  <c:ptCount val="5"/>
                  <c:pt idx="0">
                    <c:v>73.28561859603941</c:v>
                  </c:pt>
                  <c:pt idx="1">
                    <c:v>249.6623233893422</c:v>
                  </c:pt>
                  <c:pt idx="2">
                    <c:v>318.7585228425642</c:v>
                  </c:pt>
                  <c:pt idx="3">
                    <c:v>138.4790248709821</c:v>
                  </c:pt>
                </c:numCache>
              </c:numRef>
            </c:minus>
          </c:errBars>
          <c:cat>
            <c:strRef>
              <c:f>analys!$U$22:$U$26</c:f>
              <c:strCache>
                <c:ptCount val="5"/>
                <c:pt idx="0">
                  <c:v>RMP</c:v>
                </c:pt>
                <c:pt idx="1">
                  <c:v>SAMNUT 21</c:v>
                </c:pt>
                <c:pt idx="2">
                  <c:v>SAMNUT 22</c:v>
                </c:pt>
                <c:pt idx="3">
                  <c:v>SAMNUT 23</c:v>
                </c:pt>
                <c:pt idx="4">
                  <c:v>SAMNUT 23+urea</c:v>
                </c:pt>
              </c:strCache>
            </c:strRef>
          </c:cat>
          <c:val>
            <c:numRef>
              <c:f>analys!$AB$22:$AB$26</c:f>
              <c:numCache>
                <c:formatCode>General</c:formatCode>
                <c:ptCount val="5"/>
                <c:pt idx="0">
                  <c:v>792.2222222222222</c:v>
                </c:pt>
                <c:pt idx="1">
                  <c:v>1950.0</c:v>
                </c:pt>
                <c:pt idx="2">
                  <c:v>1643.333333333333</c:v>
                </c:pt>
                <c:pt idx="3">
                  <c:v>753.888888888889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1282840"/>
        <c:axId val="-2096001880"/>
      </c:barChart>
      <c:catAx>
        <c:axId val="-2091282840"/>
        <c:scaling>
          <c:orientation val="minMax"/>
        </c:scaling>
        <c:delete val="0"/>
        <c:axPos val="b"/>
        <c:majorTickMark val="out"/>
        <c:minorTickMark val="none"/>
        <c:tickLblPos val="nextTo"/>
        <c:crossAx val="-2096001880"/>
        <c:crosses val="autoZero"/>
        <c:auto val="1"/>
        <c:lblAlgn val="ctr"/>
        <c:lblOffset val="100"/>
        <c:noMultiLvlLbl val="0"/>
      </c:catAx>
      <c:valAx>
        <c:axId val="-2096001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stover yield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2184966462525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091282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165100</xdr:colOff>
      <xdr:row>41</xdr:row>
      <xdr:rowOff>82550</xdr:rowOff>
    </xdr:from>
    <xdr:to>
      <xdr:col>23</xdr:col>
      <xdr:colOff>419100</xdr:colOff>
      <xdr:row>56</xdr:row>
      <xdr:rowOff>158750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41</xdr:row>
      <xdr:rowOff>0</xdr:rowOff>
    </xdr:from>
    <xdr:to>
      <xdr:col>28</xdr:col>
      <xdr:colOff>838200</xdr:colOff>
      <xdr:row>56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5.692598726855" createdVersion="4" refreshedVersion="4" minRefreshableVersion="3" recordCount="44">
  <cacheSource type="worksheet">
    <worksheetSource ref="A1:S45" sheet="analys"/>
  </cacheSource>
  <cacheFields count="19">
    <cacheField name="genotype" numFmtId="0">
      <sharedItems count="6">
        <s v="SAMNUT 23"/>
        <s v="SAMNUT 23+urea"/>
        <s v="SAMNUT 21"/>
        <s v="SAMNUT 22"/>
        <s v="RMP"/>
        <s v="RMP?"/>
      </sharedItems>
    </cacheField>
    <cacheField name="spacing" numFmtId="0">
      <sharedItems containsSemiMixedTypes="0" containsString="0" containsNumber="1" containsInteger="1" minValue="20" maxValue="25" count="2">
        <n v="25"/>
        <n v="20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7"/>
    </cacheField>
    <cacheField name="shoot fw (g)" numFmtId="0">
      <sharedItems containsSemiMixedTypes="0" containsString="0" containsNumber="1" containsInteger="1" minValue="380" maxValue="1380"/>
    </cacheField>
    <cacheField name="sub sample shoot fw (g)" numFmtId="0">
      <sharedItems containsSemiMixedTypes="0" containsString="0" containsNumber="1" containsInteger="1" minValue="180" maxValue="830"/>
    </cacheField>
    <cacheField name="sub sample dwt (g)" numFmtId="0">
      <sharedItems containsSemiMixedTypes="0" containsString="0" containsNumber="1" minValue="74.95" maxValue="241.52"/>
    </cacheField>
    <cacheField name="root dwt (g)" numFmtId="0">
      <sharedItems containsSemiMixedTypes="0" containsString="0" containsNumber="1" minValue="8.64" maxValue="17.440000000000001"/>
    </cacheField>
    <cacheField name="nod no" numFmtId="0">
      <sharedItems containsSemiMixedTypes="0" containsString="0" containsNumber="1" containsInteger="1" minValue="32" maxValue="209"/>
    </cacheField>
    <cacheField name="nod fresh wt (g)" numFmtId="0">
      <sharedItems containsSemiMixedTypes="0" containsString="0" containsNumber="1" minValue="0.03" maxValue="1.19"/>
    </cacheField>
    <cacheField name="plant no2" numFmtId="0">
      <sharedItems containsSemiMixedTypes="0" containsString="0" containsNumber="1" containsInteger="1" minValue="6" maxValue="34"/>
    </cacheField>
    <cacheField name="fresh haulm wt (kg)" numFmtId="0">
      <sharedItems containsSemiMixedTypes="0" containsString="0" containsNumber="1" minValue="0.2" maxValue="4"/>
    </cacheField>
    <cacheField name="dry haulm (g)" numFmtId="0">
      <sharedItems containsSemiMixedTypes="0" containsString="0" containsNumber="1" containsInteger="1" minValue="81" maxValue="1250"/>
    </cacheField>
    <cacheField name="fresh pods wt (g)" numFmtId="0">
      <sharedItems containsSemiMixedTypes="0" containsString="0" containsNumber="1" containsInteger="1" minValue="185" maxValue="908"/>
    </cacheField>
    <cacheField name="grains wt (g)" numFmtId="0">
      <sharedItems containsSemiMixedTypes="0" containsString="0" containsNumber="1" containsInteger="1" minValue="33" maxValue="315"/>
    </cacheField>
    <cacheField name="oven dry 100 grain wt (g)" numFmtId="0">
      <sharedItems containsSemiMixedTypes="0" containsString="0" containsNumber="1" minValue="29.31" maxValue="41.4"/>
    </cacheField>
    <cacheField name="pods dry wt (g)" numFmtId="0">
      <sharedItems containsSemiMixedTypes="0" containsString="0" containsNumber="1" containsInteger="1" minValue="49" maxValue="585"/>
    </cacheField>
    <cacheField name="Gr Yld Kg/ha" numFmtId="0">
      <sharedItems containsSemiMixedTypes="0" containsString="0" containsNumber="1" minValue="73.333333333333329" maxValue="700"/>
    </cacheField>
    <cacheField name="Haulm Yld kg/ha" numFmtId="0">
      <sharedItems containsSemiMixedTypes="0" containsString="0" containsNumber="1" minValue="180" maxValue="2777.77777777777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4"/>
    <n v="540"/>
    <n v="280"/>
    <n v="74.95"/>
    <n v="11.93"/>
    <n v="55"/>
    <n v="0.27"/>
    <n v="16"/>
    <n v="1.9"/>
    <n v="517"/>
    <n v="652"/>
    <n v="174"/>
    <n v="34.57"/>
    <n v="340"/>
    <n v="386.66666666666669"/>
    <n v="1148.8888888888889"/>
  </r>
  <r>
    <x v="0"/>
    <x v="0"/>
    <n v="2"/>
    <n v="5"/>
    <n v="380"/>
    <n v="180"/>
    <n v="82.96"/>
    <n v="13.64"/>
    <n v="84"/>
    <n v="0.34"/>
    <n v="15"/>
    <n v="1"/>
    <n v="330"/>
    <n v="448"/>
    <n v="191"/>
    <n v="37.39"/>
    <n v="352"/>
    <n v="424.44444444444446"/>
    <n v="733.33333333333337"/>
  </r>
  <r>
    <x v="0"/>
    <x v="0"/>
    <n v="3"/>
    <n v="4"/>
    <n v="690"/>
    <n v="440"/>
    <n v="165.15"/>
    <n v="8.64"/>
    <n v="88"/>
    <n v="0.19"/>
    <n v="8"/>
    <n v="0.4"/>
    <n v="236"/>
    <n v="368"/>
    <n v="93"/>
    <n v="39.01"/>
    <n v="171"/>
    <n v="206.66666666666666"/>
    <n v="524.44444444444446"/>
  </r>
  <r>
    <x v="0"/>
    <x v="0"/>
    <n v="4"/>
    <n v="6"/>
    <n v="520"/>
    <n v="400"/>
    <n v="168.56"/>
    <n v="13.48"/>
    <n v="110"/>
    <n v="0.56000000000000005"/>
    <n v="15"/>
    <n v="0.6"/>
    <n v="274"/>
    <n v="508"/>
    <n v="146"/>
    <n v="31.2"/>
    <n v="242"/>
    <n v="324.44444444444446"/>
    <n v="608.88888888888891"/>
  </r>
  <r>
    <x v="0"/>
    <x v="1"/>
    <n v="1"/>
    <n v="4"/>
    <n v="430"/>
    <n v="360"/>
    <n v="126.36"/>
    <n v="12.24"/>
    <n v="100"/>
    <n v="0.32"/>
    <n v="21"/>
    <n v="0.9"/>
    <n v="291"/>
    <n v="595"/>
    <n v="225"/>
    <n v="37.270000000000003"/>
    <n v="388"/>
    <n v="500"/>
    <n v="646.66666666666663"/>
  </r>
  <r>
    <x v="0"/>
    <x v="1"/>
    <n v="2"/>
    <n v="6"/>
    <n v="650"/>
    <n v="300"/>
    <n v="133.57"/>
    <n v="12.06"/>
    <n v="123"/>
    <n v="0.34"/>
    <n v="28"/>
    <n v="1.4"/>
    <n v="661"/>
    <n v="654"/>
    <n v="215"/>
    <n v="29.87"/>
    <n v="318"/>
    <n v="477.77777777777777"/>
    <n v="1468.8888888888889"/>
  </r>
  <r>
    <x v="0"/>
    <x v="1"/>
    <n v="3"/>
    <n v="3"/>
    <n v="600"/>
    <n v="480"/>
    <n v="206.43"/>
    <n v="13.14"/>
    <n v="100"/>
    <n v="0.3"/>
    <n v="17"/>
    <n v="0.9"/>
    <n v="221"/>
    <n v="420"/>
    <n v="179"/>
    <n v="41.4"/>
    <n v="303"/>
    <n v="397.77777777777777"/>
    <n v="491.11111111111109"/>
  </r>
  <r>
    <x v="0"/>
    <x v="1"/>
    <n v="4"/>
    <n v="6"/>
    <n v="540"/>
    <n v="420"/>
    <n v="199.47"/>
    <n v="11.56"/>
    <n v="201"/>
    <n v="0.85"/>
    <n v="16"/>
    <n v="0.8"/>
    <n v="246"/>
    <n v="505"/>
    <n v="168"/>
    <n v="40.770000000000003"/>
    <n v="303"/>
    <n v="373.33333333333331"/>
    <n v="546.66666666666663"/>
  </r>
  <r>
    <x v="1"/>
    <x v="1"/>
    <n v="1"/>
    <n v="6"/>
    <n v="640"/>
    <n v="580"/>
    <n v="224.88"/>
    <n v="12.36"/>
    <n v="56"/>
    <n v="0.2"/>
    <n v="12"/>
    <n v="1.3"/>
    <n v="413"/>
    <n v="480"/>
    <n v="124"/>
    <n v="31.81"/>
    <n v="252"/>
    <n v="275.55555555555554"/>
    <n v="917.77777777777783"/>
  </r>
  <r>
    <x v="1"/>
    <x v="1"/>
    <n v="2"/>
    <n v="5"/>
    <n v="760"/>
    <n v="510"/>
    <n v="201.85"/>
    <n v="14.01"/>
    <n v="123"/>
    <n v="0.56999999999999995"/>
    <n v="21"/>
    <n v="1.2"/>
    <n v="504"/>
    <n v="842"/>
    <n v="270"/>
    <n v="32.61"/>
    <n v="522"/>
    <n v="600"/>
    <n v="1120"/>
  </r>
  <r>
    <x v="1"/>
    <x v="1"/>
    <n v="3"/>
    <n v="4"/>
    <n v="490"/>
    <n v="260"/>
    <n v="125.43"/>
    <n v="12.39"/>
    <n v="40"/>
    <n v="0.1"/>
    <n v="25"/>
    <n v="1.1000000000000001"/>
    <n v="495"/>
    <n v="666"/>
    <n v="174"/>
    <n v="37.020000000000003"/>
    <n v="352"/>
    <n v="386.66666666666669"/>
    <n v="1100"/>
  </r>
  <r>
    <x v="1"/>
    <x v="1"/>
    <n v="4"/>
    <n v="5"/>
    <n v="580"/>
    <n v="450"/>
    <n v="223.58"/>
    <n v="13.26"/>
    <n v="36"/>
    <n v="0.21"/>
    <n v="16"/>
    <n v="0.9"/>
    <n v="279"/>
    <n v="557"/>
    <n v="205"/>
    <n v="39.29"/>
    <n v="326"/>
    <n v="455.55555555555554"/>
    <n v="620"/>
  </r>
  <r>
    <x v="2"/>
    <x v="0"/>
    <n v="1"/>
    <n v="4"/>
    <n v="910"/>
    <n v="390"/>
    <n v="131.44999999999999"/>
    <n v="14.82"/>
    <n v="74"/>
    <n v="0.51"/>
    <n v="16"/>
    <n v="3.8"/>
    <n v="809"/>
    <n v="551"/>
    <n v="158"/>
    <n v="34.68"/>
    <n v="277"/>
    <n v="351.11111111111109"/>
    <n v="1797.7777777777778"/>
  </r>
  <r>
    <x v="2"/>
    <x v="0"/>
    <n v="2"/>
    <n v="4"/>
    <n v="830"/>
    <n v="450"/>
    <n v="145.06"/>
    <n v="13.5"/>
    <n v="53"/>
    <n v="0.22"/>
    <n v="24"/>
    <n v="2"/>
    <n v="973"/>
    <n v="764"/>
    <n v="267"/>
    <n v="36.68"/>
    <n v="442"/>
    <n v="593.33333333333337"/>
    <n v="2162.2222222222222"/>
  </r>
  <r>
    <x v="2"/>
    <x v="0"/>
    <n v="3"/>
    <n v="5"/>
    <n v="980"/>
    <n v="290"/>
    <n v="102.9"/>
    <n v="17.440000000000001"/>
    <n v="106"/>
    <n v="0.64"/>
    <n v="27"/>
    <n v="4"/>
    <n v="1126"/>
    <n v="186"/>
    <n v="103"/>
    <n v="37.090000000000003"/>
    <n v="292"/>
    <n v="228.88888888888889"/>
    <n v="2502.2222222222222"/>
  </r>
  <r>
    <x v="2"/>
    <x v="0"/>
    <n v="4"/>
    <n v="6"/>
    <n v="1020"/>
    <n v="550"/>
    <n v="133.61000000000001"/>
    <n v="14.6"/>
    <n v="190"/>
    <n v="1.19"/>
    <n v="16"/>
    <n v="1.7"/>
    <n v="602"/>
    <n v="259"/>
    <n v="55"/>
    <n v="39.909999999999997"/>
    <n v="304"/>
    <n v="122.22222222222223"/>
    <n v="1337.7777777777778"/>
  </r>
  <r>
    <x v="2"/>
    <x v="1"/>
    <n v="1"/>
    <n v="3"/>
    <n v="820"/>
    <n v="550"/>
    <n v="170"/>
    <n v="13"/>
    <n v="89"/>
    <n v="0.06"/>
    <n v="34"/>
    <n v="2.6"/>
    <n v="1235"/>
    <n v="702"/>
    <n v="271"/>
    <n v="40.799999999999997"/>
    <n v="393"/>
    <n v="602.22222222222217"/>
    <n v="2744.4444444444443"/>
  </r>
  <r>
    <x v="2"/>
    <x v="1"/>
    <n v="2"/>
    <n v="5"/>
    <n v="950"/>
    <n v="600"/>
    <n v="88.35"/>
    <n v="15.97"/>
    <n v="200"/>
    <n v="0.91"/>
    <n v="24"/>
    <n v="3.2"/>
    <n v="1250"/>
    <n v="842"/>
    <n v="294"/>
    <n v="39.93"/>
    <n v="466"/>
    <n v="653.33333333333337"/>
    <n v="2777.7777777777778"/>
  </r>
  <r>
    <x v="2"/>
    <x v="1"/>
    <n v="3"/>
    <n v="4"/>
    <n v="880"/>
    <n v="570"/>
    <n v="100.29"/>
    <n v="14.96"/>
    <n v="138"/>
    <n v="0.57999999999999996"/>
    <n v="33"/>
    <n v="1.9"/>
    <n v="955"/>
    <n v="703"/>
    <n v="169"/>
    <n v="33.15"/>
    <n v="321"/>
    <n v="375.55555555555554"/>
    <n v="2122.2222222222222"/>
  </r>
  <r>
    <x v="2"/>
    <x v="1"/>
    <n v="4"/>
    <n v="5"/>
    <n v="550"/>
    <n v="340"/>
    <n v="131.43"/>
    <n v="12.25"/>
    <n v="101"/>
    <n v="0.34"/>
    <n v="30"/>
    <n v="1.5"/>
    <n v="618"/>
    <n v="303"/>
    <n v="94"/>
    <n v="35.29"/>
    <n v="141"/>
    <n v="208.88888888888889"/>
    <n v="1373.3333333333333"/>
  </r>
  <r>
    <x v="3"/>
    <x v="0"/>
    <n v="1"/>
    <n v="4"/>
    <n v="860"/>
    <n v="293"/>
    <n v="98.17"/>
    <n v="13.83"/>
    <n v="101"/>
    <n v="0.86"/>
    <n v="19"/>
    <n v="2"/>
    <n v="1164"/>
    <n v="437"/>
    <n v="108"/>
    <n v="29.31"/>
    <n v="196"/>
    <n v="240"/>
    <n v="2586.6666666666665"/>
  </r>
  <r>
    <x v="3"/>
    <x v="0"/>
    <n v="2"/>
    <n v="5"/>
    <n v="770"/>
    <n v="490"/>
    <n v="183.13"/>
    <n v="15.13"/>
    <n v="180"/>
    <n v="0.5"/>
    <n v="17"/>
    <n v="2"/>
    <n v="661"/>
    <n v="491"/>
    <n v="119"/>
    <n v="39.83"/>
    <n v="247"/>
    <n v="264.44444444444446"/>
    <n v="1468.8888888888889"/>
  </r>
  <r>
    <x v="3"/>
    <x v="0"/>
    <n v="3"/>
    <n v="5"/>
    <n v="1380"/>
    <n v="830"/>
    <n v="183.74"/>
    <n v="15.63"/>
    <n v="150"/>
    <n v="0.68"/>
    <n v="12"/>
    <n v="1.2"/>
    <n v="585"/>
    <n v="369"/>
    <n v="87"/>
    <n v="38.17"/>
    <n v="143"/>
    <n v="193.33333333333334"/>
    <n v="1300"/>
  </r>
  <r>
    <x v="3"/>
    <x v="0"/>
    <n v="4"/>
    <n v="6"/>
    <n v="970"/>
    <n v="450"/>
    <n v="162.13999999999999"/>
    <n v="16.02"/>
    <n v="191"/>
    <n v="0.88"/>
    <n v="12"/>
    <n v="1.1000000000000001"/>
    <n v="548"/>
    <n v="392"/>
    <n v="135"/>
    <n v="35.979999999999997"/>
    <n v="203"/>
    <n v="300"/>
    <n v="1217.7777777777778"/>
  </r>
  <r>
    <x v="3"/>
    <x v="1"/>
    <n v="1"/>
    <n v="4"/>
    <n v="680"/>
    <n v="420"/>
    <n v="155.44"/>
    <n v="11.36"/>
    <n v="45"/>
    <n v="0.16"/>
    <n v="11"/>
    <n v="1.9"/>
    <n v="761"/>
    <n v="399"/>
    <n v="95"/>
    <n v="37.22"/>
    <n v="168"/>
    <n v="211.11111111111111"/>
    <n v="1691.1111111111111"/>
  </r>
  <r>
    <x v="3"/>
    <x v="1"/>
    <n v="2"/>
    <n v="3"/>
    <n v="780"/>
    <n v="420"/>
    <n v="143.04"/>
    <n v="13.07"/>
    <n v="77"/>
    <n v="0.28000000000000003"/>
    <n v="25"/>
    <n v="2.2999999999999998"/>
    <n v="1173"/>
    <n v="573"/>
    <n v="230"/>
    <n v="35.369999999999997"/>
    <n v="286"/>
    <n v="511.11111111111109"/>
    <n v="2606.6666666666665"/>
  </r>
  <r>
    <x v="3"/>
    <x v="1"/>
    <n v="3"/>
    <n v="4"/>
    <n v="1136"/>
    <n v="403"/>
    <n v="142.53"/>
    <n v="13.45"/>
    <n v="170"/>
    <n v="0.32"/>
    <n v="15"/>
    <n v="2"/>
    <n v="809"/>
    <n v="666"/>
    <n v="174"/>
    <n v="33.590000000000003"/>
    <n v="338"/>
    <n v="386.66666666666669"/>
    <n v="1797.7777777777778"/>
  </r>
  <r>
    <x v="3"/>
    <x v="1"/>
    <n v="4"/>
    <n v="5"/>
    <n v="560"/>
    <n v="440"/>
    <n v="146.26"/>
    <n v="12.59"/>
    <n v="112"/>
    <n v="0.48"/>
    <n v="14"/>
    <n v="1"/>
    <n v="590"/>
    <n v="185"/>
    <n v="33"/>
    <n v="31.04"/>
    <n v="49"/>
    <n v="73.333333333333329"/>
    <n v="1311.1111111111111"/>
  </r>
  <r>
    <x v="4"/>
    <x v="0"/>
    <n v="1"/>
    <n v="7"/>
    <n v="820"/>
    <n v="550"/>
    <n v="205.7"/>
    <n v="16.579999999999998"/>
    <n v="80"/>
    <n v="0.33"/>
    <n v="22"/>
    <n v="1.2"/>
    <n v="395"/>
    <n v="513"/>
    <n v="171"/>
    <n v="34.880000000000003"/>
    <n v="272"/>
    <n v="380"/>
    <n v="877.77777777777783"/>
  </r>
  <r>
    <x v="4"/>
    <x v="0"/>
    <n v="2"/>
    <n v="6"/>
    <n v="840"/>
    <n v="530"/>
    <n v="140.91999999999999"/>
    <n v="14.07"/>
    <n v="58"/>
    <n v="0.26"/>
    <n v="20"/>
    <n v="1.1000000000000001"/>
    <n v="279"/>
    <n v="739"/>
    <n v="233"/>
    <n v="35.08"/>
    <n v="448"/>
    <n v="517.77777777777783"/>
    <n v="620"/>
  </r>
  <r>
    <x v="4"/>
    <x v="0"/>
    <n v="3"/>
    <n v="4"/>
    <n v="630"/>
    <n v="290"/>
    <n v="147.01"/>
    <n v="11.02"/>
    <n v="55"/>
    <n v="0.03"/>
    <n v="22"/>
    <n v="0.8"/>
    <n v="425"/>
    <n v="672"/>
    <n v="188"/>
    <n v="33.380000000000003"/>
    <n v="370"/>
    <n v="417.77777777777777"/>
    <n v="944.44444444444446"/>
  </r>
  <r>
    <x v="4"/>
    <x v="0"/>
    <n v="4"/>
    <n v="4"/>
    <n v="550"/>
    <n v="350"/>
    <n v="200.55"/>
    <n v="12.09"/>
    <n v="80"/>
    <n v="0.23"/>
    <n v="24"/>
    <n v="0.3"/>
    <n v="327"/>
    <n v="902"/>
    <n v="313"/>
    <n v="37.42"/>
    <n v="585"/>
    <n v="695.55555555555554"/>
    <n v="726.66666666666663"/>
  </r>
  <r>
    <x v="4"/>
    <x v="1"/>
    <n v="1"/>
    <n v="4"/>
    <n v="630"/>
    <n v="510"/>
    <n v="161.19999999999999"/>
    <n v="13.8"/>
    <n v="120"/>
    <n v="0.41"/>
    <n v="26"/>
    <n v="1"/>
    <n v="590"/>
    <n v="908"/>
    <n v="315"/>
    <n v="38.619999999999997"/>
    <n v="547"/>
    <n v="700"/>
    <n v="1311.1111111111111"/>
  </r>
  <r>
    <x v="4"/>
    <x v="1"/>
    <n v="2"/>
    <n v="7"/>
    <n v="795"/>
    <n v="294"/>
    <n v="121.68"/>
    <n v="13.35"/>
    <n v="209"/>
    <n v="0.28000000000000003"/>
    <n v="19"/>
    <n v="1.2"/>
    <n v="461"/>
    <n v="671"/>
    <n v="116"/>
    <n v="40.17"/>
    <n v="356"/>
    <n v="257.77777777777777"/>
    <n v="1024.4444444444443"/>
  </r>
  <r>
    <x v="4"/>
    <x v="1"/>
    <n v="3"/>
    <n v="6"/>
    <n v="1039"/>
    <n v="330"/>
    <n v="107.33"/>
    <n v="13.96"/>
    <n v="190"/>
    <n v="0.33"/>
    <n v="25"/>
    <n v="1.1000000000000001"/>
    <n v="306"/>
    <n v="671"/>
    <n v="125"/>
    <n v="39.159999999999997"/>
    <n v="232"/>
    <n v="277.77777777777777"/>
    <n v="680"/>
  </r>
  <r>
    <x v="4"/>
    <x v="1"/>
    <n v="4"/>
    <n v="6"/>
    <n v="480"/>
    <n v="300"/>
    <n v="170.44"/>
    <n v="13.18"/>
    <n v="110"/>
    <n v="0.55000000000000004"/>
    <n v="6"/>
    <n v="0.2"/>
    <n v="81"/>
    <n v="292"/>
    <n v="90"/>
    <n v="39.32"/>
    <n v="140"/>
    <n v="200"/>
    <n v="180"/>
  </r>
  <r>
    <x v="5"/>
    <x v="0"/>
    <n v="1"/>
    <n v="5"/>
    <n v="750"/>
    <n v="540"/>
    <n v="194.35"/>
    <n v="14.64"/>
    <n v="130"/>
    <n v="0.37"/>
    <n v="16"/>
    <n v="0.9"/>
    <n v="299"/>
    <n v="440"/>
    <n v="113"/>
    <n v="32.65"/>
    <n v="220"/>
    <n v="251.11111111111111"/>
    <n v="664.44444444444446"/>
  </r>
  <r>
    <x v="5"/>
    <x v="0"/>
    <n v="2"/>
    <n v="5"/>
    <n v="880"/>
    <n v="490"/>
    <n v="188.91"/>
    <n v="14.05"/>
    <n v="32"/>
    <n v="0.06"/>
    <n v="14"/>
    <n v="0.8"/>
    <n v="195"/>
    <n v="317"/>
    <n v="88"/>
    <n v="40.39"/>
    <n v="148"/>
    <n v="195.55555555555554"/>
    <n v="433.33333333333331"/>
  </r>
  <r>
    <x v="5"/>
    <x v="0"/>
    <n v="3"/>
    <n v="3"/>
    <n v="800"/>
    <n v="500"/>
    <n v="241.52"/>
    <n v="13.54"/>
    <n v="126"/>
    <n v="0.15"/>
    <n v="14"/>
    <n v="1"/>
    <n v="237"/>
    <n v="280"/>
    <n v="69"/>
    <n v="40.44"/>
    <n v="123"/>
    <n v="153.33333333333334"/>
    <n v="526.66666666666663"/>
  </r>
  <r>
    <x v="5"/>
    <x v="0"/>
    <n v="4"/>
    <n v="3"/>
    <n v="480"/>
    <n v="320"/>
    <n v="128.55000000000001"/>
    <n v="12.38"/>
    <n v="66"/>
    <n v="0.19"/>
    <n v="14"/>
    <n v="1.3"/>
    <n v="224"/>
    <n v="366"/>
    <n v="79"/>
    <n v="36.74"/>
    <n v="165"/>
    <n v="175.55555555555554"/>
    <n v="497.77777777777777"/>
  </r>
  <r>
    <x v="5"/>
    <x v="1"/>
    <n v="1"/>
    <n v="4"/>
    <n v="540"/>
    <n v="414"/>
    <n v="207.05"/>
    <n v="11.26"/>
    <n v="49"/>
    <n v="0.18"/>
    <n v="20"/>
    <n v="1.2"/>
    <n v="454"/>
    <n v="864"/>
    <n v="289"/>
    <n v="34.21"/>
    <n v="512"/>
    <n v="642.22222222222217"/>
    <n v="1008.8888888888889"/>
  </r>
  <r>
    <x v="5"/>
    <x v="1"/>
    <n v="2"/>
    <n v="5"/>
    <n v="500"/>
    <n v="340"/>
    <n v="157.63"/>
    <n v="12.28"/>
    <n v="100"/>
    <n v="0.42"/>
    <n v="12"/>
    <n v="0.2"/>
    <n v="137"/>
    <n v="448"/>
    <n v="141"/>
    <n v="40.31"/>
    <n v="259"/>
    <n v="313.33333333333331"/>
    <n v="304.44444444444446"/>
  </r>
  <r>
    <x v="5"/>
    <x v="1"/>
    <n v="3"/>
    <n v="5"/>
    <n v="600"/>
    <n v="400"/>
    <n v="103"/>
    <n v="14.4"/>
    <n v="56"/>
    <n v="0.13"/>
    <n v="24"/>
    <n v="1.1000000000000001"/>
    <n v="398"/>
    <n v="830"/>
    <n v="227"/>
    <n v="36.11"/>
    <n v="459"/>
    <n v="504.44444444444446"/>
    <n v="884.44444444444446"/>
  </r>
  <r>
    <x v="5"/>
    <x v="1"/>
    <n v="4"/>
    <n v="7"/>
    <n v="530"/>
    <n v="330"/>
    <n v="192.11"/>
    <n v="12.65"/>
    <n v="60"/>
    <n v="0.1"/>
    <n v="28"/>
    <n v="1.4"/>
    <n v="503"/>
    <n v="848"/>
    <n v="280"/>
    <n v="36.96"/>
    <n v="539"/>
    <n v="622.22222222222217"/>
    <n v="1117.777777777777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4" cacheId="1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Z1:AC8" firstHeaderRow="1" firstDataRow="2" firstDataCol="1"/>
  <pivotFields count="19">
    <pivotField axis="axisRow" showAll="0">
      <items count="7">
        <item x="4"/>
        <item x="2"/>
        <item x="3"/>
        <item x="0"/>
        <item x="1"/>
        <item h="1" x="5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Haulm Yld kg/ha" fld="18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6" cacheId="1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Z11:AC18" firstHeaderRow="1" firstDataRow="2" firstDataCol="1"/>
  <pivotFields count="19">
    <pivotField axis="axisRow" showAll="0">
      <items count="7">
        <item x="4"/>
        <item x="2"/>
        <item x="3"/>
        <item x="0"/>
        <item x="1"/>
        <item h="1" x="5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Haulm Yld kg/ha" fld="18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0" cacheId="1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:X8" firstHeaderRow="1" firstDataRow="2" firstDataCol="1"/>
  <pivotFields count="19">
    <pivotField axis="axisRow" showAll="0">
      <items count="7">
        <item x="4"/>
        <item x="2"/>
        <item x="3"/>
        <item x="0"/>
        <item x="1"/>
        <item h="1" x="5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 Yld Kg/ha" fld="17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2" cacheId="12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1:X18" firstHeaderRow="1" firstDataRow="2" firstDataCol="1"/>
  <pivotFields count="19">
    <pivotField axis="axisRow" showAll="0">
      <items count="7">
        <item x="4"/>
        <item x="2"/>
        <item x="3"/>
        <item x="0"/>
        <item x="1"/>
        <item h="1" x="5"/>
        <item t="default"/>
      </items>
    </pivotField>
    <pivotField axis="axisCol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 Yld Kg/ha" fld="17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workbookViewId="0">
      <selection activeCell="D1" sqref="D1:D2"/>
    </sheetView>
  </sheetViews>
  <sheetFormatPr baseColWidth="10" defaultColWidth="8.83203125" defaultRowHeight="14" x14ac:dyDescent="0"/>
  <cols>
    <col min="1" max="1" width="15.5" customWidth="1"/>
    <col min="6" max="6" width="18.33203125" customWidth="1"/>
    <col min="7" max="7" width="14.1640625" customWidth="1"/>
    <col min="13" max="13" width="11.6640625" customWidth="1"/>
    <col min="15" max="15" width="13.5" customWidth="1"/>
    <col min="17" max="17" width="12.5" bestFit="1" customWidth="1"/>
    <col min="18" max="18" width="10.33203125" customWidth="1"/>
  </cols>
  <sheetData>
    <row r="1" spans="1:20" s="3" customFormat="1" ht="16">
      <c r="D1" s="3" t="s">
        <v>25</v>
      </c>
    </row>
    <row r="2" spans="1:20" s="3" customFormat="1">
      <c r="D2" s="3" t="s">
        <v>22</v>
      </c>
      <c r="L2" s="3" t="s">
        <v>24</v>
      </c>
    </row>
    <row r="3" spans="1:20" s="3" customFormat="1">
      <c r="D3" s="3" t="s">
        <v>21</v>
      </c>
      <c r="L3" s="3" t="s">
        <v>23</v>
      </c>
    </row>
    <row r="4" spans="1:20">
      <c r="A4" s="1" t="s">
        <v>0</v>
      </c>
      <c r="B4" s="3" t="s">
        <v>4</v>
      </c>
      <c r="C4" s="1" t="s">
        <v>1</v>
      </c>
      <c r="D4" s="2" t="s">
        <v>2</v>
      </c>
      <c r="E4" s="3" t="s">
        <v>9</v>
      </c>
      <c r="F4" s="3" t="s">
        <v>10</v>
      </c>
      <c r="G4" s="2" t="s">
        <v>11</v>
      </c>
      <c r="H4" s="2" t="s">
        <v>12</v>
      </c>
      <c r="I4" s="2" t="s">
        <v>3</v>
      </c>
      <c r="J4" s="2" t="s">
        <v>13</v>
      </c>
      <c r="K4" s="3" t="s">
        <v>2</v>
      </c>
      <c r="L4" s="3" t="s">
        <v>15</v>
      </c>
      <c r="M4" s="3" t="s">
        <v>14</v>
      </c>
      <c r="N4" s="3" t="s">
        <v>16</v>
      </c>
      <c r="O4" s="3" t="s">
        <v>17</v>
      </c>
      <c r="P4" s="3" t="s">
        <v>18</v>
      </c>
      <c r="Q4" s="3" t="s">
        <v>19</v>
      </c>
      <c r="R4" t="s">
        <v>47</v>
      </c>
      <c r="S4" t="s">
        <v>48</v>
      </c>
    </row>
    <row r="5" spans="1:20">
      <c r="A5" s="3" t="s">
        <v>5</v>
      </c>
      <c r="B5" s="3">
        <v>25</v>
      </c>
      <c r="C5" s="3">
        <v>1</v>
      </c>
      <c r="D5">
        <v>4</v>
      </c>
      <c r="E5">
        <v>540</v>
      </c>
      <c r="F5">
        <v>280</v>
      </c>
      <c r="G5">
        <v>74.95</v>
      </c>
      <c r="H5">
        <v>11.93</v>
      </c>
      <c r="I5">
        <v>55</v>
      </c>
      <c r="J5">
        <v>0.27</v>
      </c>
      <c r="K5" s="3">
        <v>16</v>
      </c>
      <c r="L5" s="3">
        <v>1.9</v>
      </c>
      <c r="M5" s="3">
        <v>517</v>
      </c>
      <c r="N5" s="3">
        <v>652</v>
      </c>
      <c r="O5" s="3">
        <v>174</v>
      </c>
      <c r="P5" s="3">
        <v>34.57</v>
      </c>
      <c r="Q5" s="3">
        <v>340</v>
      </c>
      <c r="R5">
        <f>O5*10/4.5</f>
        <v>386.66666666666669</v>
      </c>
      <c r="S5">
        <f>M5*10/4.5</f>
        <v>1148.8888888888889</v>
      </c>
    </row>
    <row r="6" spans="1:20">
      <c r="A6" s="3" t="s">
        <v>5</v>
      </c>
      <c r="B6" s="3">
        <v>25</v>
      </c>
      <c r="C6" s="3">
        <v>2</v>
      </c>
      <c r="D6">
        <v>5</v>
      </c>
      <c r="E6">
        <v>380</v>
      </c>
      <c r="F6">
        <v>180</v>
      </c>
      <c r="G6">
        <v>82.96</v>
      </c>
      <c r="H6">
        <v>13.64</v>
      </c>
      <c r="I6">
        <v>84</v>
      </c>
      <c r="J6" s="3">
        <v>0.34</v>
      </c>
      <c r="K6" s="3">
        <v>15</v>
      </c>
      <c r="L6" s="3">
        <v>1</v>
      </c>
      <c r="M6" s="3">
        <v>330</v>
      </c>
      <c r="N6" s="3">
        <v>448</v>
      </c>
      <c r="O6" s="3">
        <v>191</v>
      </c>
      <c r="P6" s="3">
        <v>37.39</v>
      </c>
      <c r="Q6" s="3">
        <v>352</v>
      </c>
      <c r="R6" s="3">
        <f t="shared" ref="R6:R48" si="0">O6*10/4.5</f>
        <v>424.44444444444446</v>
      </c>
      <c r="S6" s="3">
        <f t="shared" ref="S6:S48" si="1">M6*10/4.5</f>
        <v>733.33333333333337</v>
      </c>
    </row>
    <row r="7" spans="1:20">
      <c r="A7" s="3" t="s">
        <v>5</v>
      </c>
      <c r="B7" s="3">
        <v>25</v>
      </c>
      <c r="C7" s="3">
        <v>3</v>
      </c>
      <c r="D7">
        <v>4</v>
      </c>
      <c r="E7">
        <v>690</v>
      </c>
      <c r="F7">
        <v>440</v>
      </c>
      <c r="G7">
        <v>165.15</v>
      </c>
      <c r="H7">
        <v>8.64</v>
      </c>
      <c r="I7">
        <v>88</v>
      </c>
      <c r="J7">
        <v>0.19</v>
      </c>
      <c r="K7" s="3">
        <v>8</v>
      </c>
      <c r="L7" s="3">
        <v>0.4</v>
      </c>
      <c r="M7" s="3">
        <v>236</v>
      </c>
      <c r="N7" s="3">
        <v>368</v>
      </c>
      <c r="O7" s="3">
        <v>93</v>
      </c>
      <c r="P7" s="3">
        <v>39.01</v>
      </c>
      <c r="Q7" s="3">
        <v>171</v>
      </c>
      <c r="R7" s="3">
        <f t="shared" si="0"/>
        <v>206.66666666666666</v>
      </c>
      <c r="S7" s="3">
        <f t="shared" si="1"/>
        <v>524.44444444444446</v>
      </c>
    </row>
    <row r="8" spans="1:20">
      <c r="A8" s="3" t="s">
        <v>5</v>
      </c>
      <c r="B8" s="3">
        <v>25</v>
      </c>
      <c r="C8" s="3">
        <v>4</v>
      </c>
      <c r="D8">
        <v>6</v>
      </c>
      <c r="E8">
        <v>520</v>
      </c>
      <c r="F8">
        <v>400</v>
      </c>
      <c r="G8">
        <v>168.56</v>
      </c>
      <c r="H8">
        <v>13.48</v>
      </c>
      <c r="I8">
        <v>110</v>
      </c>
      <c r="J8">
        <v>0.56000000000000005</v>
      </c>
      <c r="K8" s="3">
        <v>15</v>
      </c>
      <c r="L8" s="3">
        <v>0.6</v>
      </c>
      <c r="M8" s="3">
        <v>274</v>
      </c>
      <c r="N8" s="3">
        <v>508</v>
      </c>
      <c r="O8" s="3">
        <v>146</v>
      </c>
      <c r="P8" s="3">
        <v>31.2</v>
      </c>
      <c r="Q8" s="3">
        <v>242</v>
      </c>
      <c r="R8" s="3">
        <f t="shared" si="0"/>
        <v>324.44444444444446</v>
      </c>
      <c r="S8" s="3">
        <f t="shared" si="1"/>
        <v>608.88888888888891</v>
      </c>
    </row>
    <row r="9" spans="1:20">
      <c r="A9" s="3" t="s">
        <v>5</v>
      </c>
      <c r="B9" s="3">
        <v>20</v>
      </c>
      <c r="C9" s="3">
        <v>1</v>
      </c>
      <c r="D9">
        <v>4</v>
      </c>
      <c r="E9">
        <v>430</v>
      </c>
      <c r="F9">
        <v>360</v>
      </c>
      <c r="G9">
        <v>126.36</v>
      </c>
      <c r="H9">
        <v>12.24</v>
      </c>
      <c r="I9">
        <v>100</v>
      </c>
      <c r="J9">
        <v>0.32</v>
      </c>
      <c r="K9" s="3">
        <v>21</v>
      </c>
      <c r="L9" s="3">
        <v>0.9</v>
      </c>
      <c r="M9" s="3">
        <v>291</v>
      </c>
      <c r="N9" s="3">
        <v>595</v>
      </c>
      <c r="O9" s="3">
        <v>225</v>
      </c>
      <c r="P9" s="3">
        <v>37.270000000000003</v>
      </c>
      <c r="Q9" s="3">
        <v>388</v>
      </c>
      <c r="R9" s="3">
        <f t="shared" si="0"/>
        <v>500</v>
      </c>
      <c r="S9" s="3">
        <f t="shared" si="1"/>
        <v>646.66666666666663</v>
      </c>
    </row>
    <row r="10" spans="1:20">
      <c r="A10" s="3" t="s">
        <v>5</v>
      </c>
      <c r="B10" s="3">
        <v>20</v>
      </c>
      <c r="C10" s="3">
        <v>2</v>
      </c>
      <c r="D10">
        <v>6</v>
      </c>
      <c r="E10">
        <v>650</v>
      </c>
      <c r="F10">
        <v>300</v>
      </c>
      <c r="G10">
        <v>133.57</v>
      </c>
      <c r="H10">
        <v>12.06</v>
      </c>
      <c r="I10">
        <v>123</v>
      </c>
      <c r="J10">
        <v>0.34</v>
      </c>
      <c r="K10" s="3">
        <v>28</v>
      </c>
      <c r="L10" s="3">
        <v>1.4</v>
      </c>
      <c r="M10" s="3">
        <v>661</v>
      </c>
      <c r="N10" s="3">
        <v>654</v>
      </c>
      <c r="O10" s="3">
        <v>215</v>
      </c>
      <c r="P10" s="3">
        <v>29.87</v>
      </c>
      <c r="Q10" s="3">
        <v>318</v>
      </c>
      <c r="R10" s="3">
        <f t="shared" si="0"/>
        <v>477.77777777777777</v>
      </c>
      <c r="S10" s="3">
        <f t="shared" si="1"/>
        <v>1468.8888888888889</v>
      </c>
    </row>
    <row r="11" spans="1:20">
      <c r="A11" s="3" t="s">
        <v>5</v>
      </c>
      <c r="B11" s="3">
        <v>20</v>
      </c>
      <c r="C11" s="3">
        <v>3</v>
      </c>
      <c r="D11">
        <v>3</v>
      </c>
      <c r="E11">
        <v>600</v>
      </c>
      <c r="F11">
        <v>480</v>
      </c>
      <c r="G11">
        <v>206.43</v>
      </c>
      <c r="H11">
        <v>13.14</v>
      </c>
      <c r="I11">
        <v>100</v>
      </c>
      <c r="J11">
        <v>0.3</v>
      </c>
      <c r="K11" s="3">
        <v>17</v>
      </c>
      <c r="L11" s="3">
        <v>0.9</v>
      </c>
      <c r="M11" s="3">
        <v>221</v>
      </c>
      <c r="N11" s="3">
        <v>420</v>
      </c>
      <c r="O11" s="3">
        <v>179</v>
      </c>
      <c r="P11" s="3">
        <v>41.4</v>
      </c>
      <c r="Q11" s="3">
        <v>303</v>
      </c>
      <c r="R11" s="3">
        <f t="shared" si="0"/>
        <v>397.77777777777777</v>
      </c>
      <c r="S11" s="3">
        <f t="shared" si="1"/>
        <v>491.11111111111109</v>
      </c>
    </row>
    <row r="12" spans="1:20">
      <c r="A12" s="3" t="s">
        <v>5</v>
      </c>
      <c r="B12" s="3">
        <v>20</v>
      </c>
      <c r="C12" s="3">
        <v>4</v>
      </c>
      <c r="D12">
        <v>6</v>
      </c>
      <c r="E12">
        <v>540</v>
      </c>
      <c r="F12">
        <v>420</v>
      </c>
      <c r="G12">
        <v>199.47</v>
      </c>
      <c r="H12">
        <v>11.56</v>
      </c>
      <c r="I12">
        <v>201</v>
      </c>
      <c r="J12">
        <v>0.85</v>
      </c>
      <c r="K12" s="3">
        <v>16</v>
      </c>
      <c r="L12" s="3">
        <v>0.8</v>
      </c>
      <c r="M12" s="3">
        <v>246</v>
      </c>
      <c r="N12" s="3">
        <v>505</v>
      </c>
      <c r="O12" s="3">
        <v>168</v>
      </c>
      <c r="P12" s="3">
        <v>40.770000000000003</v>
      </c>
      <c r="Q12" s="3">
        <v>303</v>
      </c>
      <c r="R12" s="3">
        <f t="shared" si="0"/>
        <v>373.33333333333331</v>
      </c>
      <c r="S12" s="3">
        <f t="shared" si="1"/>
        <v>546.66666666666663</v>
      </c>
    </row>
    <row r="13" spans="1:20" s="4" customFormat="1">
      <c r="A13" s="4" t="s">
        <v>46</v>
      </c>
      <c r="B13" s="4">
        <v>20</v>
      </c>
      <c r="C13" s="4">
        <v>1</v>
      </c>
      <c r="D13" s="4">
        <v>6</v>
      </c>
      <c r="E13" s="4">
        <v>640</v>
      </c>
      <c r="F13" s="4">
        <v>580</v>
      </c>
      <c r="G13" s="4">
        <v>224.88</v>
      </c>
      <c r="H13" s="4">
        <v>12.36</v>
      </c>
      <c r="I13" s="4">
        <v>56</v>
      </c>
      <c r="J13" s="4">
        <v>0.2</v>
      </c>
      <c r="K13" s="4">
        <v>12</v>
      </c>
      <c r="L13" s="4">
        <v>1.3</v>
      </c>
      <c r="M13" s="4">
        <v>413</v>
      </c>
      <c r="N13" s="4">
        <v>480</v>
      </c>
      <c r="O13" s="4">
        <v>124</v>
      </c>
      <c r="P13" s="4">
        <v>31.81</v>
      </c>
      <c r="Q13" s="4">
        <v>252</v>
      </c>
      <c r="R13" s="3">
        <f t="shared" si="0"/>
        <v>275.55555555555554</v>
      </c>
      <c r="S13" s="3">
        <f t="shared" si="1"/>
        <v>917.77777777777783</v>
      </c>
      <c r="T13" s="4" t="s">
        <v>20</v>
      </c>
    </row>
    <row r="14" spans="1:20" s="4" customFormat="1">
      <c r="A14" s="4" t="s">
        <v>46</v>
      </c>
      <c r="B14" s="4">
        <v>20</v>
      </c>
      <c r="C14" s="4">
        <v>2</v>
      </c>
      <c r="D14" s="4">
        <v>5</v>
      </c>
      <c r="E14" s="4">
        <v>760</v>
      </c>
      <c r="F14" s="4">
        <v>510</v>
      </c>
      <c r="G14" s="4">
        <v>201.85</v>
      </c>
      <c r="H14" s="4">
        <v>14.01</v>
      </c>
      <c r="I14" s="4">
        <v>123</v>
      </c>
      <c r="J14" s="4">
        <v>0.56999999999999995</v>
      </c>
      <c r="K14" s="4">
        <v>21</v>
      </c>
      <c r="L14" s="4">
        <v>1.2</v>
      </c>
      <c r="M14" s="4">
        <v>504</v>
      </c>
      <c r="N14" s="4">
        <v>842</v>
      </c>
      <c r="O14" s="4">
        <v>270</v>
      </c>
      <c r="P14" s="4">
        <v>32.61</v>
      </c>
      <c r="Q14" s="4">
        <v>522</v>
      </c>
      <c r="R14" s="3">
        <f t="shared" si="0"/>
        <v>600</v>
      </c>
      <c r="S14" s="3">
        <f t="shared" si="1"/>
        <v>1120</v>
      </c>
    </row>
    <row r="15" spans="1:20" s="4" customFormat="1">
      <c r="A15" s="4" t="s">
        <v>46</v>
      </c>
      <c r="B15" s="4">
        <v>20</v>
      </c>
      <c r="C15" s="4">
        <v>3</v>
      </c>
      <c r="D15" s="4">
        <v>4</v>
      </c>
      <c r="E15" s="4">
        <v>490</v>
      </c>
      <c r="F15" s="4">
        <v>260</v>
      </c>
      <c r="G15" s="4">
        <v>125.43</v>
      </c>
      <c r="H15" s="4">
        <v>12.39</v>
      </c>
      <c r="I15" s="4">
        <v>40</v>
      </c>
      <c r="J15" s="4">
        <v>0.1</v>
      </c>
      <c r="K15" s="4">
        <v>25</v>
      </c>
      <c r="L15" s="4">
        <v>1.1000000000000001</v>
      </c>
      <c r="M15" s="4">
        <v>495</v>
      </c>
      <c r="N15" s="4">
        <v>666</v>
      </c>
      <c r="O15" s="4">
        <v>174</v>
      </c>
      <c r="P15" s="4">
        <v>37.020000000000003</v>
      </c>
      <c r="Q15" s="4">
        <v>352</v>
      </c>
      <c r="R15" s="3">
        <f t="shared" si="0"/>
        <v>386.66666666666669</v>
      </c>
      <c r="S15" s="3">
        <f t="shared" si="1"/>
        <v>1100</v>
      </c>
    </row>
    <row r="16" spans="1:20" s="4" customFormat="1">
      <c r="A16" s="4" t="s">
        <v>46</v>
      </c>
      <c r="B16" s="4">
        <v>20</v>
      </c>
      <c r="C16" s="4">
        <v>4</v>
      </c>
      <c r="D16" s="4">
        <v>5</v>
      </c>
      <c r="E16" s="4">
        <v>580</v>
      </c>
      <c r="F16" s="4">
        <v>450</v>
      </c>
      <c r="G16" s="4">
        <v>223.58</v>
      </c>
      <c r="H16" s="4">
        <v>13.26</v>
      </c>
      <c r="I16" s="4">
        <v>36</v>
      </c>
      <c r="J16" s="4">
        <v>0.21</v>
      </c>
      <c r="K16" s="4">
        <v>16</v>
      </c>
      <c r="L16" s="4">
        <v>0.9</v>
      </c>
      <c r="M16" s="4">
        <v>279</v>
      </c>
      <c r="N16" s="4">
        <v>557</v>
      </c>
      <c r="O16" s="4">
        <v>205</v>
      </c>
      <c r="P16" s="4">
        <v>39.29</v>
      </c>
      <c r="Q16" s="4">
        <v>326</v>
      </c>
      <c r="R16" s="3">
        <f t="shared" si="0"/>
        <v>455.55555555555554</v>
      </c>
      <c r="S16" s="3">
        <f t="shared" si="1"/>
        <v>620</v>
      </c>
    </row>
    <row r="17" spans="1:19">
      <c r="A17" s="3" t="s">
        <v>6</v>
      </c>
      <c r="B17" s="3">
        <v>25</v>
      </c>
      <c r="C17" s="3">
        <v>1</v>
      </c>
      <c r="D17">
        <v>4</v>
      </c>
      <c r="E17">
        <v>910</v>
      </c>
      <c r="F17">
        <v>390</v>
      </c>
      <c r="G17">
        <v>131.44999999999999</v>
      </c>
      <c r="H17">
        <v>14.82</v>
      </c>
      <c r="I17">
        <v>74</v>
      </c>
      <c r="J17">
        <v>0.51</v>
      </c>
      <c r="K17" s="3">
        <v>16</v>
      </c>
      <c r="L17" s="3">
        <v>3.8</v>
      </c>
      <c r="M17" s="3">
        <v>809</v>
      </c>
      <c r="N17" s="3">
        <v>551</v>
      </c>
      <c r="O17" s="3">
        <v>158</v>
      </c>
      <c r="P17" s="3">
        <v>34.68</v>
      </c>
      <c r="Q17" s="3">
        <v>277</v>
      </c>
      <c r="R17" s="3">
        <f t="shared" si="0"/>
        <v>351.11111111111109</v>
      </c>
      <c r="S17" s="3">
        <f t="shared" si="1"/>
        <v>1797.7777777777778</v>
      </c>
    </row>
    <row r="18" spans="1:19">
      <c r="A18" s="5" t="s">
        <v>6</v>
      </c>
      <c r="B18" s="3">
        <v>25</v>
      </c>
      <c r="C18" s="5">
        <v>2</v>
      </c>
      <c r="D18">
        <v>4</v>
      </c>
      <c r="E18">
        <v>830</v>
      </c>
      <c r="F18">
        <v>450</v>
      </c>
      <c r="G18">
        <v>145.06</v>
      </c>
      <c r="H18">
        <v>13.5</v>
      </c>
      <c r="I18">
        <v>53</v>
      </c>
      <c r="J18">
        <v>0.22</v>
      </c>
      <c r="K18" s="3">
        <v>24</v>
      </c>
      <c r="L18" s="3">
        <v>2</v>
      </c>
      <c r="M18" s="3">
        <v>973</v>
      </c>
      <c r="N18" s="3">
        <v>764</v>
      </c>
      <c r="O18" s="3">
        <v>267</v>
      </c>
      <c r="P18" s="3">
        <v>36.68</v>
      </c>
      <c r="Q18" s="3">
        <v>442</v>
      </c>
      <c r="R18" s="3">
        <f t="shared" si="0"/>
        <v>593.33333333333337</v>
      </c>
      <c r="S18" s="3">
        <f t="shared" si="1"/>
        <v>2162.2222222222222</v>
      </c>
    </row>
    <row r="19" spans="1:19">
      <c r="A19" s="3" t="s">
        <v>6</v>
      </c>
      <c r="B19" s="3">
        <v>25</v>
      </c>
      <c r="C19" s="5">
        <v>3</v>
      </c>
      <c r="D19">
        <v>5</v>
      </c>
      <c r="E19">
        <v>980</v>
      </c>
      <c r="F19">
        <v>290</v>
      </c>
      <c r="G19">
        <v>102.9</v>
      </c>
      <c r="H19">
        <v>17.440000000000001</v>
      </c>
      <c r="I19">
        <v>106</v>
      </c>
      <c r="J19" s="3">
        <v>0.64</v>
      </c>
      <c r="K19" s="3">
        <v>27</v>
      </c>
      <c r="L19" s="3">
        <v>4</v>
      </c>
      <c r="M19" s="3">
        <v>1126</v>
      </c>
      <c r="N19" s="3">
        <v>186</v>
      </c>
      <c r="O19" s="3">
        <v>103</v>
      </c>
      <c r="P19" s="3">
        <v>37.090000000000003</v>
      </c>
      <c r="Q19" s="3">
        <v>292</v>
      </c>
      <c r="R19" s="3">
        <f t="shared" si="0"/>
        <v>228.88888888888889</v>
      </c>
      <c r="S19" s="3">
        <f t="shared" si="1"/>
        <v>2502.2222222222222</v>
      </c>
    </row>
    <row r="20" spans="1:19">
      <c r="A20" s="5" t="s">
        <v>6</v>
      </c>
      <c r="B20" s="3">
        <v>25</v>
      </c>
      <c r="C20" s="5">
        <v>4</v>
      </c>
      <c r="D20">
        <v>6</v>
      </c>
      <c r="E20">
        <v>1020</v>
      </c>
      <c r="F20">
        <v>550</v>
      </c>
      <c r="G20">
        <v>133.61000000000001</v>
      </c>
      <c r="H20">
        <v>14.6</v>
      </c>
      <c r="I20">
        <v>190</v>
      </c>
      <c r="J20">
        <v>1.19</v>
      </c>
      <c r="K20" s="3">
        <v>16</v>
      </c>
      <c r="L20" s="3">
        <v>1.7</v>
      </c>
      <c r="M20" s="3">
        <v>602</v>
      </c>
      <c r="N20" s="3">
        <v>259</v>
      </c>
      <c r="O20" s="3">
        <v>55</v>
      </c>
      <c r="P20" s="3">
        <v>39.909999999999997</v>
      </c>
      <c r="Q20" s="3">
        <v>304</v>
      </c>
      <c r="R20" s="3">
        <f t="shared" si="0"/>
        <v>122.22222222222223</v>
      </c>
      <c r="S20" s="3">
        <f t="shared" si="1"/>
        <v>1337.7777777777778</v>
      </c>
    </row>
    <row r="21" spans="1:19">
      <c r="A21" s="3" t="s">
        <v>6</v>
      </c>
      <c r="B21" s="3">
        <v>20</v>
      </c>
      <c r="C21" s="3">
        <v>1</v>
      </c>
      <c r="D21">
        <v>3</v>
      </c>
      <c r="E21">
        <v>820</v>
      </c>
      <c r="F21">
        <v>550</v>
      </c>
      <c r="G21">
        <v>170</v>
      </c>
      <c r="H21">
        <v>13</v>
      </c>
      <c r="I21">
        <v>89</v>
      </c>
      <c r="J21">
        <v>0.06</v>
      </c>
      <c r="K21" s="3">
        <v>34</v>
      </c>
      <c r="L21" s="3">
        <v>2.6</v>
      </c>
      <c r="M21" s="3">
        <v>1235</v>
      </c>
      <c r="N21" s="3">
        <v>702</v>
      </c>
      <c r="O21" s="3">
        <v>271</v>
      </c>
      <c r="P21" s="3">
        <v>40.799999999999997</v>
      </c>
      <c r="Q21" s="3">
        <v>393</v>
      </c>
      <c r="R21" s="3">
        <f t="shared" si="0"/>
        <v>602.22222222222217</v>
      </c>
      <c r="S21" s="3">
        <f t="shared" si="1"/>
        <v>2744.4444444444443</v>
      </c>
    </row>
    <row r="22" spans="1:19">
      <c r="A22" s="5" t="s">
        <v>6</v>
      </c>
      <c r="B22" s="3">
        <v>20</v>
      </c>
      <c r="C22" s="3">
        <v>2</v>
      </c>
      <c r="D22">
        <v>5</v>
      </c>
      <c r="E22">
        <v>950</v>
      </c>
      <c r="F22">
        <v>600</v>
      </c>
      <c r="G22">
        <v>88.35</v>
      </c>
      <c r="H22">
        <v>15.97</v>
      </c>
      <c r="I22">
        <v>200</v>
      </c>
      <c r="J22">
        <v>0.91</v>
      </c>
      <c r="K22" s="3">
        <v>24</v>
      </c>
      <c r="L22" s="3">
        <v>3.2</v>
      </c>
      <c r="M22" s="3">
        <v>1250</v>
      </c>
      <c r="N22" s="3">
        <v>842</v>
      </c>
      <c r="O22" s="3">
        <v>294</v>
      </c>
      <c r="P22" s="3">
        <v>39.93</v>
      </c>
      <c r="Q22" s="3">
        <v>466</v>
      </c>
      <c r="R22" s="3">
        <f t="shared" si="0"/>
        <v>653.33333333333337</v>
      </c>
      <c r="S22" s="3">
        <f t="shared" si="1"/>
        <v>2777.7777777777778</v>
      </c>
    </row>
    <row r="23" spans="1:19">
      <c r="A23" s="3" t="s">
        <v>6</v>
      </c>
      <c r="B23" s="3">
        <v>20</v>
      </c>
      <c r="C23" s="3">
        <v>3</v>
      </c>
      <c r="D23">
        <v>4</v>
      </c>
      <c r="E23">
        <v>880</v>
      </c>
      <c r="F23">
        <v>570</v>
      </c>
      <c r="G23">
        <v>100.29</v>
      </c>
      <c r="H23">
        <v>14.96</v>
      </c>
      <c r="I23">
        <v>138</v>
      </c>
      <c r="J23">
        <v>0.57999999999999996</v>
      </c>
      <c r="K23" s="3">
        <v>33</v>
      </c>
      <c r="L23" s="3">
        <v>1.9</v>
      </c>
      <c r="M23" s="3">
        <v>955</v>
      </c>
      <c r="N23" s="3">
        <v>703</v>
      </c>
      <c r="O23" s="3">
        <v>169</v>
      </c>
      <c r="P23" s="3">
        <v>33.15</v>
      </c>
      <c r="Q23" s="3">
        <v>321</v>
      </c>
      <c r="R23" s="3">
        <f t="shared" si="0"/>
        <v>375.55555555555554</v>
      </c>
      <c r="S23" s="3">
        <f t="shared" si="1"/>
        <v>2122.2222222222222</v>
      </c>
    </row>
    <row r="24" spans="1:19">
      <c r="A24" s="5" t="s">
        <v>6</v>
      </c>
      <c r="B24" s="3">
        <v>20</v>
      </c>
      <c r="C24" s="3">
        <v>4</v>
      </c>
      <c r="D24">
        <v>5</v>
      </c>
      <c r="E24">
        <v>550</v>
      </c>
      <c r="F24">
        <v>340</v>
      </c>
      <c r="G24">
        <v>131.43</v>
      </c>
      <c r="H24">
        <v>12.25</v>
      </c>
      <c r="I24">
        <v>101</v>
      </c>
      <c r="J24">
        <v>0.34</v>
      </c>
      <c r="K24" s="3">
        <v>30</v>
      </c>
      <c r="L24" s="3">
        <v>1.5</v>
      </c>
      <c r="M24" s="3">
        <v>618</v>
      </c>
      <c r="N24" s="3">
        <v>303</v>
      </c>
      <c r="O24" s="3">
        <v>94</v>
      </c>
      <c r="P24" s="3">
        <v>35.29</v>
      </c>
      <c r="Q24" s="3">
        <v>141</v>
      </c>
      <c r="R24" s="3">
        <f t="shared" si="0"/>
        <v>208.88888888888889</v>
      </c>
      <c r="S24" s="3">
        <f t="shared" si="1"/>
        <v>1373.3333333333333</v>
      </c>
    </row>
    <row r="25" spans="1:19">
      <c r="A25" s="3" t="s">
        <v>7</v>
      </c>
      <c r="B25" s="3">
        <v>25</v>
      </c>
      <c r="C25" s="3">
        <v>1</v>
      </c>
      <c r="D25">
        <v>4</v>
      </c>
      <c r="E25">
        <v>860</v>
      </c>
      <c r="F25">
        <v>293</v>
      </c>
      <c r="G25">
        <v>98.17</v>
      </c>
      <c r="H25">
        <v>13.83</v>
      </c>
      <c r="I25">
        <v>101</v>
      </c>
      <c r="J25">
        <v>0.86</v>
      </c>
      <c r="K25" s="3">
        <v>19</v>
      </c>
      <c r="L25" s="3">
        <v>2</v>
      </c>
      <c r="M25" s="3">
        <v>1164</v>
      </c>
      <c r="N25" s="3">
        <v>437</v>
      </c>
      <c r="O25" s="3">
        <v>108</v>
      </c>
      <c r="P25" s="3">
        <v>29.31</v>
      </c>
      <c r="Q25" s="3">
        <v>196</v>
      </c>
      <c r="R25" s="3">
        <f t="shared" si="0"/>
        <v>240</v>
      </c>
      <c r="S25" s="3">
        <f t="shared" si="1"/>
        <v>2586.6666666666665</v>
      </c>
    </row>
    <row r="26" spans="1:19">
      <c r="A26" s="3" t="s">
        <v>7</v>
      </c>
      <c r="B26" s="3">
        <v>25</v>
      </c>
      <c r="C26" s="3">
        <v>2</v>
      </c>
      <c r="D26">
        <v>5</v>
      </c>
      <c r="E26">
        <v>770</v>
      </c>
      <c r="F26">
        <v>490</v>
      </c>
      <c r="G26">
        <v>183.13</v>
      </c>
      <c r="H26">
        <v>15.13</v>
      </c>
      <c r="I26">
        <v>180</v>
      </c>
      <c r="J26">
        <v>0.5</v>
      </c>
      <c r="K26" s="3">
        <v>17</v>
      </c>
      <c r="L26" s="3">
        <v>2</v>
      </c>
      <c r="M26" s="3">
        <v>661</v>
      </c>
      <c r="N26" s="3">
        <v>491</v>
      </c>
      <c r="O26" s="3">
        <v>119</v>
      </c>
      <c r="P26" s="3">
        <v>39.83</v>
      </c>
      <c r="Q26" s="3">
        <v>247</v>
      </c>
      <c r="R26" s="3">
        <f t="shared" si="0"/>
        <v>264.44444444444446</v>
      </c>
      <c r="S26" s="3">
        <f t="shared" si="1"/>
        <v>1468.8888888888889</v>
      </c>
    </row>
    <row r="27" spans="1:19">
      <c r="A27" s="3" t="s">
        <v>7</v>
      </c>
      <c r="B27" s="3">
        <v>25</v>
      </c>
      <c r="C27" s="3">
        <v>3</v>
      </c>
      <c r="D27">
        <v>5</v>
      </c>
      <c r="E27">
        <v>1380</v>
      </c>
      <c r="F27">
        <v>830</v>
      </c>
      <c r="G27">
        <v>183.74</v>
      </c>
      <c r="H27">
        <v>15.63</v>
      </c>
      <c r="I27">
        <v>150</v>
      </c>
      <c r="J27">
        <v>0.68</v>
      </c>
      <c r="K27" s="3">
        <v>12</v>
      </c>
      <c r="L27" s="3">
        <v>1.2</v>
      </c>
      <c r="M27" s="3">
        <v>585</v>
      </c>
      <c r="N27" s="3">
        <v>369</v>
      </c>
      <c r="O27" s="3">
        <v>87</v>
      </c>
      <c r="P27" s="3">
        <v>38.17</v>
      </c>
      <c r="Q27" s="3">
        <v>143</v>
      </c>
      <c r="R27" s="3">
        <f t="shared" si="0"/>
        <v>193.33333333333334</v>
      </c>
      <c r="S27" s="3">
        <f t="shared" si="1"/>
        <v>1300</v>
      </c>
    </row>
    <row r="28" spans="1:19">
      <c r="A28" s="3" t="s">
        <v>7</v>
      </c>
      <c r="B28" s="3">
        <v>25</v>
      </c>
      <c r="C28" s="3">
        <v>4</v>
      </c>
      <c r="D28">
        <v>6</v>
      </c>
      <c r="E28">
        <v>970</v>
      </c>
      <c r="F28">
        <v>450</v>
      </c>
      <c r="G28">
        <v>162.13999999999999</v>
      </c>
      <c r="H28">
        <v>16.02</v>
      </c>
      <c r="I28">
        <v>191</v>
      </c>
      <c r="J28">
        <v>0.88</v>
      </c>
      <c r="K28" s="3">
        <v>12</v>
      </c>
      <c r="L28" s="3">
        <v>1.1000000000000001</v>
      </c>
      <c r="M28" s="3">
        <v>548</v>
      </c>
      <c r="N28" s="3">
        <v>392</v>
      </c>
      <c r="O28" s="3">
        <v>135</v>
      </c>
      <c r="P28" s="3">
        <v>35.979999999999997</v>
      </c>
      <c r="Q28" s="3">
        <v>203</v>
      </c>
      <c r="R28" s="3">
        <f t="shared" si="0"/>
        <v>300</v>
      </c>
      <c r="S28" s="3">
        <f t="shared" si="1"/>
        <v>1217.7777777777778</v>
      </c>
    </row>
    <row r="29" spans="1:19">
      <c r="A29" s="3" t="s">
        <v>7</v>
      </c>
      <c r="B29" s="3">
        <v>20</v>
      </c>
      <c r="C29" s="3">
        <v>1</v>
      </c>
      <c r="D29">
        <v>4</v>
      </c>
      <c r="E29">
        <v>680</v>
      </c>
      <c r="F29">
        <v>420</v>
      </c>
      <c r="G29">
        <v>155.44</v>
      </c>
      <c r="H29">
        <v>11.36</v>
      </c>
      <c r="I29">
        <v>45</v>
      </c>
      <c r="J29">
        <v>0.16</v>
      </c>
      <c r="K29" s="3">
        <v>11</v>
      </c>
      <c r="L29" s="3">
        <v>1.9</v>
      </c>
      <c r="M29" s="3">
        <v>761</v>
      </c>
      <c r="N29" s="3">
        <v>399</v>
      </c>
      <c r="O29" s="3">
        <v>95</v>
      </c>
      <c r="P29" s="3">
        <v>37.22</v>
      </c>
      <c r="Q29" s="3">
        <v>168</v>
      </c>
      <c r="R29" s="3">
        <f t="shared" si="0"/>
        <v>211.11111111111111</v>
      </c>
      <c r="S29" s="3">
        <f t="shared" si="1"/>
        <v>1691.1111111111111</v>
      </c>
    </row>
    <row r="30" spans="1:19">
      <c r="A30" s="3" t="s">
        <v>7</v>
      </c>
      <c r="B30" s="3">
        <v>20</v>
      </c>
      <c r="C30" s="3">
        <v>2</v>
      </c>
      <c r="D30">
        <v>3</v>
      </c>
      <c r="E30">
        <v>780</v>
      </c>
      <c r="F30">
        <v>420</v>
      </c>
      <c r="G30">
        <v>143.04</v>
      </c>
      <c r="H30">
        <v>13.07</v>
      </c>
      <c r="I30">
        <v>77</v>
      </c>
      <c r="J30">
        <v>0.28000000000000003</v>
      </c>
      <c r="K30" s="3">
        <v>25</v>
      </c>
      <c r="L30" s="3">
        <v>2.2999999999999998</v>
      </c>
      <c r="M30" s="3">
        <v>1173</v>
      </c>
      <c r="N30" s="3">
        <v>573</v>
      </c>
      <c r="O30" s="3">
        <v>230</v>
      </c>
      <c r="P30" s="3">
        <v>35.369999999999997</v>
      </c>
      <c r="Q30" s="3">
        <v>286</v>
      </c>
      <c r="R30" s="3">
        <f t="shared" si="0"/>
        <v>511.11111111111109</v>
      </c>
      <c r="S30" s="3">
        <f t="shared" si="1"/>
        <v>2606.6666666666665</v>
      </c>
    </row>
    <row r="31" spans="1:19">
      <c r="A31" s="3" t="s">
        <v>7</v>
      </c>
      <c r="B31" s="3">
        <v>20</v>
      </c>
      <c r="C31" s="3">
        <v>3</v>
      </c>
      <c r="D31">
        <v>4</v>
      </c>
      <c r="E31">
        <v>1136</v>
      </c>
      <c r="F31">
        <v>403</v>
      </c>
      <c r="G31">
        <v>142.53</v>
      </c>
      <c r="H31">
        <v>13.45</v>
      </c>
      <c r="I31">
        <v>170</v>
      </c>
      <c r="J31">
        <v>0.32</v>
      </c>
      <c r="K31" s="3">
        <v>15</v>
      </c>
      <c r="L31" s="3">
        <v>2</v>
      </c>
      <c r="M31" s="3">
        <v>809</v>
      </c>
      <c r="N31" s="3">
        <v>666</v>
      </c>
      <c r="O31" s="3">
        <v>174</v>
      </c>
      <c r="P31" s="3">
        <v>33.590000000000003</v>
      </c>
      <c r="Q31" s="3">
        <v>338</v>
      </c>
      <c r="R31" s="3">
        <f t="shared" si="0"/>
        <v>386.66666666666669</v>
      </c>
      <c r="S31" s="3">
        <f t="shared" si="1"/>
        <v>1797.7777777777778</v>
      </c>
    </row>
    <row r="32" spans="1:19">
      <c r="A32" s="3" t="s">
        <v>7</v>
      </c>
      <c r="B32" s="3">
        <v>20</v>
      </c>
      <c r="C32" s="3">
        <v>4</v>
      </c>
      <c r="D32">
        <v>5</v>
      </c>
      <c r="E32">
        <v>560</v>
      </c>
      <c r="F32">
        <v>440</v>
      </c>
      <c r="G32">
        <v>146.26</v>
      </c>
      <c r="H32">
        <v>12.59</v>
      </c>
      <c r="I32">
        <v>112</v>
      </c>
      <c r="J32">
        <v>0.48</v>
      </c>
      <c r="K32" s="3">
        <v>14</v>
      </c>
      <c r="L32" s="3">
        <v>1</v>
      </c>
      <c r="M32" s="3">
        <v>590</v>
      </c>
      <c r="N32" s="3">
        <v>185</v>
      </c>
      <c r="O32" s="3">
        <v>33</v>
      </c>
      <c r="P32" s="3">
        <v>31.04</v>
      </c>
      <c r="Q32" s="3">
        <v>49</v>
      </c>
      <c r="R32" s="3">
        <f t="shared" si="0"/>
        <v>73.333333333333329</v>
      </c>
      <c r="S32" s="3">
        <f t="shared" si="1"/>
        <v>1311.1111111111111</v>
      </c>
    </row>
    <row r="33" spans="1:19">
      <c r="A33" s="3" t="s">
        <v>8</v>
      </c>
      <c r="B33" s="3">
        <v>25</v>
      </c>
      <c r="C33" s="3">
        <v>1</v>
      </c>
      <c r="D33">
        <v>7</v>
      </c>
      <c r="E33">
        <v>820</v>
      </c>
      <c r="F33">
        <v>550</v>
      </c>
      <c r="G33">
        <v>205.7</v>
      </c>
      <c r="H33">
        <v>16.579999999999998</v>
      </c>
      <c r="I33">
        <v>80</v>
      </c>
      <c r="J33">
        <v>0.33</v>
      </c>
      <c r="K33" s="3">
        <v>22</v>
      </c>
      <c r="L33" s="3">
        <v>1.2</v>
      </c>
      <c r="M33" s="3">
        <v>395</v>
      </c>
      <c r="N33" s="3">
        <v>513</v>
      </c>
      <c r="O33" s="3">
        <v>171</v>
      </c>
      <c r="P33" s="3">
        <v>34.880000000000003</v>
      </c>
      <c r="Q33" s="3">
        <v>272</v>
      </c>
      <c r="R33" s="3">
        <f t="shared" si="0"/>
        <v>380</v>
      </c>
      <c r="S33" s="3">
        <f t="shared" si="1"/>
        <v>877.77777777777783</v>
      </c>
    </row>
    <row r="34" spans="1:19">
      <c r="A34" s="3" t="s">
        <v>8</v>
      </c>
      <c r="B34" s="3">
        <v>25</v>
      </c>
      <c r="C34" s="3">
        <v>2</v>
      </c>
      <c r="D34">
        <v>6</v>
      </c>
      <c r="E34">
        <v>840</v>
      </c>
      <c r="F34">
        <v>530</v>
      </c>
      <c r="G34">
        <v>140.91999999999999</v>
      </c>
      <c r="H34">
        <v>14.07</v>
      </c>
      <c r="I34">
        <v>58</v>
      </c>
      <c r="J34">
        <v>0.26</v>
      </c>
      <c r="K34" s="3">
        <v>20</v>
      </c>
      <c r="L34" s="3">
        <v>1.1000000000000001</v>
      </c>
      <c r="M34" s="3">
        <v>279</v>
      </c>
      <c r="N34" s="3">
        <v>739</v>
      </c>
      <c r="O34" s="3">
        <v>233</v>
      </c>
      <c r="P34" s="3">
        <v>35.08</v>
      </c>
      <c r="Q34" s="3">
        <v>448</v>
      </c>
      <c r="R34" s="3">
        <f t="shared" si="0"/>
        <v>517.77777777777783</v>
      </c>
      <c r="S34" s="3">
        <f t="shared" si="1"/>
        <v>620</v>
      </c>
    </row>
    <row r="35" spans="1:19">
      <c r="A35" s="3" t="s">
        <v>8</v>
      </c>
      <c r="B35" s="3">
        <v>25</v>
      </c>
      <c r="C35" s="3">
        <v>3</v>
      </c>
      <c r="D35">
        <v>4</v>
      </c>
      <c r="E35">
        <v>630</v>
      </c>
      <c r="F35">
        <v>290</v>
      </c>
      <c r="G35">
        <v>147.01</v>
      </c>
      <c r="H35">
        <v>11.02</v>
      </c>
      <c r="I35">
        <v>55</v>
      </c>
      <c r="J35">
        <v>0.03</v>
      </c>
      <c r="K35" s="3">
        <v>22</v>
      </c>
      <c r="L35" s="3">
        <v>0.8</v>
      </c>
      <c r="M35" s="3">
        <v>425</v>
      </c>
      <c r="N35" s="3">
        <v>672</v>
      </c>
      <c r="O35" s="3">
        <v>188</v>
      </c>
      <c r="P35" s="3">
        <v>33.380000000000003</v>
      </c>
      <c r="Q35" s="3">
        <v>370</v>
      </c>
      <c r="R35" s="3">
        <f t="shared" si="0"/>
        <v>417.77777777777777</v>
      </c>
      <c r="S35" s="3">
        <f t="shared" si="1"/>
        <v>944.44444444444446</v>
      </c>
    </row>
    <row r="36" spans="1:19">
      <c r="A36" s="3" t="s">
        <v>8</v>
      </c>
      <c r="B36" s="3">
        <v>25</v>
      </c>
      <c r="C36" s="3">
        <v>4</v>
      </c>
      <c r="D36">
        <v>4</v>
      </c>
      <c r="E36">
        <v>550</v>
      </c>
      <c r="F36">
        <v>350</v>
      </c>
      <c r="G36">
        <v>200.55</v>
      </c>
      <c r="H36">
        <v>12.09</v>
      </c>
      <c r="I36">
        <v>80</v>
      </c>
      <c r="J36">
        <v>0.23</v>
      </c>
      <c r="K36" s="3">
        <v>24</v>
      </c>
      <c r="L36" s="3">
        <v>0.3</v>
      </c>
      <c r="M36" s="3">
        <v>327</v>
      </c>
      <c r="N36" s="3">
        <v>902</v>
      </c>
      <c r="O36" s="3">
        <v>313</v>
      </c>
      <c r="P36" s="3">
        <v>37.42</v>
      </c>
      <c r="Q36" s="3">
        <v>585</v>
      </c>
      <c r="R36" s="3">
        <f t="shared" si="0"/>
        <v>695.55555555555554</v>
      </c>
      <c r="S36" s="3">
        <f t="shared" si="1"/>
        <v>726.66666666666663</v>
      </c>
    </row>
    <row r="37" spans="1:19">
      <c r="A37" s="3" t="s">
        <v>8</v>
      </c>
      <c r="B37" s="3">
        <v>20</v>
      </c>
      <c r="C37" s="3">
        <v>1</v>
      </c>
      <c r="D37">
        <v>4</v>
      </c>
      <c r="E37">
        <v>630</v>
      </c>
      <c r="F37">
        <v>510</v>
      </c>
      <c r="G37">
        <v>161.19999999999999</v>
      </c>
      <c r="H37">
        <v>13.8</v>
      </c>
      <c r="I37">
        <v>120</v>
      </c>
      <c r="J37">
        <v>0.41</v>
      </c>
      <c r="K37" s="3">
        <v>26</v>
      </c>
      <c r="L37" s="3">
        <v>1</v>
      </c>
      <c r="M37" s="3">
        <v>590</v>
      </c>
      <c r="N37" s="3">
        <v>908</v>
      </c>
      <c r="O37" s="3">
        <v>315</v>
      </c>
      <c r="P37" s="3">
        <v>38.619999999999997</v>
      </c>
      <c r="Q37" s="3">
        <v>547</v>
      </c>
      <c r="R37" s="3">
        <f t="shared" si="0"/>
        <v>700</v>
      </c>
      <c r="S37" s="3">
        <f t="shared" si="1"/>
        <v>1311.1111111111111</v>
      </c>
    </row>
    <row r="38" spans="1:19">
      <c r="A38" s="3" t="s">
        <v>8</v>
      </c>
      <c r="B38" s="3">
        <v>20</v>
      </c>
      <c r="C38" s="3">
        <v>2</v>
      </c>
      <c r="D38">
        <v>7</v>
      </c>
      <c r="E38">
        <v>795</v>
      </c>
      <c r="F38">
        <v>294</v>
      </c>
      <c r="G38">
        <v>121.68</v>
      </c>
      <c r="H38">
        <v>13.35</v>
      </c>
      <c r="I38">
        <v>209</v>
      </c>
      <c r="J38">
        <v>0.28000000000000003</v>
      </c>
      <c r="K38" s="3">
        <v>19</v>
      </c>
      <c r="L38" s="3">
        <v>1.2</v>
      </c>
      <c r="M38" s="3">
        <v>461</v>
      </c>
      <c r="N38" s="3">
        <v>671</v>
      </c>
      <c r="O38" s="3">
        <v>116</v>
      </c>
      <c r="P38" s="3">
        <v>40.17</v>
      </c>
      <c r="Q38" s="3">
        <v>356</v>
      </c>
      <c r="R38" s="3">
        <f t="shared" si="0"/>
        <v>257.77777777777777</v>
      </c>
      <c r="S38" s="3">
        <f t="shared" si="1"/>
        <v>1024.4444444444443</v>
      </c>
    </row>
    <row r="39" spans="1:19">
      <c r="A39" s="3" t="s">
        <v>8</v>
      </c>
      <c r="B39" s="3">
        <v>20</v>
      </c>
      <c r="C39" s="3">
        <v>3</v>
      </c>
      <c r="D39">
        <v>6</v>
      </c>
      <c r="E39">
        <v>1039</v>
      </c>
      <c r="F39">
        <v>330</v>
      </c>
      <c r="G39">
        <v>107.33</v>
      </c>
      <c r="H39">
        <v>13.96</v>
      </c>
      <c r="I39">
        <v>190</v>
      </c>
      <c r="J39">
        <v>0.33</v>
      </c>
      <c r="K39" s="3">
        <v>25</v>
      </c>
      <c r="L39" s="3">
        <v>1.1000000000000001</v>
      </c>
      <c r="M39" s="3">
        <v>306</v>
      </c>
      <c r="N39" s="3">
        <v>671</v>
      </c>
      <c r="O39" s="3">
        <v>125</v>
      </c>
      <c r="P39" s="3">
        <v>39.159999999999997</v>
      </c>
      <c r="Q39" s="3">
        <v>232</v>
      </c>
      <c r="R39" s="3">
        <f t="shared" si="0"/>
        <v>277.77777777777777</v>
      </c>
      <c r="S39" s="3">
        <f t="shared" si="1"/>
        <v>680</v>
      </c>
    </row>
    <row r="40" spans="1:19">
      <c r="A40" s="3" t="s">
        <v>8</v>
      </c>
      <c r="B40" s="3">
        <v>20</v>
      </c>
      <c r="C40" s="3">
        <v>4</v>
      </c>
      <c r="D40">
        <v>6</v>
      </c>
      <c r="E40">
        <v>480</v>
      </c>
      <c r="F40">
        <v>300</v>
      </c>
      <c r="G40">
        <v>170.44</v>
      </c>
      <c r="H40">
        <v>13.18</v>
      </c>
      <c r="I40">
        <v>110</v>
      </c>
      <c r="J40">
        <v>0.55000000000000004</v>
      </c>
      <c r="K40" s="3">
        <v>6</v>
      </c>
      <c r="L40" s="3">
        <v>0.2</v>
      </c>
      <c r="M40" s="3">
        <v>81</v>
      </c>
      <c r="N40" s="3">
        <v>292</v>
      </c>
      <c r="O40" s="3">
        <v>90</v>
      </c>
      <c r="P40" s="3">
        <v>39.32</v>
      </c>
      <c r="Q40" s="3">
        <v>140</v>
      </c>
      <c r="R40" s="3">
        <f t="shared" si="0"/>
        <v>200</v>
      </c>
      <c r="S40" s="3">
        <f t="shared" si="1"/>
        <v>180</v>
      </c>
    </row>
    <row r="41" spans="1:19">
      <c r="A41" s="3" t="s">
        <v>5</v>
      </c>
      <c r="B41" s="3">
        <v>25</v>
      </c>
      <c r="C41" s="3">
        <v>1</v>
      </c>
      <c r="D41">
        <v>5</v>
      </c>
      <c r="E41">
        <v>750</v>
      </c>
      <c r="F41">
        <v>540</v>
      </c>
      <c r="G41">
        <v>194.35</v>
      </c>
      <c r="H41">
        <v>14.64</v>
      </c>
      <c r="I41">
        <v>130</v>
      </c>
      <c r="J41">
        <v>0.37</v>
      </c>
      <c r="K41" s="3">
        <v>16</v>
      </c>
      <c r="L41" s="3">
        <v>0.9</v>
      </c>
      <c r="M41" s="3">
        <v>299</v>
      </c>
      <c r="N41" s="3">
        <v>440</v>
      </c>
      <c r="O41" s="3">
        <v>113</v>
      </c>
      <c r="P41" s="3">
        <v>32.65</v>
      </c>
      <c r="Q41" s="3">
        <v>220</v>
      </c>
      <c r="R41" s="3">
        <f t="shared" si="0"/>
        <v>251.11111111111111</v>
      </c>
      <c r="S41" s="3">
        <f t="shared" si="1"/>
        <v>664.44444444444446</v>
      </c>
    </row>
    <row r="42" spans="1:19">
      <c r="A42" s="3" t="s">
        <v>5</v>
      </c>
      <c r="B42" s="3">
        <v>25</v>
      </c>
      <c r="C42" s="3">
        <v>2</v>
      </c>
      <c r="D42">
        <v>5</v>
      </c>
      <c r="E42">
        <v>880</v>
      </c>
      <c r="F42">
        <v>490</v>
      </c>
      <c r="G42">
        <v>188.91</v>
      </c>
      <c r="H42">
        <v>14.05</v>
      </c>
      <c r="I42">
        <v>32</v>
      </c>
      <c r="J42">
        <v>0.06</v>
      </c>
      <c r="K42" s="3">
        <v>14</v>
      </c>
      <c r="L42" s="3">
        <v>0.8</v>
      </c>
      <c r="M42" s="3">
        <v>195</v>
      </c>
      <c r="N42" s="3">
        <v>317</v>
      </c>
      <c r="O42" s="3">
        <v>88</v>
      </c>
      <c r="P42" s="3">
        <v>40.39</v>
      </c>
      <c r="Q42" s="3">
        <v>148</v>
      </c>
      <c r="R42" s="3">
        <f t="shared" si="0"/>
        <v>195.55555555555554</v>
      </c>
      <c r="S42" s="3">
        <f t="shared" si="1"/>
        <v>433.33333333333331</v>
      </c>
    </row>
    <row r="43" spans="1:19">
      <c r="A43" s="3" t="s">
        <v>5</v>
      </c>
      <c r="B43" s="3">
        <v>25</v>
      </c>
      <c r="C43" s="3">
        <v>3</v>
      </c>
      <c r="D43">
        <v>3</v>
      </c>
      <c r="E43">
        <v>800</v>
      </c>
      <c r="F43">
        <v>500</v>
      </c>
      <c r="G43">
        <v>241.52</v>
      </c>
      <c r="H43">
        <v>13.54</v>
      </c>
      <c r="I43">
        <v>126</v>
      </c>
      <c r="J43">
        <v>0.15</v>
      </c>
      <c r="K43" s="3">
        <v>14</v>
      </c>
      <c r="L43" s="3">
        <v>1</v>
      </c>
      <c r="M43" s="3">
        <v>237</v>
      </c>
      <c r="N43" s="3">
        <v>280</v>
      </c>
      <c r="O43" s="3">
        <v>69</v>
      </c>
      <c r="P43" s="3">
        <v>40.44</v>
      </c>
      <c r="Q43" s="3">
        <v>123</v>
      </c>
      <c r="R43" s="3">
        <f t="shared" si="0"/>
        <v>153.33333333333334</v>
      </c>
      <c r="S43" s="3">
        <f t="shared" si="1"/>
        <v>526.66666666666663</v>
      </c>
    </row>
    <row r="44" spans="1:19">
      <c r="A44" s="3" t="s">
        <v>5</v>
      </c>
      <c r="B44" s="3">
        <v>25</v>
      </c>
      <c r="C44" s="3">
        <v>4</v>
      </c>
      <c r="D44">
        <v>3</v>
      </c>
      <c r="E44">
        <v>480</v>
      </c>
      <c r="F44">
        <v>320</v>
      </c>
      <c r="G44">
        <v>128.55000000000001</v>
      </c>
      <c r="H44">
        <v>12.38</v>
      </c>
      <c r="I44">
        <v>66</v>
      </c>
      <c r="J44">
        <v>0.19</v>
      </c>
      <c r="K44" s="3">
        <v>14</v>
      </c>
      <c r="L44" s="3">
        <v>1.3</v>
      </c>
      <c r="M44" s="3">
        <v>224</v>
      </c>
      <c r="N44" s="3">
        <v>366</v>
      </c>
      <c r="O44" s="3">
        <v>79</v>
      </c>
      <c r="P44" s="3">
        <v>36.74</v>
      </c>
      <c r="Q44" s="3">
        <v>165</v>
      </c>
      <c r="R44" s="3">
        <f t="shared" si="0"/>
        <v>175.55555555555554</v>
      </c>
      <c r="S44" s="3">
        <f t="shared" si="1"/>
        <v>497.77777777777777</v>
      </c>
    </row>
    <row r="45" spans="1:19">
      <c r="A45" s="3" t="s">
        <v>5</v>
      </c>
      <c r="B45" s="3">
        <v>20</v>
      </c>
      <c r="C45" s="3">
        <v>1</v>
      </c>
      <c r="D45">
        <v>4</v>
      </c>
      <c r="E45">
        <v>540</v>
      </c>
      <c r="F45">
        <v>414</v>
      </c>
      <c r="G45">
        <v>207.05</v>
      </c>
      <c r="H45">
        <v>11.26</v>
      </c>
      <c r="I45">
        <v>49</v>
      </c>
      <c r="J45">
        <v>0.18</v>
      </c>
      <c r="K45" s="3">
        <v>20</v>
      </c>
      <c r="L45" s="3">
        <v>1.2</v>
      </c>
      <c r="M45" s="3">
        <v>454</v>
      </c>
      <c r="N45" s="3">
        <v>864</v>
      </c>
      <c r="O45" s="3">
        <v>289</v>
      </c>
      <c r="P45" s="3">
        <v>34.21</v>
      </c>
      <c r="Q45" s="3">
        <v>512</v>
      </c>
      <c r="R45" s="3">
        <f t="shared" si="0"/>
        <v>642.22222222222217</v>
      </c>
      <c r="S45" s="3">
        <f t="shared" si="1"/>
        <v>1008.8888888888889</v>
      </c>
    </row>
    <row r="46" spans="1:19">
      <c r="A46" s="3" t="s">
        <v>5</v>
      </c>
      <c r="B46" s="3">
        <v>20</v>
      </c>
      <c r="C46" s="3">
        <v>2</v>
      </c>
      <c r="D46">
        <v>5</v>
      </c>
      <c r="E46">
        <v>500</v>
      </c>
      <c r="F46">
        <v>340</v>
      </c>
      <c r="G46">
        <v>157.63</v>
      </c>
      <c r="H46">
        <v>12.28</v>
      </c>
      <c r="I46">
        <v>100</v>
      </c>
      <c r="J46">
        <v>0.42</v>
      </c>
      <c r="K46" s="3">
        <v>12</v>
      </c>
      <c r="L46" s="3">
        <v>0.2</v>
      </c>
      <c r="M46" s="3">
        <v>137</v>
      </c>
      <c r="N46" s="3">
        <v>448</v>
      </c>
      <c r="O46" s="3">
        <v>141</v>
      </c>
      <c r="P46" s="3">
        <v>40.31</v>
      </c>
      <c r="Q46" s="3">
        <v>259</v>
      </c>
      <c r="R46" s="3">
        <f t="shared" si="0"/>
        <v>313.33333333333331</v>
      </c>
      <c r="S46" s="3">
        <f t="shared" si="1"/>
        <v>304.44444444444446</v>
      </c>
    </row>
    <row r="47" spans="1:19">
      <c r="A47" s="3" t="s">
        <v>5</v>
      </c>
      <c r="B47" s="3">
        <v>20</v>
      </c>
      <c r="C47" s="3">
        <v>3</v>
      </c>
      <c r="D47">
        <v>5</v>
      </c>
      <c r="E47">
        <v>600</v>
      </c>
      <c r="F47">
        <v>400</v>
      </c>
      <c r="G47">
        <v>103</v>
      </c>
      <c r="H47">
        <v>14.4</v>
      </c>
      <c r="I47">
        <v>56</v>
      </c>
      <c r="J47">
        <v>0.13</v>
      </c>
      <c r="K47" s="3">
        <v>24</v>
      </c>
      <c r="L47" s="3">
        <v>1.1000000000000001</v>
      </c>
      <c r="M47" s="3">
        <v>398</v>
      </c>
      <c r="N47" s="3">
        <v>830</v>
      </c>
      <c r="O47" s="3">
        <v>227</v>
      </c>
      <c r="P47" s="3">
        <v>36.11</v>
      </c>
      <c r="Q47" s="3">
        <v>459</v>
      </c>
      <c r="R47" s="3">
        <f t="shared" si="0"/>
        <v>504.44444444444446</v>
      </c>
      <c r="S47" s="3">
        <f t="shared" si="1"/>
        <v>884.44444444444446</v>
      </c>
    </row>
    <row r="48" spans="1:19">
      <c r="A48" s="3" t="s">
        <v>5</v>
      </c>
      <c r="B48" s="3">
        <v>20</v>
      </c>
      <c r="C48" s="3">
        <v>4</v>
      </c>
      <c r="D48">
        <v>7</v>
      </c>
      <c r="E48">
        <v>530</v>
      </c>
      <c r="F48">
        <v>330</v>
      </c>
      <c r="G48">
        <v>192.11</v>
      </c>
      <c r="H48">
        <v>12.65</v>
      </c>
      <c r="I48">
        <v>60</v>
      </c>
      <c r="J48">
        <v>0.1</v>
      </c>
      <c r="K48" s="3">
        <v>28</v>
      </c>
      <c r="L48" s="3">
        <v>1.4</v>
      </c>
      <c r="M48" s="3">
        <v>503</v>
      </c>
      <c r="N48" s="3">
        <v>848</v>
      </c>
      <c r="O48" s="3">
        <v>280</v>
      </c>
      <c r="P48" s="3">
        <v>36.96</v>
      </c>
      <c r="Q48" s="3">
        <v>539</v>
      </c>
      <c r="R48" s="3">
        <f t="shared" si="0"/>
        <v>622.22222222222217</v>
      </c>
      <c r="S48" s="3">
        <f t="shared" si="1"/>
        <v>1117.7777777777778</v>
      </c>
    </row>
  </sheetData>
  <pageMargins left="0.7" right="0.7" top="0.75" bottom="0.75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5.5" customWidth="1"/>
    <col min="2" max="2" width="21.33203125" customWidth="1"/>
  </cols>
  <sheetData>
    <row r="1" spans="1:13" ht="24">
      <c r="A1" s="6" t="s">
        <v>26</v>
      </c>
      <c r="B1" s="6" t="s">
        <v>27</v>
      </c>
      <c r="C1" s="7" t="s">
        <v>28</v>
      </c>
      <c r="D1" s="7" t="s">
        <v>29</v>
      </c>
      <c r="E1" s="8" t="s">
        <v>30</v>
      </c>
      <c r="F1" s="8" t="s">
        <v>31</v>
      </c>
      <c r="G1" s="8" t="s">
        <v>32</v>
      </c>
      <c r="H1" s="8" t="s">
        <v>33</v>
      </c>
      <c r="I1" s="7" t="s">
        <v>34</v>
      </c>
      <c r="J1" s="7" t="s">
        <v>35</v>
      </c>
      <c r="K1" s="8" t="s">
        <v>36</v>
      </c>
      <c r="L1" s="9" t="s">
        <v>37</v>
      </c>
      <c r="M1" s="10" t="s">
        <v>38</v>
      </c>
    </row>
    <row r="2" spans="1:13">
      <c r="A2" s="11"/>
      <c r="B2" s="11"/>
      <c r="C2" s="11" t="s">
        <v>39</v>
      </c>
      <c r="D2" s="11" t="s">
        <v>40</v>
      </c>
      <c r="E2" s="12" t="s">
        <v>41</v>
      </c>
      <c r="F2" s="12" t="s">
        <v>42</v>
      </c>
      <c r="G2" s="12" t="s">
        <v>43</v>
      </c>
      <c r="H2" s="13" t="s">
        <v>44</v>
      </c>
      <c r="I2" s="11" t="s">
        <v>45</v>
      </c>
      <c r="J2" s="11" t="s">
        <v>45</v>
      </c>
      <c r="K2" s="11" t="s">
        <v>45</v>
      </c>
      <c r="L2" s="11" t="s">
        <v>45</v>
      </c>
      <c r="M2" s="14" t="s">
        <v>45</v>
      </c>
    </row>
    <row r="3" spans="1:13">
      <c r="A3" s="15">
        <v>5.4</v>
      </c>
      <c r="B3" s="15">
        <v>4.8</v>
      </c>
      <c r="C3" s="15">
        <v>2.63</v>
      </c>
      <c r="D3" s="15"/>
      <c r="E3" s="15"/>
      <c r="F3" s="15"/>
      <c r="G3" s="15"/>
      <c r="H3" s="15"/>
      <c r="I3" s="15">
        <v>68</v>
      </c>
      <c r="J3" s="15">
        <v>18</v>
      </c>
      <c r="K3" s="15">
        <v>14</v>
      </c>
      <c r="L3" s="15">
        <v>0.105</v>
      </c>
      <c r="M3" s="15">
        <v>0.39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topLeftCell="J25" workbookViewId="0">
      <selection activeCell="S45" sqref="A1:S45"/>
    </sheetView>
  </sheetViews>
  <sheetFormatPr baseColWidth="10" defaultRowHeight="14" x14ac:dyDescent="0"/>
  <cols>
    <col min="21" max="21" width="18.6640625" customWidth="1"/>
    <col min="22" max="22" width="15" bestFit="1" customWidth="1"/>
    <col min="23" max="24" width="12.1640625" customWidth="1"/>
    <col min="26" max="26" width="21.83203125" customWidth="1"/>
    <col min="27" max="27" width="15" bestFit="1" customWidth="1"/>
    <col min="28" max="29" width="12.1640625" customWidth="1"/>
  </cols>
  <sheetData>
    <row r="1" spans="1:29">
      <c r="A1" s="3" t="s">
        <v>0</v>
      </c>
      <c r="B1" s="3" t="s">
        <v>4</v>
      </c>
      <c r="C1" s="3" t="s">
        <v>1</v>
      </c>
      <c r="D1" s="2" t="s">
        <v>2</v>
      </c>
      <c r="E1" s="3" t="s">
        <v>9</v>
      </c>
      <c r="F1" s="3" t="s">
        <v>10</v>
      </c>
      <c r="G1" s="2" t="s">
        <v>11</v>
      </c>
      <c r="H1" s="2" t="s">
        <v>12</v>
      </c>
      <c r="I1" s="2" t="s">
        <v>3</v>
      </c>
      <c r="J1" s="2" t="s">
        <v>13</v>
      </c>
      <c r="K1" s="3" t="s">
        <v>2</v>
      </c>
      <c r="L1" s="3" t="s">
        <v>15</v>
      </c>
      <c r="M1" s="3" t="s">
        <v>14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47</v>
      </c>
      <c r="S1" s="3" t="s">
        <v>48</v>
      </c>
      <c r="U1" s="16" t="s">
        <v>53</v>
      </c>
      <c r="V1" s="16" t="s">
        <v>51</v>
      </c>
      <c r="Z1" s="16" t="s">
        <v>57</v>
      </c>
      <c r="AA1" s="16" t="s">
        <v>51</v>
      </c>
    </row>
    <row r="2" spans="1:29">
      <c r="A2" s="3" t="s">
        <v>5</v>
      </c>
      <c r="B2" s="3">
        <v>25</v>
      </c>
      <c r="C2" s="3">
        <v>1</v>
      </c>
      <c r="D2" s="3">
        <v>4</v>
      </c>
      <c r="E2" s="3">
        <v>540</v>
      </c>
      <c r="F2" s="3">
        <v>280</v>
      </c>
      <c r="G2" s="3">
        <v>74.95</v>
      </c>
      <c r="H2" s="3">
        <v>11.93</v>
      </c>
      <c r="I2" s="3">
        <v>55</v>
      </c>
      <c r="J2" s="3">
        <v>0.27</v>
      </c>
      <c r="K2" s="3">
        <v>16</v>
      </c>
      <c r="L2" s="3">
        <v>1.9</v>
      </c>
      <c r="M2" s="3">
        <v>517</v>
      </c>
      <c r="N2" s="3">
        <v>652</v>
      </c>
      <c r="O2" s="3">
        <v>174</v>
      </c>
      <c r="P2" s="3">
        <v>34.57</v>
      </c>
      <c r="Q2" s="3">
        <v>340</v>
      </c>
      <c r="R2" s="3">
        <f>O2*10/4.5</f>
        <v>386.66666666666669</v>
      </c>
      <c r="S2" s="3">
        <f>M2*10/4.5</f>
        <v>1148.8888888888889</v>
      </c>
      <c r="U2" s="16" t="s">
        <v>49</v>
      </c>
      <c r="V2" s="3">
        <v>20</v>
      </c>
      <c r="W2" s="3">
        <v>25</v>
      </c>
      <c r="X2" s="3" t="s">
        <v>50</v>
      </c>
      <c r="Z2" s="16" t="s">
        <v>49</v>
      </c>
      <c r="AA2" s="3">
        <v>20</v>
      </c>
      <c r="AB2" s="3">
        <v>25</v>
      </c>
      <c r="AC2" s="3" t="s">
        <v>50</v>
      </c>
    </row>
    <row r="3" spans="1:29">
      <c r="A3" s="3" t="s">
        <v>5</v>
      </c>
      <c r="B3" s="3">
        <v>25</v>
      </c>
      <c r="C3" s="3">
        <v>2</v>
      </c>
      <c r="D3" s="3">
        <v>5</v>
      </c>
      <c r="E3" s="3">
        <v>380</v>
      </c>
      <c r="F3" s="3">
        <v>180</v>
      </c>
      <c r="G3" s="3">
        <v>82.96</v>
      </c>
      <c r="H3" s="3">
        <v>13.64</v>
      </c>
      <c r="I3" s="3">
        <v>84</v>
      </c>
      <c r="J3" s="3">
        <v>0.34</v>
      </c>
      <c r="K3" s="3">
        <v>15</v>
      </c>
      <c r="L3" s="3">
        <v>1</v>
      </c>
      <c r="M3" s="3">
        <v>330</v>
      </c>
      <c r="N3" s="3">
        <v>448</v>
      </c>
      <c r="O3" s="3">
        <v>191</v>
      </c>
      <c r="P3" s="3">
        <v>37.39</v>
      </c>
      <c r="Q3" s="3">
        <v>352</v>
      </c>
      <c r="R3" s="3">
        <f t="shared" ref="R3:R45" si="0">O3*10/4.5</f>
        <v>424.44444444444446</v>
      </c>
      <c r="S3" s="3">
        <f t="shared" ref="S3:S45" si="1">M3*10/4.5</f>
        <v>733.33333333333337</v>
      </c>
      <c r="U3" s="17" t="s">
        <v>8</v>
      </c>
      <c r="V3" s="19">
        <v>358.88888888888891</v>
      </c>
      <c r="W3" s="19">
        <v>502.77777777777783</v>
      </c>
      <c r="X3" s="19">
        <v>430.83333333333337</v>
      </c>
      <c r="Z3" s="17" t="s">
        <v>8</v>
      </c>
      <c r="AA3" s="19">
        <v>798.88888888888891</v>
      </c>
      <c r="AB3" s="19">
        <v>792.22222222222217</v>
      </c>
      <c r="AC3" s="19">
        <v>795.55555555555566</v>
      </c>
    </row>
    <row r="4" spans="1:29">
      <c r="A4" s="3" t="s">
        <v>5</v>
      </c>
      <c r="B4" s="3">
        <v>25</v>
      </c>
      <c r="C4" s="3">
        <v>3</v>
      </c>
      <c r="D4" s="3">
        <v>4</v>
      </c>
      <c r="E4" s="3">
        <v>690</v>
      </c>
      <c r="F4" s="3">
        <v>440</v>
      </c>
      <c r="G4" s="3">
        <v>165.15</v>
      </c>
      <c r="H4" s="3">
        <v>8.64</v>
      </c>
      <c r="I4" s="3">
        <v>88</v>
      </c>
      <c r="J4" s="3">
        <v>0.19</v>
      </c>
      <c r="K4" s="3">
        <v>8</v>
      </c>
      <c r="L4" s="3">
        <v>0.4</v>
      </c>
      <c r="M4" s="3">
        <v>236</v>
      </c>
      <c r="N4" s="3">
        <v>368</v>
      </c>
      <c r="O4" s="3">
        <v>93</v>
      </c>
      <c r="P4" s="3">
        <v>39.01</v>
      </c>
      <c r="Q4" s="3">
        <v>171</v>
      </c>
      <c r="R4" s="3">
        <f t="shared" si="0"/>
        <v>206.66666666666666</v>
      </c>
      <c r="S4" s="3">
        <f t="shared" si="1"/>
        <v>524.44444444444446</v>
      </c>
      <c r="U4" s="17" t="s">
        <v>6</v>
      </c>
      <c r="V4" s="19">
        <v>460.00000000000006</v>
      </c>
      <c r="W4" s="19">
        <v>323.88888888888886</v>
      </c>
      <c r="X4" s="19">
        <v>391.94444444444446</v>
      </c>
      <c r="Z4" s="17" t="s">
        <v>6</v>
      </c>
      <c r="AA4" s="19">
        <v>2254.4444444444448</v>
      </c>
      <c r="AB4" s="19">
        <v>1950</v>
      </c>
      <c r="AC4" s="19">
        <v>2102.2222222222226</v>
      </c>
    </row>
    <row r="5" spans="1:29">
      <c r="A5" s="3" t="s">
        <v>5</v>
      </c>
      <c r="B5" s="3">
        <v>25</v>
      </c>
      <c r="C5" s="3">
        <v>4</v>
      </c>
      <c r="D5" s="3">
        <v>6</v>
      </c>
      <c r="E5" s="3">
        <v>520</v>
      </c>
      <c r="F5" s="3">
        <v>400</v>
      </c>
      <c r="G5" s="3">
        <v>168.56</v>
      </c>
      <c r="H5" s="3">
        <v>13.48</v>
      </c>
      <c r="I5" s="3">
        <v>110</v>
      </c>
      <c r="J5" s="3">
        <v>0.56000000000000005</v>
      </c>
      <c r="K5" s="3">
        <v>15</v>
      </c>
      <c r="L5" s="3">
        <v>0.6</v>
      </c>
      <c r="M5" s="3">
        <v>274</v>
      </c>
      <c r="N5" s="3">
        <v>508</v>
      </c>
      <c r="O5" s="3">
        <v>146</v>
      </c>
      <c r="P5" s="3">
        <v>31.2</v>
      </c>
      <c r="Q5" s="3">
        <v>242</v>
      </c>
      <c r="R5" s="3">
        <f t="shared" si="0"/>
        <v>324.44444444444446</v>
      </c>
      <c r="S5" s="3">
        <f t="shared" si="1"/>
        <v>608.88888888888891</v>
      </c>
      <c r="U5" s="17" t="s">
        <v>7</v>
      </c>
      <c r="V5" s="19">
        <v>295.55555555555554</v>
      </c>
      <c r="W5" s="19">
        <v>249.44444444444446</v>
      </c>
      <c r="X5" s="19">
        <v>272.5</v>
      </c>
      <c r="Z5" s="17" t="s">
        <v>7</v>
      </c>
      <c r="AA5" s="19">
        <v>1851.6666666666665</v>
      </c>
      <c r="AB5" s="19">
        <v>1643.3333333333335</v>
      </c>
      <c r="AC5" s="19">
        <v>1747.4999999999998</v>
      </c>
    </row>
    <row r="6" spans="1:29">
      <c r="A6" s="3" t="s">
        <v>5</v>
      </c>
      <c r="B6" s="3">
        <v>20</v>
      </c>
      <c r="C6" s="3">
        <v>1</v>
      </c>
      <c r="D6" s="3">
        <v>4</v>
      </c>
      <c r="E6" s="3">
        <v>430</v>
      </c>
      <c r="F6" s="3">
        <v>360</v>
      </c>
      <c r="G6" s="3">
        <v>126.36</v>
      </c>
      <c r="H6" s="3">
        <v>12.24</v>
      </c>
      <c r="I6" s="3">
        <v>100</v>
      </c>
      <c r="J6" s="3">
        <v>0.32</v>
      </c>
      <c r="K6" s="3">
        <v>21</v>
      </c>
      <c r="L6" s="3">
        <v>0.9</v>
      </c>
      <c r="M6" s="3">
        <v>291</v>
      </c>
      <c r="N6" s="3">
        <v>595</v>
      </c>
      <c r="O6" s="3">
        <v>225</v>
      </c>
      <c r="P6" s="3">
        <v>37.270000000000003</v>
      </c>
      <c r="Q6" s="3">
        <v>388</v>
      </c>
      <c r="R6" s="3">
        <f t="shared" si="0"/>
        <v>500</v>
      </c>
      <c r="S6" s="3">
        <f t="shared" si="1"/>
        <v>646.66666666666663</v>
      </c>
      <c r="U6" s="17" t="s">
        <v>5</v>
      </c>
      <c r="V6" s="19">
        <v>437.22222222222223</v>
      </c>
      <c r="W6" s="19">
        <v>335.55555555555554</v>
      </c>
      <c r="X6" s="19">
        <v>386.38888888888886</v>
      </c>
      <c r="Z6" s="17" t="s">
        <v>5</v>
      </c>
      <c r="AA6" s="19">
        <v>788.33333333333337</v>
      </c>
      <c r="AB6" s="19">
        <v>753.88888888888891</v>
      </c>
      <c r="AC6" s="19">
        <v>771.11111111111109</v>
      </c>
    </row>
    <row r="7" spans="1:29">
      <c r="A7" s="3" t="s">
        <v>5</v>
      </c>
      <c r="B7" s="3">
        <v>20</v>
      </c>
      <c r="C7" s="3">
        <v>2</v>
      </c>
      <c r="D7" s="3">
        <v>6</v>
      </c>
      <c r="E7" s="3">
        <v>650</v>
      </c>
      <c r="F7" s="3">
        <v>300</v>
      </c>
      <c r="G7" s="3">
        <v>133.57</v>
      </c>
      <c r="H7" s="3">
        <v>12.06</v>
      </c>
      <c r="I7" s="3">
        <v>123</v>
      </c>
      <c r="J7" s="3">
        <v>0.34</v>
      </c>
      <c r="K7" s="3">
        <v>28</v>
      </c>
      <c r="L7" s="3">
        <v>1.4</v>
      </c>
      <c r="M7" s="3">
        <v>661</v>
      </c>
      <c r="N7" s="3">
        <v>654</v>
      </c>
      <c r="O7" s="3">
        <v>215</v>
      </c>
      <c r="P7" s="3">
        <v>29.87</v>
      </c>
      <c r="Q7" s="3">
        <v>318</v>
      </c>
      <c r="R7" s="3">
        <f t="shared" si="0"/>
        <v>477.77777777777777</v>
      </c>
      <c r="S7" s="3">
        <f t="shared" si="1"/>
        <v>1468.8888888888889</v>
      </c>
      <c r="U7" s="17" t="s">
        <v>46</v>
      </c>
      <c r="V7" s="19">
        <v>429.44444444444446</v>
      </c>
      <c r="W7" s="19"/>
      <c r="X7" s="19">
        <v>429.44444444444446</v>
      </c>
      <c r="Z7" s="17" t="s">
        <v>46</v>
      </c>
      <c r="AA7" s="19">
        <v>939.44444444444446</v>
      </c>
      <c r="AB7" s="19"/>
      <c r="AC7" s="19">
        <v>939.44444444444446</v>
      </c>
    </row>
    <row r="8" spans="1:29">
      <c r="A8" s="3" t="s">
        <v>5</v>
      </c>
      <c r="B8" s="3">
        <v>20</v>
      </c>
      <c r="C8" s="3">
        <v>3</v>
      </c>
      <c r="D8" s="3">
        <v>3</v>
      </c>
      <c r="E8" s="3">
        <v>600</v>
      </c>
      <c r="F8" s="3">
        <v>480</v>
      </c>
      <c r="G8" s="3">
        <v>206.43</v>
      </c>
      <c r="H8" s="3">
        <v>13.14</v>
      </c>
      <c r="I8" s="3">
        <v>100</v>
      </c>
      <c r="J8" s="3">
        <v>0.3</v>
      </c>
      <c r="K8" s="3">
        <v>17</v>
      </c>
      <c r="L8" s="3">
        <v>0.9</v>
      </c>
      <c r="M8" s="3">
        <v>221</v>
      </c>
      <c r="N8" s="3">
        <v>420</v>
      </c>
      <c r="O8" s="3">
        <v>179</v>
      </c>
      <c r="P8" s="3">
        <v>41.4</v>
      </c>
      <c r="Q8" s="3">
        <v>303</v>
      </c>
      <c r="R8" s="3">
        <f t="shared" si="0"/>
        <v>397.77777777777777</v>
      </c>
      <c r="S8" s="3">
        <f t="shared" si="1"/>
        <v>491.11111111111109</v>
      </c>
      <c r="U8" s="17" t="s">
        <v>50</v>
      </c>
      <c r="V8" s="19">
        <v>396.22222222222223</v>
      </c>
      <c r="W8" s="19">
        <v>352.91666666666674</v>
      </c>
      <c r="X8" s="19">
        <v>376.97530864197529</v>
      </c>
      <c r="Z8" s="17" t="s">
        <v>50</v>
      </c>
      <c r="AA8" s="19">
        <v>1326.5555555555557</v>
      </c>
      <c r="AB8" s="19">
        <v>1284.8611111111113</v>
      </c>
      <c r="AC8" s="19">
        <v>1308.0246913580249</v>
      </c>
    </row>
    <row r="9" spans="1:29">
      <c r="A9" s="3" t="s">
        <v>5</v>
      </c>
      <c r="B9" s="3">
        <v>20</v>
      </c>
      <c r="C9" s="3">
        <v>4</v>
      </c>
      <c r="D9" s="3">
        <v>6</v>
      </c>
      <c r="E9" s="3">
        <v>540</v>
      </c>
      <c r="F9" s="3">
        <v>420</v>
      </c>
      <c r="G9" s="3">
        <v>199.47</v>
      </c>
      <c r="H9" s="3">
        <v>11.56</v>
      </c>
      <c r="I9" s="3">
        <v>201</v>
      </c>
      <c r="J9" s="3">
        <v>0.85</v>
      </c>
      <c r="K9" s="3">
        <v>16</v>
      </c>
      <c r="L9" s="3">
        <v>0.8</v>
      </c>
      <c r="M9" s="3">
        <v>246</v>
      </c>
      <c r="N9" s="3">
        <v>505</v>
      </c>
      <c r="O9" s="3">
        <v>168</v>
      </c>
      <c r="P9" s="3">
        <v>40.770000000000003</v>
      </c>
      <c r="Q9" s="3">
        <v>303</v>
      </c>
      <c r="R9" s="3">
        <f t="shared" si="0"/>
        <v>373.33333333333331</v>
      </c>
      <c r="S9" s="3">
        <f t="shared" si="1"/>
        <v>546.66666666666663</v>
      </c>
    </row>
    <row r="10" spans="1:29">
      <c r="A10" s="4" t="s">
        <v>46</v>
      </c>
      <c r="B10" s="4">
        <v>20</v>
      </c>
      <c r="C10" s="4">
        <v>1</v>
      </c>
      <c r="D10" s="4">
        <v>6</v>
      </c>
      <c r="E10" s="4">
        <v>640</v>
      </c>
      <c r="F10" s="4">
        <v>580</v>
      </c>
      <c r="G10" s="4">
        <v>224.88</v>
      </c>
      <c r="H10" s="4">
        <v>12.36</v>
      </c>
      <c r="I10" s="4">
        <v>56</v>
      </c>
      <c r="J10" s="4">
        <v>0.2</v>
      </c>
      <c r="K10" s="4">
        <v>12</v>
      </c>
      <c r="L10" s="4">
        <v>1.3</v>
      </c>
      <c r="M10" s="4">
        <v>413</v>
      </c>
      <c r="N10" s="4">
        <v>480</v>
      </c>
      <c r="O10" s="4">
        <v>124</v>
      </c>
      <c r="P10" s="4">
        <v>31.81</v>
      </c>
      <c r="Q10" s="4">
        <v>252</v>
      </c>
      <c r="R10" s="3">
        <f t="shared" si="0"/>
        <v>275.55555555555554</v>
      </c>
      <c r="S10" s="3">
        <f t="shared" si="1"/>
        <v>917.77777777777783</v>
      </c>
    </row>
    <row r="11" spans="1:29">
      <c r="A11" s="4" t="s">
        <v>46</v>
      </c>
      <c r="B11" s="4">
        <v>20</v>
      </c>
      <c r="C11" s="4">
        <v>2</v>
      </c>
      <c r="D11" s="4">
        <v>5</v>
      </c>
      <c r="E11" s="4">
        <v>760</v>
      </c>
      <c r="F11" s="4">
        <v>510</v>
      </c>
      <c r="G11" s="4">
        <v>201.85</v>
      </c>
      <c r="H11" s="4">
        <v>14.01</v>
      </c>
      <c r="I11" s="4">
        <v>123</v>
      </c>
      <c r="J11" s="4">
        <v>0.56999999999999995</v>
      </c>
      <c r="K11" s="4">
        <v>21</v>
      </c>
      <c r="L11" s="4">
        <v>1.2</v>
      </c>
      <c r="M11" s="4">
        <v>504</v>
      </c>
      <c r="N11" s="4">
        <v>842</v>
      </c>
      <c r="O11" s="4">
        <v>270</v>
      </c>
      <c r="P11" s="4">
        <v>32.61</v>
      </c>
      <c r="Q11" s="4">
        <v>522</v>
      </c>
      <c r="R11" s="3">
        <f t="shared" si="0"/>
        <v>600</v>
      </c>
      <c r="S11" s="3">
        <f t="shared" si="1"/>
        <v>1120</v>
      </c>
      <c r="U11" s="16" t="s">
        <v>54</v>
      </c>
      <c r="V11" s="16" t="s">
        <v>51</v>
      </c>
      <c r="Z11" s="16" t="s">
        <v>58</v>
      </c>
      <c r="AA11" s="16" t="s">
        <v>51</v>
      </c>
    </row>
    <row r="12" spans="1:29">
      <c r="A12" s="4" t="s">
        <v>46</v>
      </c>
      <c r="B12" s="4">
        <v>20</v>
      </c>
      <c r="C12" s="4">
        <v>3</v>
      </c>
      <c r="D12" s="4">
        <v>4</v>
      </c>
      <c r="E12" s="4">
        <v>490</v>
      </c>
      <c r="F12" s="4">
        <v>260</v>
      </c>
      <c r="G12" s="4">
        <v>125.43</v>
      </c>
      <c r="H12" s="4">
        <v>12.39</v>
      </c>
      <c r="I12" s="4">
        <v>40</v>
      </c>
      <c r="J12" s="4">
        <v>0.1</v>
      </c>
      <c r="K12" s="4">
        <v>25</v>
      </c>
      <c r="L12" s="4">
        <v>1.1000000000000001</v>
      </c>
      <c r="M12" s="4">
        <v>495</v>
      </c>
      <c r="N12" s="4">
        <v>666</v>
      </c>
      <c r="O12" s="4">
        <v>174</v>
      </c>
      <c r="P12" s="4">
        <v>37.020000000000003</v>
      </c>
      <c r="Q12" s="4">
        <v>352</v>
      </c>
      <c r="R12" s="3">
        <f t="shared" si="0"/>
        <v>386.66666666666669</v>
      </c>
      <c r="S12" s="3">
        <f t="shared" si="1"/>
        <v>1100</v>
      </c>
      <c r="U12" s="16" t="s">
        <v>49</v>
      </c>
      <c r="V12" s="3">
        <v>20</v>
      </c>
      <c r="W12" s="3">
        <v>25</v>
      </c>
      <c r="X12" s="3" t="s">
        <v>50</v>
      </c>
      <c r="Z12" s="16" t="s">
        <v>49</v>
      </c>
      <c r="AA12" s="3">
        <v>20</v>
      </c>
      <c r="AB12" s="3">
        <v>25</v>
      </c>
      <c r="AC12" s="3" t="s">
        <v>50</v>
      </c>
    </row>
    <row r="13" spans="1:29">
      <c r="A13" s="4" t="s">
        <v>46</v>
      </c>
      <c r="B13" s="4">
        <v>20</v>
      </c>
      <c r="C13" s="4">
        <v>4</v>
      </c>
      <c r="D13" s="4">
        <v>5</v>
      </c>
      <c r="E13" s="4">
        <v>580</v>
      </c>
      <c r="F13" s="4">
        <v>450</v>
      </c>
      <c r="G13" s="4">
        <v>223.58</v>
      </c>
      <c r="H13" s="4">
        <v>13.26</v>
      </c>
      <c r="I13" s="4">
        <v>36</v>
      </c>
      <c r="J13" s="4">
        <v>0.21</v>
      </c>
      <c r="K13" s="4">
        <v>16</v>
      </c>
      <c r="L13" s="4">
        <v>0.9</v>
      </c>
      <c r="M13" s="4">
        <v>279</v>
      </c>
      <c r="N13" s="4">
        <v>557</v>
      </c>
      <c r="O13" s="4">
        <v>205</v>
      </c>
      <c r="P13" s="4">
        <v>39.29</v>
      </c>
      <c r="Q13" s="4">
        <v>326</v>
      </c>
      <c r="R13" s="3">
        <f t="shared" si="0"/>
        <v>455.55555555555554</v>
      </c>
      <c r="S13" s="3">
        <f t="shared" si="1"/>
        <v>620</v>
      </c>
      <c r="U13" s="17" t="s">
        <v>8</v>
      </c>
      <c r="V13" s="19">
        <v>229.78608767837744</v>
      </c>
      <c r="W13" s="19">
        <v>141.05277300947509</v>
      </c>
      <c r="X13" s="19">
        <v>192.53964982530235</v>
      </c>
      <c r="Z13" s="17" t="s">
        <v>8</v>
      </c>
      <c r="AA13" s="19">
        <v>486.6226937685243</v>
      </c>
      <c r="AB13" s="19">
        <v>146.57123719207883</v>
      </c>
      <c r="AC13" s="19">
        <v>332.72537149953882</v>
      </c>
    </row>
    <row r="14" spans="1:29">
      <c r="A14" s="3" t="s">
        <v>6</v>
      </c>
      <c r="B14" s="3">
        <v>25</v>
      </c>
      <c r="C14" s="3">
        <v>1</v>
      </c>
      <c r="D14" s="3">
        <v>4</v>
      </c>
      <c r="E14" s="3">
        <v>910</v>
      </c>
      <c r="F14" s="3">
        <v>390</v>
      </c>
      <c r="G14" s="3">
        <v>131.44999999999999</v>
      </c>
      <c r="H14" s="3">
        <v>14.82</v>
      </c>
      <c r="I14" s="3">
        <v>74</v>
      </c>
      <c r="J14" s="3">
        <v>0.51</v>
      </c>
      <c r="K14" s="3">
        <v>16</v>
      </c>
      <c r="L14" s="3">
        <v>3.8</v>
      </c>
      <c r="M14" s="3">
        <v>809</v>
      </c>
      <c r="N14" s="3">
        <v>551</v>
      </c>
      <c r="O14" s="3">
        <v>158</v>
      </c>
      <c r="P14" s="3">
        <v>34.68</v>
      </c>
      <c r="Q14" s="3">
        <v>277</v>
      </c>
      <c r="R14" s="3">
        <f t="shared" si="0"/>
        <v>351.11111111111109</v>
      </c>
      <c r="S14" s="3">
        <f t="shared" si="1"/>
        <v>1797.7777777777778</v>
      </c>
      <c r="U14" s="17" t="s">
        <v>6</v>
      </c>
      <c r="V14" s="19">
        <v>206.39169281780082</v>
      </c>
      <c r="W14" s="19">
        <v>202.51403446768487</v>
      </c>
      <c r="X14" s="19">
        <v>202.79506340762924</v>
      </c>
      <c r="Z14" s="17" t="s">
        <v>6</v>
      </c>
      <c r="AA14" s="19">
        <v>660.256839911714</v>
      </c>
      <c r="AB14" s="19">
        <v>499.32464677868444</v>
      </c>
      <c r="AC14" s="19">
        <v>565.83256383829735</v>
      </c>
    </row>
    <row r="15" spans="1:29">
      <c r="A15" s="5" t="s">
        <v>6</v>
      </c>
      <c r="B15" s="3">
        <v>25</v>
      </c>
      <c r="C15" s="5">
        <v>2</v>
      </c>
      <c r="D15" s="3">
        <v>4</v>
      </c>
      <c r="E15" s="3">
        <v>830</v>
      </c>
      <c r="F15" s="3">
        <v>450</v>
      </c>
      <c r="G15" s="3">
        <v>145.06</v>
      </c>
      <c r="H15" s="3">
        <v>13.5</v>
      </c>
      <c r="I15" s="3">
        <v>53</v>
      </c>
      <c r="J15" s="3">
        <v>0.22</v>
      </c>
      <c r="K15" s="3">
        <v>24</v>
      </c>
      <c r="L15" s="3">
        <v>2</v>
      </c>
      <c r="M15" s="3">
        <v>973</v>
      </c>
      <c r="N15" s="3">
        <v>764</v>
      </c>
      <c r="O15" s="3">
        <v>267</v>
      </c>
      <c r="P15" s="3">
        <v>36.68</v>
      </c>
      <c r="Q15" s="3">
        <v>442</v>
      </c>
      <c r="R15" s="3">
        <f t="shared" si="0"/>
        <v>593.33333333333337</v>
      </c>
      <c r="S15" s="3">
        <f t="shared" si="1"/>
        <v>2162.2222222222222</v>
      </c>
      <c r="U15" s="17" t="s">
        <v>7</v>
      </c>
      <c r="V15" s="19">
        <v>192.59544157436943</v>
      </c>
      <c r="W15" s="19">
        <v>44.790320823880805</v>
      </c>
      <c r="X15" s="19">
        <v>131.77361539506197</v>
      </c>
      <c r="Z15" s="17" t="s">
        <v>7</v>
      </c>
      <c r="AA15" s="19">
        <v>544.94874603256915</v>
      </c>
      <c r="AB15" s="19">
        <v>637.51704568512832</v>
      </c>
      <c r="AC15" s="19">
        <v>560.22915127654346</v>
      </c>
    </row>
    <row r="16" spans="1:29">
      <c r="A16" s="3" t="s">
        <v>6</v>
      </c>
      <c r="B16" s="3">
        <v>25</v>
      </c>
      <c r="C16" s="5">
        <v>3</v>
      </c>
      <c r="D16" s="3">
        <v>5</v>
      </c>
      <c r="E16" s="3">
        <v>980</v>
      </c>
      <c r="F16" s="3">
        <v>290</v>
      </c>
      <c r="G16" s="3">
        <v>102.9</v>
      </c>
      <c r="H16" s="3">
        <v>17.440000000000001</v>
      </c>
      <c r="I16" s="3">
        <v>106</v>
      </c>
      <c r="J16" s="3">
        <v>0.64</v>
      </c>
      <c r="K16" s="3">
        <v>27</v>
      </c>
      <c r="L16" s="3">
        <v>4</v>
      </c>
      <c r="M16" s="3">
        <v>1126</v>
      </c>
      <c r="N16" s="3">
        <v>186</v>
      </c>
      <c r="O16" s="3">
        <v>103</v>
      </c>
      <c r="P16" s="3">
        <v>37.090000000000003</v>
      </c>
      <c r="Q16" s="3">
        <v>292</v>
      </c>
      <c r="R16" s="3">
        <f t="shared" si="0"/>
        <v>228.88888888888889</v>
      </c>
      <c r="S16" s="3">
        <f t="shared" si="1"/>
        <v>2502.2222222222222</v>
      </c>
      <c r="U16" s="17" t="s">
        <v>5</v>
      </c>
      <c r="V16" s="19">
        <v>61.164959440634433</v>
      </c>
      <c r="W16" s="19">
        <v>95.305443559203269</v>
      </c>
      <c r="X16" s="19">
        <v>91.920044237521267</v>
      </c>
      <c r="Z16" s="17" t="s">
        <v>5</v>
      </c>
      <c r="AA16" s="19">
        <v>458.24634415798261</v>
      </c>
      <c r="AB16" s="19">
        <v>276.95804974196426</v>
      </c>
      <c r="AC16" s="19">
        <v>351.01063460879021</v>
      </c>
    </row>
    <row r="17" spans="1:29">
      <c r="A17" s="5" t="s">
        <v>6</v>
      </c>
      <c r="B17" s="3">
        <v>25</v>
      </c>
      <c r="C17" s="5">
        <v>4</v>
      </c>
      <c r="D17" s="3">
        <v>6</v>
      </c>
      <c r="E17" s="3">
        <v>1020</v>
      </c>
      <c r="F17" s="3">
        <v>550</v>
      </c>
      <c r="G17" s="3">
        <v>133.61000000000001</v>
      </c>
      <c r="H17" s="3">
        <v>14.6</v>
      </c>
      <c r="I17" s="3">
        <v>190</v>
      </c>
      <c r="J17" s="3">
        <v>1.19</v>
      </c>
      <c r="K17" s="3">
        <v>16</v>
      </c>
      <c r="L17" s="3">
        <v>1.7</v>
      </c>
      <c r="M17" s="3">
        <v>602</v>
      </c>
      <c r="N17" s="3">
        <v>259</v>
      </c>
      <c r="O17" s="3">
        <v>55</v>
      </c>
      <c r="P17" s="3">
        <v>39.909999999999997</v>
      </c>
      <c r="Q17" s="3">
        <v>304</v>
      </c>
      <c r="R17" s="3">
        <f t="shared" si="0"/>
        <v>122.22222222222223</v>
      </c>
      <c r="S17" s="3">
        <f t="shared" si="1"/>
        <v>1337.7777777777778</v>
      </c>
      <c r="U17" s="17" t="s">
        <v>46</v>
      </c>
      <c r="V17" s="19">
        <v>135.74819341877406</v>
      </c>
      <c r="W17" s="19"/>
      <c r="X17" s="19">
        <v>135.74819341877406</v>
      </c>
      <c r="Z17" s="17" t="s">
        <v>46</v>
      </c>
      <c r="AA17" s="19">
        <v>231.58338497727107</v>
      </c>
      <c r="AB17" s="19"/>
      <c r="AC17" s="19">
        <v>231.58338497727107</v>
      </c>
    </row>
    <row r="18" spans="1:29">
      <c r="A18" s="3" t="s">
        <v>6</v>
      </c>
      <c r="B18" s="3">
        <v>20</v>
      </c>
      <c r="C18" s="3">
        <v>1</v>
      </c>
      <c r="D18" s="3">
        <v>3</v>
      </c>
      <c r="E18" s="3">
        <v>820</v>
      </c>
      <c r="F18" s="3">
        <v>550</v>
      </c>
      <c r="G18" s="3">
        <v>170</v>
      </c>
      <c r="H18" s="3">
        <v>13</v>
      </c>
      <c r="I18" s="3">
        <v>89</v>
      </c>
      <c r="J18" s="3">
        <v>0.06</v>
      </c>
      <c r="K18" s="3">
        <v>34</v>
      </c>
      <c r="L18" s="3">
        <v>2.6</v>
      </c>
      <c r="M18" s="3">
        <v>1235</v>
      </c>
      <c r="N18" s="3">
        <v>702</v>
      </c>
      <c r="O18" s="3">
        <v>271</v>
      </c>
      <c r="P18" s="3">
        <v>40.799999999999997</v>
      </c>
      <c r="Q18" s="3">
        <v>393</v>
      </c>
      <c r="R18" s="3">
        <f t="shared" si="0"/>
        <v>602.22222222222217</v>
      </c>
      <c r="S18" s="3">
        <f t="shared" si="1"/>
        <v>2744.4444444444443</v>
      </c>
      <c r="U18" s="17" t="s">
        <v>50</v>
      </c>
      <c r="V18" s="19">
        <v>168.19509696562156</v>
      </c>
      <c r="W18" s="19">
        <v>153.45506440037553</v>
      </c>
      <c r="X18" s="19">
        <v>161.01455477959757</v>
      </c>
      <c r="Z18" s="17" t="s">
        <v>50</v>
      </c>
      <c r="AA18" s="19">
        <v>764.98195267223753</v>
      </c>
      <c r="AB18" s="19">
        <v>665.53099255978509</v>
      </c>
      <c r="AC18" s="19">
        <v>712.7046188988287</v>
      </c>
    </row>
    <row r="19" spans="1:29">
      <c r="A19" s="5" t="s">
        <v>6</v>
      </c>
      <c r="B19" s="3">
        <v>20</v>
      </c>
      <c r="C19" s="3">
        <v>2</v>
      </c>
      <c r="D19" s="3">
        <v>5</v>
      </c>
      <c r="E19" s="3">
        <v>950</v>
      </c>
      <c r="F19" s="3">
        <v>600</v>
      </c>
      <c r="G19" s="3">
        <v>88.35</v>
      </c>
      <c r="H19" s="3">
        <v>15.97</v>
      </c>
      <c r="I19" s="3">
        <v>200</v>
      </c>
      <c r="J19" s="3">
        <v>0.91</v>
      </c>
      <c r="K19" s="3">
        <v>24</v>
      </c>
      <c r="L19" s="3">
        <v>3.2</v>
      </c>
      <c r="M19" s="3">
        <v>1250</v>
      </c>
      <c r="N19" s="3">
        <v>842</v>
      </c>
      <c r="O19" s="3">
        <v>294</v>
      </c>
      <c r="P19" s="3">
        <v>39.93</v>
      </c>
      <c r="Q19" s="3">
        <v>466</v>
      </c>
      <c r="R19" s="3">
        <f t="shared" si="0"/>
        <v>653.33333333333337</v>
      </c>
      <c r="S19" s="3">
        <f t="shared" si="1"/>
        <v>2777.7777777777778</v>
      </c>
    </row>
    <row r="20" spans="1:29">
      <c r="A20" s="3" t="s">
        <v>6</v>
      </c>
      <c r="B20" s="3">
        <v>20</v>
      </c>
      <c r="C20" s="3">
        <v>3</v>
      </c>
      <c r="D20" s="3">
        <v>4</v>
      </c>
      <c r="E20" s="3">
        <v>880</v>
      </c>
      <c r="F20" s="3">
        <v>570</v>
      </c>
      <c r="G20" s="3">
        <v>100.29</v>
      </c>
      <c r="H20" s="3">
        <v>14.96</v>
      </c>
      <c r="I20" s="3">
        <v>138</v>
      </c>
      <c r="J20" s="3">
        <v>0.57999999999999996</v>
      </c>
      <c r="K20" s="3">
        <v>33</v>
      </c>
      <c r="L20" s="3">
        <v>1.9</v>
      </c>
      <c r="M20" s="3">
        <v>955</v>
      </c>
      <c r="N20" s="3">
        <v>703</v>
      </c>
      <c r="O20" s="3">
        <v>169</v>
      </c>
      <c r="P20" s="3">
        <v>33.15</v>
      </c>
      <c r="Q20" s="3">
        <v>321</v>
      </c>
      <c r="R20" s="3">
        <f t="shared" si="0"/>
        <v>375.55555555555554</v>
      </c>
      <c r="S20" s="3">
        <f t="shared" si="1"/>
        <v>2122.2222222222222</v>
      </c>
    </row>
    <row r="21" spans="1:29">
      <c r="A21" s="5" t="s">
        <v>6</v>
      </c>
      <c r="B21" s="3">
        <v>20</v>
      </c>
      <c r="C21" s="3">
        <v>4</v>
      </c>
      <c r="D21" s="3">
        <v>5</v>
      </c>
      <c r="E21" s="3">
        <v>550</v>
      </c>
      <c r="F21" s="3">
        <v>340</v>
      </c>
      <c r="G21" s="3">
        <v>131.43</v>
      </c>
      <c r="H21" s="3">
        <v>12.25</v>
      </c>
      <c r="I21" s="3">
        <v>101</v>
      </c>
      <c r="J21" s="3">
        <v>0.34</v>
      </c>
      <c r="K21" s="3">
        <v>30</v>
      </c>
      <c r="L21" s="3">
        <v>1.5</v>
      </c>
      <c r="M21" s="3">
        <v>618</v>
      </c>
      <c r="N21" s="3">
        <v>303</v>
      </c>
      <c r="O21" s="3">
        <v>94</v>
      </c>
      <c r="P21" s="3">
        <v>35.29</v>
      </c>
      <c r="Q21" s="3">
        <v>141</v>
      </c>
      <c r="R21" s="3">
        <f t="shared" si="0"/>
        <v>208.88888888888889</v>
      </c>
      <c r="S21" s="3">
        <f t="shared" si="1"/>
        <v>1373.3333333333333</v>
      </c>
      <c r="U21" s="18"/>
      <c r="V21" s="18" t="s">
        <v>55</v>
      </c>
      <c r="W21" s="18" t="s">
        <v>56</v>
      </c>
      <c r="Z21" s="18"/>
      <c r="AA21" s="18" t="s">
        <v>55</v>
      </c>
      <c r="AB21" s="18" t="s">
        <v>56</v>
      </c>
    </row>
    <row r="22" spans="1:29">
      <c r="A22" s="3" t="s">
        <v>7</v>
      </c>
      <c r="B22" s="3">
        <v>25</v>
      </c>
      <c r="C22" s="3">
        <v>1</v>
      </c>
      <c r="D22" s="3">
        <v>4</v>
      </c>
      <c r="E22" s="3">
        <v>860</v>
      </c>
      <c r="F22" s="3">
        <v>293</v>
      </c>
      <c r="G22" s="3">
        <v>98.17</v>
      </c>
      <c r="H22" s="3">
        <v>13.83</v>
      </c>
      <c r="I22" s="3">
        <v>101</v>
      </c>
      <c r="J22" s="3">
        <v>0.86</v>
      </c>
      <c r="K22" s="3">
        <v>19</v>
      </c>
      <c r="L22" s="3">
        <v>2</v>
      </c>
      <c r="M22" s="3">
        <v>1164</v>
      </c>
      <c r="N22" s="3">
        <v>437</v>
      </c>
      <c r="O22" s="3">
        <v>108</v>
      </c>
      <c r="P22" s="3">
        <v>29.31</v>
      </c>
      <c r="Q22" s="3">
        <v>196</v>
      </c>
      <c r="R22" s="3">
        <f t="shared" si="0"/>
        <v>240</v>
      </c>
      <c r="S22" s="3">
        <f t="shared" si="1"/>
        <v>2586.6666666666665</v>
      </c>
      <c r="U22" s="17" t="s">
        <v>8</v>
      </c>
      <c r="V22" s="19">
        <v>358.88888888888891</v>
      </c>
      <c r="W22" s="19">
        <v>502.77777777777783</v>
      </c>
      <c r="Z22" s="17" t="s">
        <v>8</v>
      </c>
      <c r="AA22" s="19">
        <v>798.88888888888891</v>
      </c>
      <c r="AB22" s="19">
        <v>792.22222222222217</v>
      </c>
    </row>
    <row r="23" spans="1:29">
      <c r="A23" s="3" t="s">
        <v>7</v>
      </c>
      <c r="B23" s="3">
        <v>25</v>
      </c>
      <c r="C23" s="3">
        <v>2</v>
      </c>
      <c r="D23" s="3">
        <v>5</v>
      </c>
      <c r="E23" s="3">
        <v>770</v>
      </c>
      <c r="F23" s="3">
        <v>490</v>
      </c>
      <c r="G23" s="3">
        <v>183.13</v>
      </c>
      <c r="H23" s="3">
        <v>15.13</v>
      </c>
      <c r="I23" s="3">
        <v>180</v>
      </c>
      <c r="J23" s="3">
        <v>0.5</v>
      </c>
      <c r="K23" s="3">
        <v>17</v>
      </c>
      <c r="L23" s="3">
        <v>2</v>
      </c>
      <c r="M23" s="3">
        <v>661</v>
      </c>
      <c r="N23" s="3">
        <v>491</v>
      </c>
      <c r="O23" s="3">
        <v>119</v>
      </c>
      <c r="P23" s="3">
        <v>39.83</v>
      </c>
      <c r="Q23" s="3">
        <v>247</v>
      </c>
      <c r="R23" s="3">
        <f t="shared" si="0"/>
        <v>264.44444444444446</v>
      </c>
      <c r="S23" s="3">
        <f t="shared" si="1"/>
        <v>1468.8888888888889</v>
      </c>
      <c r="U23" s="17" t="s">
        <v>6</v>
      </c>
      <c r="V23" s="19">
        <v>460.00000000000006</v>
      </c>
      <c r="W23" s="19">
        <v>323.88888888888886</v>
      </c>
      <c r="Z23" s="17" t="s">
        <v>6</v>
      </c>
      <c r="AA23" s="19">
        <v>2254.4444444444448</v>
      </c>
      <c r="AB23" s="19">
        <v>1950</v>
      </c>
    </row>
    <row r="24" spans="1:29">
      <c r="A24" s="3" t="s">
        <v>7</v>
      </c>
      <c r="B24" s="3">
        <v>25</v>
      </c>
      <c r="C24" s="3">
        <v>3</v>
      </c>
      <c r="D24" s="3">
        <v>5</v>
      </c>
      <c r="E24" s="3">
        <v>1380</v>
      </c>
      <c r="F24" s="3">
        <v>830</v>
      </c>
      <c r="G24" s="3">
        <v>183.74</v>
      </c>
      <c r="H24" s="3">
        <v>15.63</v>
      </c>
      <c r="I24" s="3">
        <v>150</v>
      </c>
      <c r="J24" s="3">
        <v>0.68</v>
      </c>
      <c r="K24" s="3">
        <v>12</v>
      </c>
      <c r="L24" s="3">
        <v>1.2</v>
      </c>
      <c r="M24" s="3">
        <v>585</v>
      </c>
      <c r="N24" s="3">
        <v>369</v>
      </c>
      <c r="O24" s="3">
        <v>87</v>
      </c>
      <c r="P24" s="3">
        <v>38.17</v>
      </c>
      <c r="Q24" s="3">
        <v>143</v>
      </c>
      <c r="R24" s="3">
        <f t="shared" si="0"/>
        <v>193.33333333333334</v>
      </c>
      <c r="S24" s="3">
        <f t="shared" si="1"/>
        <v>1300</v>
      </c>
      <c r="U24" s="17" t="s">
        <v>7</v>
      </c>
      <c r="V24" s="19">
        <v>295.55555555555554</v>
      </c>
      <c r="W24" s="19">
        <v>249.44444444444446</v>
      </c>
      <c r="Z24" s="17" t="s">
        <v>7</v>
      </c>
      <c r="AA24" s="19">
        <v>1851.6666666666665</v>
      </c>
      <c r="AB24" s="19">
        <v>1643.3333333333335</v>
      </c>
    </row>
    <row r="25" spans="1:29">
      <c r="A25" s="3" t="s">
        <v>7</v>
      </c>
      <c r="B25" s="3">
        <v>25</v>
      </c>
      <c r="C25" s="3">
        <v>4</v>
      </c>
      <c r="D25" s="3">
        <v>6</v>
      </c>
      <c r="E25" s="3">
        <v>970</v>
      </c>
      <c r="F25" s="3">
        <v>450</v>
      </c>
      <c r="G25" s="3">
        <v>162.13999999999999</v>
      </c>
      <c r="H25" s="3">
        <v>16.02</v>
      </c>
      <c r="I25" s="3">
        <v>191</v>
      </c>
      <c r="J25" s="3">
        <v>0.88</v>
      </c>
      <c r="K25" s="3">
        <v>12</v>
      </c>
      <c r="L25" s="3">
        <v>1.1000000000000001</v>
      </c>
      <c r="M25" s="3">
        <v>548</v>
      </c>
      <c r="N25" s="3">
        <v>392</v>
      </c>
      <c r="O25" s="3">
        <v>135</v>
      </c>
      <c r="P25" s="3">
        <v>35.979999999999997</v>
      </c>
      <c r="Q25" s="3">
        <v>203</v>
      </c>
      <c r="R25" s="3">
        <f t="shared" si="0"/>
        <v>300</v>
      </c>
      <c r="S25" s="3">
        <f t="shared" si="1"/>
        <v>1217.7777777777778</v>
      </c>
      <c r="U25" s="17" t="s">
        <v>5</v>
      </c>
      <c r="V25" s="19">
        <v>437.22222222222223</v>
      </c>
      <c r="W25" s="19">
        <v>335.55555555555554</v>
      </c>
      <c r="Z25" s="17" t="s">
        <v>5</v>
      </c>
      <c r="AA25" s="19">
        <v>788.33333333333337</v>
      </c>
      <c r="AB25" s="19">
        <v>753.88888888888891</v>
      </c>
    </row>
    <row r="26" spans="1:29">
      <c r="A26" s="3" t="s">
        <v>7</v>
      </c>
      <c r="B26" s="3">
        <v>20</v>
      </c>
      <c r="C26" s="3">
        <v>1</v>
      </c>
      <c r="D26" s="3">
        <v>4</v>
      </c>
      <c r="E26" s="3">
        <v>680</v>
      </c>
      <c r="F26" s="3">
        <v>420</v>
      </c>
      <c r="G26" s="3">
        <v>155.44</v>
      </c>
      <c r="H26" s="3">
        <v>11.36</v>
      </c>
      <c r="I26" s="3">
        <v>45</v>
      </c>
      <c r="J26" s="3">
        <v>0.16</v>
      </c>
      <c r="K26" s="3">
        <v>11</v>
      </c>
      <c r="L26" s="3">
        <v>1.9</v>
      </c>
      <c r="M26" s="3">
        <v>761</v>
      </c>
      <c r="N26" s="3">
        <v>399</v>
      </c>
      <c r="O26" s="3">
        <v>95</v>
      </c>
      <c r="P26" s="3">
        <v>37.22</v>
      </c>
      <c r="Q26" s="3">
        <v>168</v>
      </c>
      <c r="R26" s="3">
        <f t="shared" si="0"/>
        <v>211.11111111111111</v>
      </c>
      <c r="S26" s="3">
        <f t="shared" si="1"/>
        <v>1691.1111111111111</v>
      </c>
      <c r="U26" s="17" t="s">
        <v>46</v>
      </c>
      <c r="V26" s="19">
        <v>429.44444444444446</v>
      </c>
      <c r="W26" s="19"/>
      <c r="Z26" s="17" t="s">
        <v>46</v>
      </c>
      <c r="AA26" s="19">
        <v>939.44444444444446</v>
      </c>
      <c r="AB26" s="19"/>
    </row>
    <row r="27" spans="1:29">
      <c r="A27" s="3" t="s">
        <v>7</v>
      </c>
      <c r="B27" s="3">
        <v>20</v>
      </c>
      <c r="C27" s="3">
        <v>2</v>
      </c>
      <c r="D27" s="3">
        <v>3</v>
      </c>
      <c r="E27" s="3">
        <v>780</v>
      </c>
      <c r="F27" s="3">
        <v>420</v>
      </c>
      <c r="G27" s="3">
        <v>143.04</v>
      </c>
      <c r="H27" s="3">
        <v>13.07</v>
      </c>
      <c r="I27" s="3">
        <v>77</v>
      </c>
      <c r="J27" s="3">
        <v>0.28000000000000003</v>
      </c>
      <c r="K27" s="3">
        <v>25</v>
      </c>
      <c r="L27" s="3">
        <v>2.2999999999999998</v>
      </c>
      <c r="M27" s="3">
        <v>1173</v>
      </c>
      <c r="N27" s="3">
        <v>573</v>
      </c>
      <c r="O27" s="3">
        <v>230</v>
      </c>
      <c r="P27" s="3">
        <v>35.369999999999997</v>
      </c>
      <c r="Q27" s="3">
        <v>286</v>
      </c>
      <c r="R27" s="3">
        <f t="shared" si="0"/>
        <v>511.11111111111109</v>
      </c>
      <c r="S27" s="3">
        <f t="shared" si="1"/>
        <v>2606.6666666666665</v>
      </c>
    </row>
    <row r="28" spans="1:29">
      <c r="A28" s="3" t="s">
        <v>7</v>
      </c>
      <c r="B28" s="3">
        <v>20</v>
      </c>
      <c r="C28" s="3">
        <v>3</v>
      </c>
      <c r="D28" s="3">
        <v>4</v>
      </c>
      <c r="E28" s="3">
        <v>1136</v>
      </c>
      <c r="F28" s="3">
        <v>403</v>
      </c>
      <c r="G28" s="3">
        <v>142.53</v>
      </c>
      <c r="H28" s="3">
        <v>13.45</v>
      </c>
      <c r="I28" s="3">
        <v>170</v>
      </c>
      <c r="J28" s="3">
        <v>0.32</v>
      </c>
      <c r="K28" s="3">
        <v>15</v>
      </c>
      <c r="L28" s="3">
        <v>2</v>
      </c>
      <c r="M28" s="3">
        <v>809</v>
      </c>
      <c r="N28" s="3">
        <v>666</v>
      </c>
      <c r="O28" s="3">
        <v>174</v>
      </c>
      <c r="P28" s="3">
        <v>33.590000000000003</v>
      </c>
      <c r="Q28" s="3">
        <v>338</v>
      </c>
      <c r="R28" s="3">
        <f t="shared" si="0"/>
        <v>386.66666666666669</v>
      </c>
      <c r="S28" s="3">
        <f t="shared" si="1"/>
        <v>1797.7777777777778</v>
      </c>
      <c r="U28" s="18" t="s">
        <v>49</v>
      </c>
      <c r="V28" s="18">
        <v>20</v>
      </c>
      <c r="W28" s="18">
        <v>25</v>
      </c>
      <c r="Z28" s="18" t="s">
        <v>49</v>
      </c>
      <c r="AA28" s="18">
        <v>20</v>
      </c>
      <c r="AB28" s="18">
        <v>25</v>
      </c>
    </row>
    <row r="29" spans="1:29">
      <c r="A29" s="3" t="s">
        <v>7</v>
      </c>
      <c r="B29" s="3">
        <v>20</v>
      </c>
      <c r="C29" s="3">
        <v>4</v>
      </c>
      <c r="D29" s="3">
        <v>5</v>
      </c>
      <c r="E29" s="3">
        <v>560</v>
      </c>
      <c r="F29" s="3">
        <v>440</v>
      </c>
      <c r="G29" s="3">
        <v>146.26</v>
      </c>
      <c r="H29" s="3">
        <v>12.59</v>
      </c>
      <c r="I29" s="3">
        <v>112</v>
      </c>
      <c r="J29" s="3">
        <v>0.48</v>
      </c>
      <c r="K29" s="3">
        <v>14</v>
      </c>
      <c r="L29" s="3">
        <v>1</v>
      </c>
      <c r="M29" s="3">
        <v>590</v>
      </c>
      <c r="N29" s="3">
        <v>185</v>
      </c>
      <c r="O29" s="3">
        <v>33</v>
      </c>
      <c r="P29" s="3">
        <v>31.04</v>
      </c>
      <c r="Q29" s="3">
        <v>49</v>
      </c>
      <c r="R29" s="3">
        <f t="shared" si="0"/>
        <v>73.333333333333329</v>
      </c>
      <c r="S29" s="3">
        <f t="shared" si="1"/>
        <v>1311.1111111111111</v>
      </c>
      <c r="U29" s="17" t="s">
        <v>8</v>
      </c>
      <c r="V29" s="19">
        <v>229.78608767837744</v>
      </c>
      <c r="W29" s="19">
        <v>141.05277300947509</v>
      </c>
      <c r="Z29" s="17" t="s">
        <v>8</v>
      </c>
      <c r="AA29" s="19">
        <v>486.6226937685243</v>
      </c>
      <c r="AB29" s="19">
        <v>146.57123719207883</v>
      </c>
    </row>
    <row r="30" spans="1:29">
      <c r="A30" s="3" t="s">
        <v>8</v>
      </c>
      <c r="B30" s="3">
        <v>25</v>
      </c>
      <c r="C30" s="3">
        <v>1</v>
      </c>
      <c r="D30" s="3">
        <v>7</v>
      </c>
      <c r="E30" s="3">
        <v>820</v>
      </c>
      <c r="F30" s="3">
        <v>550</v>
      </c>
      <c r="G30" s="3">
        <v>205.7</v>
      </c>
      <c r="H30" s="3">
        <v>16.579999999999998</v>
      </c>
      <c r="I30" s="3">
        <v>80</v>
      </c>
      <c r="J30" s="3">
        <v>0.33</v>
      </c>
      <c r="K30" s="3">
        <v>22</v>
      </c>
      <c r="L30" s="3">
        <v>1.2</v>
      </c>
      <c r="M30" s="3">
        <v>395</v>
      </c>
      <c r="N30" s="3">
        <v>513</v>
      </c>
      <c r="O30" s="3">
        <v>171</v>
      </c>
      <c r="P30" s="3">
        <v>34.880000000000003</v>
      </c>
      <c r="Q30" s="3">
        <v>272</v>
      </c>
      <c r="R30" s="3">
        <f t="shared" si="0"/>
        <v>380</v>
      </c>
      <c r="S30" s="3">
        <f t="shared" si="1"/>
        <v>877.77777777777783</v>
      </c>
      <c r="U30" s="17" t="s">
        <v>6</v>
      </c>
      <c r="V30" s="19">
        <v>206.39169281780082</v>
      </c>
      <c r="W30" s="19">
        <v>202.51403446768487</v>
      </c>
      <c r="Z30" s="17" t="s">
        <v>6</v>
      </c>
      <c r="AA30" s="19">
        <v>660.256839911714</v>
      </c>
      <c r="AB30" s="19">
        <v>499.32464677868444</v>
      </c>
    </row>
    <row r="31" spans="1:29">
      <c r="A31" s="3" t="s">
        <v>8</v>
      </c>
      <c r="B31" s="3">
        <v>25</v>
      </c>
      <c r="C31" s="3">
        <v>2</v>
      </c>
      <c r="D31" s="3">
        <v>6</v>
      </c>
      <c r="E31" s="3">
        <v>840</v>
      </c>
      <c r="F31" s="3">
        <v>530</v>
      </c>
      <c r="G31" s="3">
        <v>140.91999999999999</v>
      </c>
      <c r="H31" s="3">
        <v>14.07</v>
      </c>
      <c r="I31" s="3">
        <v>58</v>
      </c>
      <c r="J31" s="3">
        <v>0.26</v>
      </c>
      <c r="K31" s="3">
        <v>20</v>
      </c>
      <c r="L31" s="3">
        <v>1.1000000000000001</v>
      </c>
      <c r="M31" s="3">
        <v>279</v>
      </c>
      <c r="N31" s="3">
        <v>739</v>
      </c>
      <c r="O31" s="3">
        <v>233</v>
      </c>
      <c r="P31" s="3">
        <v>35.08</v>
      </c>
      <c r="Q31" s="3">
        <v>448</v>
      </c>
      <c r="R31" s="3">
        <f t="shared" si="0"/>
        <v>517.77777777777783</v>
      </c>
      <c r="S31" s="3">
        <f t="shared" si="1"/>
        <v>620</v>
      </c>
      <c r="U31" s="17" t="s">
        <v>7</v>
      </c>
      <c r="V31" s="19">
        <v>192.59544157436943</v>
      </c>
      <c r="W31" s="19">
        <v>44.790320823880805</v>
      </c>
      <c r="Z31" s="17" t="s">
        <v>7</v>
      </c>
      <c r="AA31" s="19">
        <v>544.94874603256915</v>
      </c>
      <c r="AB31" s="19">
        <v>637.51704568512832</v>
      </c>
    </row>
    <row r="32" spans="1:29">
      <c r="A32" s="3" t="s">
        <v>8</v>
      </c>
      <c r="B32" s="3">
        <v>25</v>
      </c>
      <c r="C32" s="3">
        <v>3</v>
      </c>
      <c r="D32" s="3">
        <v>4</v>
      </c>
      <c r="E32" s="3">
        <v>630</v>
      </c>
      <c r="F32" s="3">
        <v>290</v>
      </c>
      <c r="G32" s="3">
        <v>147.01</v>
      </c>
      <c r="H32" s="3">
        <v>11.02</v>
      </c>
      <c r="I32" s="3">
        <v>55</v>
      </c>
      <c r="J32" s="3">
        <v>0.03</v>
      </c>
      <c r="K32" s="3">
        <v>22</v>
      </c>
      <c r="L32" s="3">
        <v>0.8</v>
      </c>
      <c r="M32" s="3">
        <v>425</v>
      </c>
      <c r="N32" s="3">
        <v>672</v>
      </c>
      <c r="O32" s="3">
        <v>188</v>
      </c>
      <c r="P32" s="3">
        <v>33.380000000000003</v>
      </c>
      <c r="Q32" s="3">
        <v>370</v>
      </c>
      <c r="R32" s="3">
        <f t="shared" si="0"/>
        <v>417.77777777777777</v>
      </c>
      <c r="S32" s="3">
        <f t="shared" si="1"/>
        <v>944.44444444444446</v>
      </c>
      <c r="U32" s="17" t="s">
        <v>5</v>
      </c>
      <c r="V32" s="19">
        <v>61.164959440634433</v>
      </c>
      <c r="W32" s="19">
        <v>95.305443559203269</v>
      </c>
      <c r="Z32" s="17" t="s">
        <v>5</v>
      </c>
      <c r="AA32" s="19">
        <v>458.24634415798261</v>
      </c>
      <c r="AB32" s="19">
        <v>276.95804974196426</v>
      </c>
    </row>
    <row r="33" spans="1:28">
      <c r="A33" s="3" t="s">
        <v>8</v>
      </c>
      <c r="B33" s="3">
        <v>25</v>
      </c>
      <c r="C33" s="3">
        <v>4</v>
      </c>
      <c r="D33" s="3">
        <v>4</v>
      </c>
      <c r="E33" s="3">
        <v>550</v>
      </c>
      <c r="F33" s="3">
        <v>350</v>
      </c>
      <c r="G33" s="3">
        <v>200.55</v>
      </c>
      <c r="H33" s="3">
        <v>12.09</v>
      </c>
      <c r="I33" s="3">
        <v>80</v>
      </c>
      <c r="J33" s="3">
        <v>0.23</v>
      </c>
      <c r="K33" s="3">
        <v>24</v>
      </c>
      <c r="L33" s="3">
        <v>0.3</v>
      </c>
      <c r="M33" s="3">
        <v>327</v>
      </c>
      <c r="N33" s="3">
        <v>902</v>
      </c>
      <c r="O33" s="3">
        <v>313</v>
      </c>
      <c r="P33" s="3">
        <v>37.42</v>
      </c>
      <c r="Q33" s="3">
        <v>585</v>
      </c>
      <c r="R33" s="3">
        <f t="shared" si="0"/>
        <v>695.55555555555554</v>
      </c>
      <c r="S33" s="3">
        <f t="shared" si="1"/>
        <v>726.66666666666663</v>
      </c>
      <c r="U33" s="17" t="s">
        <v>46</v>
      </c>
      <c r="V33" s="19">
        <v>135.74819341877406</v>
      </c>
      <c r="W33" s="19"/>
      <c r="Z33" s="17" t="s">
        <v>46</v>
      </c>
      <c r="AA33" s="19">
        <v>231.58338497727107</v>
      </c>
      <c r="AB33" s="19"/>
    </row>
    <row r="34" spans="1:28">
      <c r="A34" s="3" t="s">
        <v>8</v>
      </c>
      <c r="B34" s="3">
        <v>20</v>
      </c>
      <c r="C34" s="3">
        <v>1</v>
      </c>
      <c r="D34" s="3">
        <v>4</v>
      </c>
      <c r="E34" s="3">
        <v>630</v>
      </c>
      <c r="F34" s="3">
        <v>510</v>
      </c>
      <c r="G34" s="3">
        <v>161.19999999999999</v>
      </c>
      <c r="H34" s="3">
        <v>13.8</v>
      </c>
      <c r="I34" s="3">
        <v>120</v>
      </c>
      <c r="J34" s="3">
        <v>0.41</v>
      </c>
      <c r="K34" s="3">
        <v>26</v>
      </c>
      <c r="L34" s="3">
        <v>1</v>
      </c>
      <c r="M34" s="3">
        <v>590</v>
      </c>
      <c r="N34" s="3">
        <v>908</v>
      </c>
      <c r="O34" s="3">
        <v>315</v>
      </c>
      <c r="P34" s="3">
        <v>38.619999999999997</v>
      </c>
      <c r="Q34" s="3">
        <v>547</v>
      </c>
      <c r="R34" s="3">
        <f t="shared" si="0"/>
        <v>700</v>
      </c>
      <c r="S34" s="3">
        <f t="shared" si="1"/>
        <v>1311.1111111111111</v>
      </c>
    </row>
    <row r="35" spans="1:28">
      <c r="A35" s="3" t="s">
        <v>8</v>
      </c>
      <c r="B35" s="3">
        <v>20</v>
      </c>
      <c r="C35" s="3">
        <v>2</v>
      </c>
      <c r="D35" s="3">
        <v>7</v>
      </c>
      <c r="E35" s="3">
        <v>795</v>
      </c>
      <c r="F35" s="3">
        <v>294</v>
      </c>
      <c r="G35" s="3">
        <v>121.68</v>
      </c>
      <c r="H35" s="3">
        <v>13.35</v>
      </c>
      <c r="I35" s="3">
        <v>209</v>
      </c>
      <c r="J35" s="3">
        <v>0.28000000000000003</v>
      </c>
      <c r="K35" s="3">
        <v>19</v>
      </c>
      <c r="L35" s="3">
        <v>1.2</v>
      </c>
      <c r="M35" s="3">
        <v>461</v>
      </c>
      <c r="N35" s="3">
        <v>671</v>
      </c>
      <c r="O35" s="3">
        <v>116</v>
      </c>
      <c r="P35" s="3">
        <v>40.17</v>
      </c>
      <c r="Q35" s="3">
        <v>356</v>
      </c>
      <c r="R35" s="3">
        <f t="shared" si="0"/>
        <v>257.77777777777777</v>
      </c>
      <c r="S35" s="3">
        <f t="shared" si="1"/>
        <v>1024.4444444444443</v>
      </c>
      <c r="U35" s="18" t="s">
        <v>49</v>
      </c>
      <c r="V35" s="18">
        <v>20</v>
      </c>
      <c r="W35" s="18">
        <v>25</v>
      </c>
      <c r="Z35" s="18" t="s">
        <v>49</v>
      </c>
      <c r="AA35" s="18">
        <v>20</v>
      </c>
      <c r="AB35" s="18">
        <v>25</v>
      </c>
    </row>
    <row r="36" spans="1:28">
      <c r="A36" s="3" t="s">
        <v>8</v>
      </c>
      <c r="B36" s="3">
        <v>20</v>
      </c>
      <c r="C36" s="3">
        <v>3</v>
      </c>
      <c r="D36" s="3">
        <v>6</v>
      </c>
      <c r="E36" s="3">
        <v>1039</v>
      </c>
      <c r="F36" s="3">
        <v>330</v>
      </c>
      <c r="G36" s="3">
        <v>107.33</v>
      </c>
      <c r="H36" s="3">
        <v>13.96</v>
      </c>
      <c r="I36" s="3">
        <v>190</v>
      </c>
      <c r="J36" s="3">
        <v>0.33</v>
      </c>
      <c r="K36" s="3">
        <v>25</v>
      </c>
      <c r="L36" s="3">
        <v>1.1000000000000001</v>
      </c>
      <c r="M36" s="3">
        <v>306</v>
      </c>
      <c r="N36" s="3">
        <v>671</v>
      </c>
      <c r="O36" s="3">
        <v>125</v>
      </c>
      <c r="P36" s="3">
        <v>39.159999999999997</v>
      </c>
      <c r="Q36" s="3">
        <v>232</v>
      </c>
      <c r="R36" s="3">
        <f t="shared" si="0"/>
        <v>277.77777777777777</v>
      </c>
      <c r="S36" s="3">
        <f t="shared" si="1"/>
        <v>680</v>
      </c>
      <c r="U36" s="17" t="s">
        <v>8</v>
      </c>
      <c r="V36" s="19">
        <f>V29/2</f>
        <v>114.89304383918872</v>
      </c>
      <c r="W36" s="19">
        <f>W29/2</f>
        <v>70.526386504737545</v>
      </c>
      <c r="Z36" s="17" t="s">
        <v>8</v>
      </c>
      <c r="AA36" s="19">
        <f>AA29/2</f>
        <v>243.31134688426215</v>
      </c>
      <c r="AB36" s="19">
        <f>AB29/2</f>
        <v>73.285618596039413</v>
      </c>
    </row>
    <row r="37" spans="1:28">
      <c r="A37" s="3" t="s">
        <v>8</v>
      </c>
      <c r="B37" s="3">
        <v>20</v>
      </c>
      <c r="C37" s="3">
        <v>4</v>
      </c>
      <c r="D37" s="3">
        <v>6</v>
      </c>
      <c r="E37" s="3">
        <v>480</v>
      </c>
      <c r="F37" s="3">
        <v>300</v>
      </c>
      <c r="G37" s="3">
        <v>170.44</v>
      </c>
      <c r="H37" s="3">
        <v>13.18</v>
      </c>
      <c r="I37" s="3">
        <v>110</v>
      </c>
      <c r="J37" s="3">
        <v>0.55000000000000004</v>
      </c>
      <c r="K37" s="3">
        <v>6</v>
      </c>
      <c r="L37" s="3">
        <v>0.2</v>
      </c>
      <c r="M37" s="3">
        <v>81</v>
      </c>
      <c r="N37" s="3">
        <v>292</v>
      </c>
      <c r="O37" s="3">
        <v>90</v>
      </c>
      <c r="P37" s="3">
        <v>39.32</v>
      </c>
      <c r="Q37" s="3">
        <v>140</v>
      </c>
      <c r="R37" s="3">
        <f t="shared" si="0"/>
        <v>200</v>
      </c>
      <c r="S37" s="3">
        <f t="shared" si="1"/>
        <v>180</v>
      </c>
      <c r="U37" s="17" t="s">
        <v>6</v>
      </c>
      <c r="V37" s="19">
        <f t="shared" ref="V37:W40" si="2">V30/2</f>
        <v>103.19584640890041</v>
      </c>
      <c r="W37" s="19">
        <f t="shared" si="2"/>
        <v>101.25701723384243</v>
      </c>
      <c r="Z37" s="17" t="s">
        <v>6</v>
      </c>
      <c r="AA37" s="19">
        <f t="shared" ref="AA37:AB37" si="3">AA30/2</f>
        <v>330.128419955857</v>
      </c>
      <c r="AB37" s="19">
        <f t="shared" si="3"/>
        <v>249.66232338934222</v>
      </c>
    </row>
    <row r="38" spans="1:28">
      <c r="A38" s="3" t="s">
        <v>52</v>
      </c>
      <c r="B38" s="3">
        <v>25</v>
      </c>
      <c r="C38" s="3">
        <v>1</v>
      </c>
      <c r="D38" s="3">
        <v>5</v>
      </c>
      <c r="E38" s="3">
        <v>750</v>
      </c>
      <c r="F38" s="3">
        <v>540</v>
      </c>
      <c r="G38" s="3">
        <v>194.35</v>
      </c>
      <c r="H38" s="3">
        <v>14.64</v>
      </c>
      <c r="I38" s="3">
        <v>130</v>
      </c>
      <c r="J38" s="3">
        <v>0.37</v>
      </c>
      <c r="K38" s="3">
        <v>16</v>
      </c>
      <c r="L38" s="3">
        <v>0.9</v>
      </c>
      <c r="M38" s="3">
        <v>299</v>
      </c>
      <c r="N38" s="3">
        <v>440</v>
      </c>
      <c r="O38" s="3">
        <v>113</v>
      </c>
      <c r="P38" s="3">
        <v>32.65</v>
      </c>
      <c r="Q38" s="3">
        <v>220</v>
      </c>
      <c r="R38" s="3">
        <f t="shared" si="0"/>
        <v>251.11111111111111</v>
      </c>
      <c r="S38" s="3">
        <f t="shared" si="1"/>
        <v>664.44444444444446</v>
      </c>
      <c r="U38" s="17" t="s">
        <v>7</v>
      </c>
      <c r="V38" s="19">
        <f t="shared" si="2"/>
        <v>96.297720787184716</v>
      </c>
      <c r="W38" s="19">
        <f t="shared" si="2"/>
        <v>22.395160411940402</v>
      </c>
      <c r="Z38" s="17" t="s">
        <v>7</v>
      </c>
      <c r="AA38" s="19">
        <f t="shared" ref="AA38:AB38" si="4">AA31/2</f>
        <v>272.47437301628457</v>
      </c>
      <c r="AB38" s="19">
        <f t="shared" si="4"/>
        <v>318.75852284256416</v>
      </c>
    </row>
    <row r="39" spans="1:28">
      <c r="A39" s="3" t="s">
        <v>52</v>
      </c>
      <c r="B39" s="3">
        <v>25</v>
      </c>
      <c r="C39" s="3">
        <v>2</v>
      </c>
      <c r="D39" s="3">
        <v>5</v>
      </c>
      <c r="E39" s="3">
        <v>880</v>
      </c>
      <c r="F39" s="3">
        <v>490</v>
      </c>
      <c r="G39" s="3">
        <v>188.91</v>
      </c>
      <c r="H39" s="3">
        <v>14.05</v>
      </c>
      <c r="I39" s="3">
        <v>32</v>
      </c>
      <c r="J39" s="3">
        <v>0.06</v>
      </c>
      <c r="K39" s="3">
        <v>14</v>
      </c>
      <c r="L39" s="3">
        <v>0.8</v>
      </c>
      <c r="M39" s="3">
        <v>195</v>
      </c>
      <c r="N39" s="3">
        <v>317</v>
      </c>
      <c r="O39" s="3">
        <v>88</v>
      </c>
      <c r="P39" s="3">
        <v>40.39</v>
      </c>
      <c r="Q39" s="3">
        <v>148</v>
      </c>
      <c r="R39" s="3">
        <f t="shared" si="0"/>
        <v>195.55555555555554</v>
      </c>
      <c r="S39" s="3">
        <f t="shared" si="1"/>
        <v>433.33333333333331</v>
      </c>
      <c r="U39" s="17" t="s">
        <v>5</v>
      </c>
      <c r="V39" s="19">
        <f t="shared" si="2"/>
        <v>30.582479720317217</v>
      </c>
      <c r="W39" s="19">
        <f t="shared" si="2"/>
        <v>47.652721779601634</v>
      </c>
      <c r="Z39" s="17" t="s">
        <v>5</v>
      </c>
      <c r="AA39" s="19">
        <f t="shared" ref="AA39:AB39" si="5">AA32/2</f>
        <v>229.1231720789913</v>
      </c>
      <c r="AB39" s="19">
        <f t="shared" si="5"/>
        <v>138.47902487098213</v>
      </c>
    </row>
    <row r="40" spans="1:28">
      <c r="A40" s="3" t="s">
        <v>52</v>
      </c>
      <c r="B40" s="3">
        <v>25</v>
      </c>
      <c r="C40" s="3">
        <v>3</v>
      </c>
      <c r="D40" s="3">
        <v>3</v>
      </c>
      <c r="E40" s="3">
        <v>800</v>
      </c>
      <c r="F40" s="3">
        <v>500</v>
      </c>
      <c r="G40" s="3">
        <v>241.52</v>
      </c>
      <c r="H40" s="3">
        <v>13.54</v>
      </c>
      <c r="I40" s="3">
        <v>126</v>
      </c>
      <c r="J40" s="3">
        <v>0.15</v>
      </c>
      <c r="K40" s="3">
        <v>14</v>
      </c>
      <c r="L40" s="3">
        <v>1</v>
      </c>
      <c r="M40" s="3">
        <v>237</v>
      </c>
      <c r="N40" s="3">
        <v>280</v>
      </c>
      <c r="O40" s="3">
        <v>69</v>
      </c>
      <c r="P40" s="3">
        <v>40.44</v>
      </c>
      <c r="Q40" s="3">
        <v>123</v>
      </c>
      <c r="R40" s="3">
        <f t="shared" si="0"/>
        <v>153.33333333333334</v>
      </c>
      <c r="S40" s="3">
        <f t="shared" si="1"/>
        <v>526.66666666666663</v>
      </c>
      <c r="U40" s="17" t="s">
        <v>46</v>
      </c>
      <c r="V40" s="19">
        <f t="shared" si="2"/>
        <v>67.874096709387032</v>
      </c>
      <c r="W40" s="19"/>
      <c r="Z40" s="17" t="s">
        <v>46</v>
      </c>
      <c r="AA40" s="19">
        <f t="shared" ref="AA40" si="6">AA33/2</f>
        <v>115.79169248863553</v>
      </c>
      <c r="AB40" s="19"/>
    </row>
    <row r="41" spans="1:28">
      <c r="A41" s="3" t="s">
        <v>52</v>
      </c>
      <c r="B41" s="3">
        <v>25</v>
      </c>
      <c r="C41" s="3">
        <v>4</v>
      </c>
      <c r="D41" s="3">
        <v>3</v>
      </c>
      <c r="E41" s="3">
        <v>480</v>
      </c>
      <c r="F41" s="3">
        <v>320</v>
      </c>
      <c r="G41" s="3">
        <v>128.55000000000001</v>
      </c>
      <c r="H41" s="3">
        <v>12.38</v>
      </c>
      <c r="I41" s="3">
        <v>66</v>
      </c>
      <c r="J41" s="3">
        <v>0.19</v>
      </c>
      <c r="K41" s="3">
        <v>14</v>
      </c>
      <c r="L41" s="3">
        <v>1.3</v>
      </c>
      <c r="M41" s="3">
        <v>224</v>
      </c>
      <c r="N41" s="3">
        <v>366</v>
      </c>
      <c r="O41" s="3">
        <v>79</v>
      </c>
      <c r="P41" s="3">
        <v>36.74</v>
      </c>
      <c r="Q41" s="3">
        <v>165</v>
      </c>
      <c r="R41" s="3">
        <f t="shared" si="0"/>
        <v>175.55555555555554</v>
      </c>
      <c r="S41" s="3">
        <f t="shared" si="1"/>
        <v>497.77777777777777</v>
      </c>
    </row>
    <row r="42" spans="1:28">
      <c r="A42" s="3" t="s">
        <v>52</v>
      </c>
      <c r="B42" s="3">
        <v>20</v>
      </c>
      <c r="C42" s="3">
        <v>1</v>
      </c>
      <c r="D42" s="3">
        <v>4</v>
      </c>
      <c r="E42" s="3">
        <v>540</v>
      </c>
      <c r="F42" s="3">
        <v>414</v>
      </c>
      <c r="G42" s="3">
        <v>207.05</v>
      </c>
      <c r="H42" s="3">
        <v>11.26</v>
      </c>
      <c r="I42" s="3">
        <v>49</v>
      </c>
      <c r="J42" s="3">
        <v>0.18</v>
      </c>
      <c r="K42" s="3">
        <v>20</v>
      </c>
      <c r="L42" s="3">
        <v>1.2</v>
      </c>
      <c r="M42" s="3">
        <v>454</v>
      </c>
      <c r="N42" s="3">
        <v>864</v>
      </c>
      <c r="O42" s="3">
        <v>289</v>
      </c>
      <c r="P42" s="3">
        <v>34.21</v>
      </c>
      <c r="Q42" s="3">
        <v>512</v>
      </c>
      <c r="R42" s="3">
        <f t="shared" si="0"/>
        <v>642.22222222222217</v>
      </c>
      <c r="S42" s="3">
        <f t="shared" si="1"/>
        <v>1008.8888888888889</v>
      </c>
    </row>
    <row r="43" spans="1:28">
      <c r="A43" s="3" t="s">
        <v>52</v>
      </c>
      <c r="B43" s="3">
        <v>20</v>
      </c>
      <c r="C43" s="3">
        <v>2</v>
      </c>
      <c r="D43" s="3">
        <v>5</v>
      </c>
      <c r="E43" s="3">
        <v>500</v>
      </c>
      <c r="F43" s="3">
        <v>340</v>
      </c>
      <c r="G43" s="3">
        <v>157.63</v>
      </c>
      <c r="H43" s="3">
        <v>12.28</v>
      </c>
      <c r="I43" s="3">
        <v>100</v>
      </c>
      <c r="J43" s="3">
        <v>0.42</v>
      </c>
      <c r="K43" s="3">
        <v>12</v>
      </c>
      <c r="L43" s="3">
        <v>0.2</v>
      </c>
      <c r="M43" s="3">
        <v>137</v>
      </c>
      <c r="N43" s="3">
        <v>448</v>
      </c>
      <c r="O43" s="3">
        <v>141</v>
      </c>
      <c r="P43" s="3">
        <v>40.31</v>
      </c>
      <c r="Q43" s="3">
        <v>259</v>
      </c>
      <c r="R43" s="3">
        <f t="shared" si="0"/>
        <v>313.33333333333331</v>
      </c>
      <c r="S43" s="3">
        <f t="shared" si="1"/>
        <v>304.44444444444446</v>
      </c>
    </row>
    <row r="44" spans="1:28">
      <c r="A44" s="3" t="s">
        <v>52</v>
      </c>
      <c r="B44" s="3">
        <v>20</v>
      </c>
      <c r="C44" s="3">
        <v>3</v>
      </c>
      <c r="D44" s="3">
        <v>5</v>
      </c>
      <c r="E44" s="3">
        <v>600</v>
      </c>
      <c r="F44" s="3">
        <v>400</v>
      </c>
      <c r="G44" s="3">
        <v>103</v>
      </c>
      <c r="H44" s="3">
        <v>14.4</v>
      </c>
      <c r="I44" s="3">
        <v>56</v>
      </c>
      <c r="J44" s="3">
        <v>0.13</v>
      </c>
      <c r="K44" s="3">
        <v>24</v>
      </c>
      <c r="L44" s="3">
        <v>1.1000000000000001</v>
      </c>
      <c r="M44" s="3">
        <v>398</v>
      </c>
      <c r="N44" s="3">
        <v>830</v>
      </c>
      <c r="O44" s="3">
        <v>227</v>
      </c>
      <c r="P44" s="3">
        <v>36.11</v>
      </c>
      <c r="Q44" s="3">
        <v>459</v>
      </c>
      <c r="R44" s="3">
        <f t="shared" si="0"/>
        <v>504.44444444444446</v>
      </c>
      <c r="S44" s="3">
        <f t="shared" si="1"/>
        <v>884.44444444444446</v>
      </c>
    </row>
    <row r="45" spans="1:28">
      <c r="A45" s="3" t="s">
        <v>52</v>
      </c>
      <c r="B45" s="3">
        <v>20</v>
      </c>
      <c r="C45" s="3">
        <v>4</v>
      </c>
      <c r="D45" s="3">
        <v>7</v>
      </c>
      <c r="E45" s="3">
        <v>530</v>
      </c>
      <c r="F45" s="3">
        <v>330</v>
      </c>
      <c r="G45" s="3">
        <v>192.11</v>
      </c>
      <c r="H45" s="3">
        <v>12.65</v>
      </c>
      <c r="I45" s="3">
        <v>60</v>
      </c>
      <c r="J45" s="3">
        <v>0.1</v>
      </c>
      <c r="K45" s="3">
        <v>28</v>
      </c>
      <c r="L45" s="3">
        <v>1.4</v>
      </c>
      <c r="M45" s="3">
        <v>503</v>
      </c>
      <c r="N45" s="3">
        <v>848</v>
      </c>
      <c r="O45" s="3">
        <v>280</v>
      </c>
      <c r="P45" s="3">
        <v>36.96</v>
      </c>
      <c r="Q45" s="3">
        <v>539</v>
      </c>
      <c r="R45" s="3">
        <f t="shared" si="0"/>
        <v>622.22222222222217</v>
      </c>
      <c r="S45" s="3">
        <f t="shared" si="1"/>
        <v>1117.7777777777778</v>
      </c>
    </row>
  </sheetData>
  <pageMargins left="0.75" right="0.75" top="1" bottom="1" header="0.5" footer="0.5"/>
  <pageSetup paperSize="9" orientation="portrait" horizontalDpi="4294967292" verticalDpi="4294967292"/>
  <drawing r:id="rId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workbookViewId="0">
      <selection activeCell="F15" sqref="F15"/>
    </sheetView>
  </sheetViews>
  <sheetFormatPr baseColWidth="10" defaultRowHeight="14" x14ac:dyDescent="0"/>
  <sheetData>
    <row r="1" spans="1:19">
      <c r="A1" s="3" t="s">
        <v>0</v>
      </c>
      <c r="B1" s="3" t="s">
        <v>4</v>
      </c>
      <c r="C1" s="3" t="s">
        <v>1</v>
      </c>
      <c r="D1" s="2" t="s">
        <v>2</v>
      </c>
      <c r="E1" s="3" t="s">
        <v>9</v>
      </c>
      <c r="F1" s="3" t="s">
        <v>10</v>
      </c>
      <c r="G1" s="2" t="s">
        <v>11</v>
      </c>
      <c r="H1" s="2" t="s">
        <v>12</v>
      </c>
      <c r="I1" s="2" t="s">
        <v>3</v>
      </c>
      <c r="J1" s="2" t="s">
        <v>13</v>
      </c>
      <c r="K1" s="3" t="s">
        <v>2</v>
      </c>
      <c r="L1" s="3" t="s">
        <v>15</v>
      </c>
      <c r="M1" s="3" t="s">
        <v>14</v>
      </c>
      <c r="N1" s="3" t="s">
        <v>16</v>
      </c>
      <c r="O1" s="3" t="s">
        <v>17</v>
      </c>
      <c r="P1" s="3" t="s">
        <v>18</v>
      </c>
      <c r="Q1" s="3" t="s">
        <v>19</v>
      </c>
      <c r="R1" s="3" t="s">
        <v>47</v>
      </c>
      <c r="S1" s="3" t="s">
        <v>48</v>
      </c>
    </row>
    <row r="2" spans="1:19">
      <c r="A2" s="3" t="s">
        <v>5</v>
      </c>
      <c r="B2" s="3">
        <v>25</v>
      </c>
      <c r="C2" s="3">
        <v>1</v>
      </c>
      <c r="D2" s="3">
        <v>4</v>
      </c>
      <c r="E2" s="3">
        <v>540</v>
      </c>
      <c r="F2" s="3">
        <v>280</v>
      </c>
      <c r="G2" s="3">
        <v>74.95</v>
      </c>
      <c r="H2" s="3">
        <v>11.93</v>
      </c>
      <c r="I2" s="3">
        <v>55</v>
      </c>
      <c r="J2" s="3">
        <v>0.27</v>
      </c>
      <c r="K2" s="3">
        <v>16</v>
      </c>
      <c r="L2" s="3">
        <v>1.9</v>
      </c>
      <c r="M2" s="3">
        <v>517</v>
      </c>
      <c r="N2" s="3">
        <v>652</v>
      </c>
      <c r="O2" s="3">
        <v>174</v>
      </c>
      <c r="P2" s="3">
        <v>34.57</v>
      </c>
      <c r="Q2" s="3">
        <v>340</v>
      </c>
      <c r="R2" s="3">
        <f>O2*10/4.5</f>
        <v>386.66666666666669</v>
      </c>
      <c r="S2" s="3">
        <f>M2*10/4.5</f>
        <v>1148.8888888888889</v>
      </c>
    </row>
    <row r="3" spans="1:19">
      <c r="A3" s="3" t="s">
        <v>5</v>
      </c>
      <c r="B3" s="3">
        <v>25</v>
      </c>
      <c r="C3" s="3">
        <v>2</v>
      </c>
      <c r="D3" s="3">
        <v>5</v>
      </c>
      <c r="E3" s="3">
        <v>380</v>
      </c>
      <c r="F3" s="3">
        <v>180</v>
      </c>
      <c r="G3" s="3">
        <v>82.96</v>
      </c>
      <c r="H3" s="3">
        <v>13.64</v>
      </c>
      <c r="I3" s="3">
        <v>84</v>
      </c>
      <c r="J3" s="3">
        <v>0.34</v>
      </c>
      <c r="K3" s="3">
        <v>15</v>
      </c>
      <c r="L3" s="3">
        <v>1</v>
      </c>
      <c r="M3" s="3">
        <v>330</v>
      </c>
      <c r="N3" s="3">
        <v>448</v>
      </c>
      <c r="O3" s="3">
        <v>191</v>
      </c>
      <c r="P3" s="3">
        <v>37.39</v>
      </c>
      <c r="Q3" s="3">
        <v>352</v>
      </c>
      <c r="R3" s="3">
        <f t="shared" ref="R3:R41" si="0">O3*10/4.5</f>
        <v>424.44444444444446</v>
      </c>
      <c r="S3" s="3">
        <f t="shared" ref="S3:S41" si="1">M3*10/4.5</f>
        <v>733.33333333333337</v>
      </c>
    </row>
    <row r="4" spans="1:19">
      <c r="A4" s="3" t="s">
        <v>5</v>
      </c>
      <c r="B4" s="3">
        <v>25</v>
      </c>
      <c r="C4" s="3">
        <v>3</v>
      </c>
      <c r="D4" s="3">
        <v>4</v>
      </c>
      <c r="E4" s="3">
        <v>690</v>
      </c>
      <c r="F4" s="3">
        <v>440</v>
      </c>
      <c r="G4" s="3">
        <v>165.15</v>
      </c>
      <c r="H4" s="3">
        <v>8.64</v>
      </c>
      <c r="I4" s="3">
        <v>88</v>
      </c>
      <c r="J4" s="3">
        <v>0.19</v>
      </c>
      <c r="K4" s="3">
        <v>8</v>
      </c>
      <c r="L4" s="3">
        <v>0.4</v>
      </c>
      <c r="M4" s="3">
        <v>236</v>
      </c>
      <c r="N4" s="3">
        <v>368</v>
      </c>
      <c r="O4" s="3">
        <v>93</v>
      </c>
      <c r="P4" s="3">
        <v>39.01</v>
      </c>
      <c r="Q4" s="3">
        <v>171</v>
      </c>
      <c r="R4" s="3">
        <f t="shared" si="0"/>
        <v>206.66666666666666</v>
      </c>
      <c r="S4" s="3">
        <f t="shared" si="1"/>
        <v>524.44444444444446</v>
      </c>
    </row>
    <row r="5" spans="1:19">
      <c r="A5" s="3" t="s">
        <v>5</v>
      </c>
      <c r="B5" s="3">
        <v>25</v>
      </c>
      <c r="C5" s="3">
        <v>4</v>
      </c>
      <c r="D5" s="3">
        <v>6</v>
      </c>
      <c r="E5" s="3">
        <v>520</v>
      </c>
      <c r="F5" s="3">
        <v>400</v>
      </c>
      <c r="G5" s="3">
        <v>168.56</v>
      </c>
      <c r="H5" s="3">
        <v>13.48</v>
      </c>
      <c r="I5" s="3">
        <v>110</v>
      </c>
      <c r="J5" s="3">
        <v>0.56000000000000005</v>
      </c>
      <c r="K5" s="3">
        <v>15</v>
      </c>
      <c r="L5" s="3">
        <v>0.6</v>
      </c>
      <c r="M5" s="3">
        <v>274</v>
      </c>
      <c r="N5" s="3">
        <v>508</v>
      </c>
      <c r="O5" s="3">
        <v>146</v>
      </c>
      <c r="P5" s="3">
        <v>31.2</v>
      </c>
      <c r="Q5" s="3">
        <v>242</v>
      </c>
      <c r="R5" s="3">
        <f t="shared" si="0"/>
        <v>324.44444444444446</v>
      </c>
      <c r="S5" s="3">
        <f t="shared" si="1"/>
        <v>608.88888888888891</v>
      </c>
    </row>
    <row r="6" spans="1:19">
      <c r="A6" s="3" t="s">
        <v>5</v>
      </c>
      <c r="B6" s="3">
        <v>20</v>
      </c>
      <c r="C6" s="3">
        <v>1</v>
      </c>
      <c r="D6" s="3">
        <v>4</v>
      </c>
      <c r="E6" s="3">
        <v>430</v>
      </c>
      <c r="F6" s="3">
        <v>360</v>
      </c>
      <c r="G6" s="3">
        <v>126.36</v>
      </c>
      <c r="H6" s="3">
        <v>12.24</v>
      </c>
      <c r="I6" s="3">
        <v>100</v>
      </c>
      <c r="J6" s="3">
        <v>0.32</v>
      </c>
      <c r="K6" s="3">
        <v>21</v>
      </c>
      <c r="L6" s="3">
        <v>0.9</v>
      </c>
      <c r="M6" s="3">
        <v>291</v>
      </c>
      <c r="N6" s="3">
        <v>595</v>
      </c>
      <c r="O6" s="3">
        <v>225</v>
      </c>
      <c r="P6" s="3">
        <v>37.270000000000003</v>
      </c>
      <c r="Q6" s="3">
        <v>388</v>
      </c>
      <c r="R6" s="3">
        <f t="shared" si="0"/>
        <v>500</v>
      </c>
      <c r="S6" s="3">
        <f t="shared" si="1"/>
        <v>646.66666666666663</v>
      </c>
    </row>
    <row r="7" spans="1:19">
      <c r="A7" s="3" t="s">
        <v>5</v>
      </c>
      <c r="B7" s="3">
        <v>20</v>
      </c>
      <c r="C7" s="3">
        <v>2</v>
      </c>
      <c r="D7" s="3">
        <v>6</v>
      </c>
      <c r="E7" s="3">
        <v>650</v>
      </c>
      <c r="F7" s="3">
        <v>300</v>
      </c>
      <c r="G7" s="3">
        <v>133.57</v>
      </c>
      <c r="H7" s="3">
        <v>12.06</v>
      </c>
      <c r="I7" s="3">
        <v>123</v>
      </c>
      <c r="J7" s="3">
        <v>0.34</v>
      </c>
      <c r="K7" s="3">
        <v>28</v>
      </c>
      <c r="L7" s="3">
        <v>1.4</v>
      </c>
      <c r="M7" s="3">
        <v>661</v>
      </c>
      <c r="N7" s="3">
        <v>654</v>
      </c>
      <c r="O7" s="3">
        <v>215</v>
      </c>
      <c r="P7" s="3">
        <v>29.87</v>
      </c>
      <c r="Q7" s="3">
        <v>318</v>
      </c>
      <c r="R7" s="3">
        <f t="shared" si="0"/>
        <v>477.77777777777777</v>
      </c>
      <c r="S7" s="3">
        <f t="shared" si="1"/>
        <v>1468.8888888888889</v>
      </c>
    </row>
    <row r="8" spans="1:19">
      <c r="A8" s="3" t="s">
        <v>5</v>
      </c>
      <c r="B8" s="3">
        <v>20</v>
      </c>
      <c r="C8" s="3">
        <v>3</v>
      </c>
      <c r="D8" s="3">
        <v>3</v>
      </c>
      <c r="E8" s="3">
        <v>600</v>
      </c>
      <c r="F8" s="3">
        <v>480</v>
      </c>
      <c r="G8" s="3">
        <v>206.43</v>
      </c>
      <c r="H8" s="3">
        <v>13.14</v>
      </c>
      <c r="I8" s="3">
        <v>100</v>
      </c>
      <c r="J8" s="3">
        <v>0.3</v>
      </c>
      <c r="K8" s="3">
        <v>17</v>
      </c>
      <c r="L8" s="3">
        <v>0.9</v>
      </c>
      <c r="M8" s="3">
        <v>221</v>
      </c>
      <c r="N8" s="3">
        <v>420</v>
      </c>
      <c r="O8" s="3">
        <v>179</v>
      </c>
      <c r="P8" s="3">
        <v>41.4</v>
      </c>
      <c r="Q8" s="3">
        <v>303</v>
      </c>
      <c r="R8" s="3">
        <f t="shared" si="0"/>
        <v>397.77777777777777</v>
      </c>
      <c r="S8" s="3">
        <f t="shared" si="1"/>
        <v>491.11111111111109</v>
      </c>
    </row>
    <row r="9" spans="1:19">
      <c r="A9" s="3" t="s">
        <v>5</v>
      </c>
      <c r="B9" s="3">
        <v>20</v>
      </c>
      <c r="C9" s="3">
        <v>4</v>
      </c>
      <c r="D9" s="3">
        <v>6</v>
      </c>
      <c r="E9" s="3">
        <v>540</v>
      </c>
      <c r="F9" s="3">
        <v>420</v>
      </c>
      <c r="G9" s="3">
        <v>199.47</v>
      </c>
      <c r="H9" s="3">
        <v>11.56</v>
      </c>
      <c r="I9" s="3">
        <v>201</v>
      </c>
      <c r="J9" s="3">
        <v>0.85</v>
      </c>
      <c r="K9" s="3">
        <v>16</v>
      </c>
      <c r="L9" s="3">
        <v>0.8</v>
      </c>
      <c r="M9" s="3">
        <v>246</v>
      </c>
      <c r="N9" s="3">
        <v>505</v>
      </c>
      <c r="O9" s="3">
        <v>168</v>
      </c>
      <c r="P9" s="3">
        <v>40.770000000000003</v>
      </c>
      <c r="Q9" s="3">
        <v>303</v>
      </c>
      <c r="R9" s="3">
        <f t="shared" si="0"/>
        <v>373.33333333333331</v>
      </c>
      <c r="S9" s="3">
        <f t="shared" si="1"/>
        <v>546.66666666666663</v>
      </c>
    </row>
    <row r="10" spans="1:19">
      <c r="A10" s="3" t="s">
        <v>6</v>
      </c>
      <c r="B10" s="3">
        <v>25</v>
      </c>
      <c r="C10" s="3">
        <v>1</v>
      </c>
      <c r="D10" s="3">
        <v>4</v>
      </c>
      <c r="E10" s="3">
        <v>910</v>
      </c>
      <c r="F10" s="3">
        <v>390</v>
      </c>
      <c r="G10" s="3">
        <v>131.44999999999999</v>
      </c>
      <c r="H10" s="3">
        <v>14.82</v>
      </c>
      <c r="I10" s="3">
        <v>74</v>
      </c>
      <c r="J10" s="3">
        <v>0.51</v>
      </c>
      <c r="K10" s="3">
        <v>16</v>
      </c>
      <c r="L10" s="3">
        <v>3.8</v>
      </c>
      <c r="M10" s="3">
        <v>809</v>
      </c>
      <c r="N10" s="3">
        <v>551</v>
      </c>
      <c r="O10" s="3">
        <v>158</v>
      </c>
      <c r="P10" s="3">
        <v>34.68</v>
      </c>
      <c r="Q10" s="3">
        <v>277</v>
      </c>
      <c r="R10" s="3">
        <f t="shared" si="0"/>
        <v>351.11111111111109</v>
      </c>
      <c r="S10" s="3">
        <f t="shared" si="1"/>
        <v>1797.7777777777778</v>
      </c>
    </row>
    <row r="11" spans="1:19">
      <c r="A11" s="5" t="s">
        <v>6</v>
      </c>
      <c r="B11" s="3">
        <v>25</v>
      </c>
      <c r="C11" s="5">
        <v>2</v>
      </c>
      <c r="D11" s="3">
        <v>4</v>
      </c>
      <c r="E11" s="3">
        <v>830</v>
      </c>
      <c r="F11" s="3">
        <v>450</v>
      </c>
      <c r="G11" s="3">
        <v>145.06</v>
      </c>
      <c r="H11" s="3">
        <v>13.5</v>
      </c>
      <c r="I11" s="3">
        <v>53</v>
      </c>
      <c r="J11" s="3">
        <v>0.22</v>
      </c>
      <c r="K11" s="3">
        <v>24</v>
      </c>
      <c r="L11" s="3">
        <v>2</v>
      </c>
      <c r="M11" s="3">
        <v>973</v>
      </c>
      <c r="N11" s="3">
        <v>764</v>
      </c>
      <c r="O11" s="3">
        <v>267</v>
      </c>
      <c r="P11" s="3">
        <v>36.68</v>
      </c>
      <c r="Q11" s="3">
        <v>442</v>
      </c>
      <c r="R11" s="3">
        <f t="shared" si="0"/>
        <v>593.33333333333337</v>
      </c>
      <c r="S11" s="3">
        <f t="shared" si="1"/>
        <v>2162.2222222222222</v>
      </c>
    </row>
    <row r="12" spans="1:19">
      <c r="A12" s="3" t="s">
        <v>6</v>
      </c>
      <c r="B12" s="3">
        <v>25</v>
      </c>
      <c r="C12" s="5">
        <v>3</v>
      </c>
      <c r="D12" s="3">
        <v>5</v>
      </c>
      <c r="E12" s="3">
        <v>980</v>
      </c>
      <c r="F12" s="3">
        <v>290</v>
      </c>
      <c r="G12" s="3">
        <v>102.9</v>
      </c>
      <c r="H12" s="3">
        <v>17.440000000000001</v>
      </c>
      <c r="I12" s="3">
        <v>106</v>
      </c>
      <c r="J12" s="3">
        <v>0.64</v>
      </c>
      <c r="K12" s="3">
        <v>27</v>
      </c>
      <c r="L12" s="3">
        <v>4</v>
      </c>
      <c r="M12" s="3">
        <v>1126</v>
      </c>
      <c r="N12" s="3">
        <v>186</v>
      </c>
      <c r="O12" s="3">
        <v>103</v>
      </c>
      <c r="P12" s="3">
        <v>37.090000000000003</v>
      </c>
      <c r="Q12" s="3">
        <v>292</v>
      </c>
      <c r="R12" s="3">
        <f t="shared" si="0"/>
        <v>228.88888888888889</v>
      </c>
      <c r="S12" s="3">
        <f t="shared" si="1"/>
        <v>2502.2222222222222</v>
      </c>
    </row>
    <row r="13" spans="1:19">
      <c r="A13" s="5" t="s">
        <v>6</v>
      </c>
      <c r="B13" s="3">
        <v>25</v>
      </c>
      <c r="C13" s="5">
        <v>4</v>
      </c>
      <c r="D13" s="3">
        <v>6</v>
      </c>
      <c r="E13" s="3">
        <v>1020</v>
      </c>
      <c r="F13" s="3">
        <v>550</v>
      </c>
      <c r="G13" s="3">
        <v>133.61000000000001</v>
      </c>
      <c r="H13" s="3">
        <v>14.6</v>
      </c>
      <c r="I13" s="3">
        <v>190</v>
      </c>
      <c r="J13" s="3">
        <v>1.19</v>
      </c>
      <c r="K13" s="3">
        <v>16</v>
      </c>
      <c r="L13" s="3">
        <v>1.7</v>
      </c>
      <c r="M13" s="3">
        <v>602</v>
      </c>
      <c r="N13" s="3">
        <v>259</v>
      </c>
      <c r="O13" s="3">
        <v>55</v>
      </c>
      <c r="P13" s="3">
        <v>39.909999999999997</v>
      </c>
      <c r="Q13" s="3">
        <v>304</v>
      </c>
      <c r="R13" s="3">
        <f t="shared" si="0"/>
        <v>122.22222222222223</v>
      </c>
      <c r="S13" s="3">
        <f t="shared" si="1"/>
        <v>1337.7777777777778</v>
      </c>
    </row>
    <row r="14" spans="1:19">
      <c r="A14" s="3" t="s">
        <v>6</v>
      </c>
      <c r="B14" s="3">
        <v>20</v>
      </c>
      <c r="C14" s="3">
        <v>1</v>
      </c>
      <c r="D14" s="3">
        <v>3</v>
      </c>
      <c r="E14" s="3">
        <v>820</v>
      </c>
      <c r="F14" s="3">
        <v>550</v>
      </c>
      <c r="G14" s="3">
        <v>170</v>
      </c>
      <c r="H14" s="3">
        <v>13</v>
      </c>
      <c r="I14" s="3">
        <v>89</v>
      </c>
      <c r="J14" s="3">
        <v>0.06</v>
      </c>
      <c r="K14" s="3">
        <v>34</v>
      </c>
      <c r="L14" s="3">
        <v>2.6</v>
      </c>
      <c r="M14" s="3">
        <v>1235</v>
      </c>
      <c r="N14" s="3">
        <v>702</v>
      </c>
      <c r="O14" s="3">
        <v>271</v>
      </c>
      <c r="P14" s="3">
        <v>40.799999999999997</v>
      </c>
      <c r="Q14" s="3">
        <v>393</v>
      </c>
      <c r="R14" s="3">
        <f t="shared" si="0"/>
        <v>602.22222222222217</v>
      </c>
      <c r="S14" s="3">
        <f t="shared" si="1"/>
        <v>2744.4444444444443</v>
      </c>
    </row>
    <row r="15" spans="1:19">
      <c r="A15" s="5" t="s">
        <v>6</v>
      </c>
      <c r="B15" s="3">
        <v>20</v>
      </c>
      <c r="C15" s="3">
        <v>2</v>
      </c>
      <c r="D15" s="3">
        <v>5</v>
      </c>
      <c r="E15" s="3">
        <v>950</v>
      </c>
      <c r="F15" s="3">
        <v>600</v>
      </c>
      <c r="G15" s="3">
        <v>88.35</v>
      </c>
      <c r="H15" s="3">
        <v>15.97</v>
      </c>
      <c r="I15" s="3">
        <v>200</v>
      </c>
      <c r="J15" s="3">
        <v>0.91</v>
      </c>
      <c r="K15" s="3">
        <v>24</v>
      </c>
      <c r="L15" s="3">
        <v>3.2</v>
      </c>
      <c r="M15" s="3">
        <v>1250</v>
      </c>
      <c r="N15" s="3">
        <v>842</v>
      </c>
      <c r="O15" s="3">
        <v>294</v>
      </c>
      <c r="P15" s="3">
        <v>39.93</v>
      </c>
      <c r="Q15" s="3">
        <v>466</v>
      </c>
      <c r="R15" s="3">
        <f t="shared" si="0"/>
        <v>653.33333333333337</v>
      </c>
      <c r="S15" s="3">
        <f t="shared" si="1"/>
        <v>2777.7777777777778</v>
      </c>
    </row>
    <row r="16" spans="1:19">
      <c r="A16" s="3" t="s">
        <v>6</v>
      </c>
      <c r="B16" s="3">
        <v>20</v>
      </c>
      <c r="C16" s="3">
        <v>3</v>
      </c>
      <c r="D16" s="3">
        <v>4</v>
      </c>
      <c r="E16" s="3">
        <v>880</v>
      </c>
      <c r="F16" s="3">
        <v>570</v>
      </c>
      <c r="G16" s="3">
        <v>100.29</v>
      </c>
      <c r="H16" s="3">
        <v>14.96</v>
      </c>
      <c r="I16" s="3">
        <v>138</v>
      </c>
      <c r="J16" s="3">
        <v>0.57999999999999996</v>
      </c>
      <c r="K16" s="3">
        <v>33</v>
      </c>
      <c r="L16" s="3">
        <v>1.9</v>
      </c>
      <c r="M16" s="3">
        <v>955</v>
      </c>
      <c r="N16" s="3">
        <v>703</v>
      </c>
      <c r="O16" s="3">
        <v>169</v>
      </c>
      <c r="P16" s="3">
        <v>33.15</v>
      </c>
      <c r="Q16" s="3">
        <v>321</v>
      </c>
      <c r="R16" s="3">
        <f t="shared" si="0"/>
        <v>375.55555555555554</v>
      </c>
      <c r="S16" s="3">
        <f t="shared" si="1"/>
        <v>2122.2222222222222</v>
      </c>
    </row>
    <row r="17" spans="1:19">
      <c r="A17" s="5" t="s">
        <v>6</v>
      </c>
      <c r="B17" s="3">
        <v>20</v>
      </c>
      <c r="C17" s="3">
        <v>4</v>
      </c>
      <c r="D17" s="3">
        <v>5</v>
      </c>
      <c r="E17" s="3">
        <v>550</v>
      </c>
      <c r="F17" s="3">
        <v>340</v>
      </c>
      <c r="G17" s="3">
        <v>131.43</v>
      </c>
      <c r="H17" s="3">
        <v>12.25</v>
      </c>
      <c r="I17" s="3">
        <v>101</v>
      </c>
      <c r="J17" s="3">
        <v>0.34</v>
      </c>
      <c r="K17" s="3">
        <v>30</v>
      </c>
      <c r="L17" s="3">
        <v>1.5</v>
      </c>
      <c r="M17" s="3">
        <v>618</v>
      </c>
      <c r="N17" s="3">
        <v>303</v>
      </c>
      <c r="O17" s="3">
        <v>94</v>
      </c>
      <c r="P17" s="3">
        <v>35.29</v>
      </c>
      <c r="Q17" s="3">
        <v>141</v>
      </c>
      <c r="R17" s="3">
        <f t="shared" si="0"/>
        <v>208.88888888888889</v>
      </c>
      <c r="S17" s="3">
        <f t="shared" si="1"/>
        <v>1373.3333333333333</v>
      </c>
    </row>
    <row r="18" spans="1:19">
      <c r="A18" s="3" t="s">
        <v>7</v>
      </c>
      <c r="B18" s="3">
        <v>25</v>
      </c>
      <c r="C18" s="3">
        <v>1</v>
      </c>
      <c r="D18" s="3">
        <v>4</v>
      </c>
      <c r="E18" s="3">
        <v>860</v>
      </c>
      <c r="F18" s="3">
        <v>293</v>
      </c>
      <c r="G18" s="3">
        <v>98.17</v>
      </c>
      <c r="H18" s="3">
        <v>13.83</v>
      </c>
      <c r="I18" s="3">
        <v>101</v>
      </c>
      <c r="J18" s="3">
        <v>0.86</v>
      </c>
      <c r="K18" s="3">
        <v>19</v>
      </c>
      <c r="L18" s="3">
        <v>2</v>
      </c>
      <c r="M18" s="3">
        <v>1164</v>
      </c>
      <c r="N18" s="3">
        <v>437</v>
      </c>
      <c r="O18" s="3">
        <v>108</v>
      </c>
      <c r="P18" s="3">
        <v>29.31</v>
      </c>
      <c r="Q18" s="3">
        <v>196</v>
      </c>
      <c r="R18" s="3">
        <f t="shared" si="0"/>
        <v>240</v>
      </c>
      <c r="S18" s="3">
        <f t="shared" si="1"/>
        <v>2586.6666666666665</v>
      </c>
    </row>
    <row r="19" spans="1:19">
      <c r="A19" s="3" t="s">
        <v>7</v>
      </c>
      <c r="B19" s="3">
        <v>25</v>
      </c>
      <c r="C19" s="3">
        <v>2</v>
      </c>
      <c r="D19" s="3">
        <v>5</v>
      </c>
      <c r="E19" s="3">
        <v>770</v>
      </c>
      <c r="F19" s="3">
        <v>490</v>
      </c>
      <c r="G19" s="3">
        <v>183.13</v>
      </c>
      <c r="H19" s="3">
        <v>15.13</v>
      </c>
      <c r="I19" s="3">
        <v>180</v>
      </c>
      <c r="J19" s="3">
        <v>0.5</v>
      </c>
      <c r="K19" s="3">
        <v>17</v>
      </c>
      <c r="L19" s="3">
        <v>2</v>
      </c>
      <c r="M19" s="3">
        <v>661</v>
      </c>
      <c r="N19" s="3">
        <v>491</v>
      </c>
      <c r="O19" s="3">
        <v>119</v>
      </c>
      <c r="P19" s="3">
        <v>39.83</v>
      </c>
      <c r="Q19" s="3">
        <v>247</v>
      </c>
      <c r="R19" s="3">
        <f t="shared" si="0"/>
        <v>264.44444444444446</v>
      </c>
      <c r="S19" s="3">
        <f t="shared" si="1"/>
        <v>1468.8888888888889</v>
      </c>
    </row>
    <row r="20" spans="1:19">
      <c r="A20" s="3" t="s">
        <v>7</v>
      </c>
      <c r="B20" s="3">
        <v>25</v>
      </c>
      <c r="C20" s="3">
        <v>3</v>
      </c>
      <c r="D20" s="3">
        <v>5</v>
      </c>
      <c r="E20" s="3">
        <v>1380</v>
      </c>
      <c r="F20" s="3">
        <v>830</v>
      </c>
      <c r="G20" s="3">
        <v>183.74</v>
      </c>
      <c r="H20" s="3">
        <v>15.63</v>
      </c>
      <c r="I20" s="3">
        <v>150</v>
      </c>
      <c r="J20" s="3">
        <v>0.68</v>
      </c>
      <c r="K20" s="3">
        <v>12</v>
      </c>
      <c r="L20" s="3">
        <v>1.2</v>
      </c>
      <c r="M20" s="3">
        <v>585</v>
      </c>
      <c r="N20" s="3">
        <v>369</v>
      </c>
      <c r="O20" s="3">
        <v>87</v>
      </c>
      <c r="P20" s="3">
        <v>38.17</v>
      </c>
      <c r="Q20" s="3">
        <v>143</v>
      </c>
      <c r="R20" s="3">
        <f t="shared" si="0"/>
        <v>193.33333333333334</v>
      </c>
      <c r="S20" s="3">
        <f t="shared" si="1"/>
        <v>1300</v>
      </c>
    </row>
    <row r="21" spans="1:19">
      <c r="A21" s="3" t="s">
        <v>7</v>
      </c>
      <c r="B21" s="3">
        <v>25</v>
      </c>
      <c r="C21" s="3">
        <v>4</v>
      </c>
      <c r="D21" s="3">
        <v>6</v>
      </c>
      <c r="E21" s="3">
        <v>970</v>
      </c>
      <c r="F21" s="3">
        <v>450</v>
      </c>
      <c r="G21" s="3">
        <v>162.13999999999999</v>
      </c>
      <c r="H21" s="3">
        <v>16.02</v>
      </c>
      <c r="I21" s="3">
        <v>191</v>
      </c>
      <c r="J21" s="3">
        <v>0.88</v>
      </c>
      <c r="K21" s="3">
        <v>12</v>
      </c>
      <c r="L21" s="3">
        <v>1.1000000000000001</v>
      </c>
      <c r="M21" s="3">
        <v>548</v>
      </c>
      <c r="N21" s="3">
        <v>392</v>
      </c>
      <c r="O21" s="3">
        <v>135</v>
      </c>
      <c r="P21" s="3">
        <v>35.979999999999997</v>
      </c>
      <c r="Q21" s="3">
        <v>203</v>
      </c>
      <c r="R21" s="3">
        <f t="shared" si="0"/>
        <v>300</v>
      </c>
      <c r="S21" s="3">
        <f t="shared" si="1"/>
        <v>1217.7777777777778</v>
      </c>
    </row>
    <row r="22" spans="1:19">
      <c r="A22" s="3" t="s">
        <v>7</v>
      </c>
      <c r="B22" s="3">
        <v>20</v>
      </c>
      <c r="C22" s="3">
        <v>1</v>
      </c>
      <c r="D22" s="3">
        <v>4</v>
      </c>
      <c r="E22" s="3">
        <v>680</v>
      </c>
      <c r="F22" s="3">
        <v>420</v>
      </c>
      <c r="G22" s="3">
        <v>155.44</v>
      </c>
      <c r="H22" s="3">
        <v>11.36</v>
      </c>
      <c r="I22" s="3">
        <v>45</v>
      </c>
      <c r="J22" s="3">
        <v>0.16</v>
      </c>
      <c r="K22" s="3">
        <v>11</v>
      </c>
      <c r="L22" s="3">
        <v>1.9</v>
      </c>
      <c r="M22" s="3">
        <v>761</v>
      </c>
      <c r="N22" s="3">
        <v>399</v>
      </c>
      <c r="O22" s="3">
        <v>95</v>
      </c>
      <c r="P22" s="3">
        <v>37.22</v>
      </c>
      <c r="Q22" s="3">
        <v>168</v>
      </c>
      <c r="R22" s="3">
        <f t="shared" si="0"/>
        <v>211.11111111111111</v>
      </c>
      <c r="S22" s="3">
        <f t="shared" si="1"/>
        <v>1691.1111111111111</v>
      </c>
    </row>
    <row r="23" spans="1:19">
      <c r="A23" s="3" t="s">
        <v>7</v>
      </c>
      <c r="B23" s="3">
        <v>20</v>
      </c>
      <c r="C23" s="3">
        <v>2</v>
      </c>
      <c r="D23" s="3">
        <v>3</v>
      </c>
      <c r="E23" s="3">
        <v>780</v>
      </c>
      <c r="F23" s="3">
        <v>420</v>
      </c>
      <c r="G23" s="3">
        <v>143.04</v>
      </c>
      <c r="H23" s="3">
        <v>13.07</v>
      </c>
      <c r="I23" s="3">
        <v>77</v>
      </c>
      <c r="J23" s="3">
        <v>0.28000000000000003</v>
      </c>
      <c r="K23" s="3">
        <v>25</v>
      </c>
      <c r="L23" s="3">
        <v>2.2999999999999998</v>
      </c>
      <c r="M23" s="3">
        <v>1173</v>
      </c>
      <c r="N23" s="3">
        <v>573</v>
      </c>
      <c r="O23" s="3">
        <v>230</v>
      </c>
      <c r="P23" s="3">
        <v>35.369999999999997</v>
      </c>
      <c r="Q23" s="3">
        <v>286</v>
      </c>
      <c r="R23" s="3">
        <f t="shared" si="0"/>
        <v>511.11111111111109</v>
      </c>
      <c r="S23" s="3">
        <f t="shared" si="1"/>
        <v>2606.6666666666665</v>
      </c>
    </row>
    <row r="24" spans="1:19">
      <c r="A24" s="3" t="s">
        <v>7</v>
      </c>
      <c r="B24" s="3">
        <v>20</v>
      </c>
      <c r="C24" s="3">
        <v>3</v>
      </c>
      <c r="D24" s="3">
        <v>4</v>
      </c>
      <c r="E24" s="3">
        <v>1136</v>
      </c>
      <c r="F24" s="3">
        <v>403</v>
      </c>
      <c r="G24" s="3">
        <v>142.53</v>
      </c>
      <c r="H24" s="3">
        <v>13.45</v>
      </c>
      <c r="I24" s="3">
        <v>170</v>
      </c>
      <c r="J24" s="3">
        <v>0.32</v>
      </c>
      <c r="K24" s="3">
        <v>15</v>
      </c>
      <c r="L24" s="3">
        <v>2</v>
      </c>
      <c r="M24" s="3">
        <v>809</v>
      </c>
      <c r="N24" s="3">
        <v>666</v>
      </c>
      <c r="O24" s="3">
        <v>174</v>
      </c>
      <c r="P24" s="3">
        <v>33.590000000000003</v>
      </c>
      <c r="Q24" s="3">
        <v>338</v>
      </c>
      <c r="R24" s="3">
        <f t="shared" si="0"/>
        <v>386.66666666666669</v>
      </c>
      <c r="S24" s="3">
        <f t="shared" si="1"/>
        <v>1797.7777777777778</v>
      </c>
    </row>
    <row r="25" spans="1:19">
      <c r="A25" s="3" t="s">
        <v>7</v>
      </c>
      <c r="B25" s="3">
        <v>20</v>
      </c>
      <c r="C25" s="3">
        <v>4</v>
      </c>
      <c r="D25" s="3">
        <v>5</v>
      </c>
      <c r="E25" s="3">
        <v>560</v>
      </c>
      <c r="F25" s="3">
        <v>440</v>
      </c>
      <c r="G25" s="3">
        <v>146.26</v>
      </c>
      <c r="H25" s="3">
        <v>12.59</v>
      </c>
      <c r="I25" s="3">
        <v>112</v>
      </c>
      <c r="J25" s="3">
        <v>0.48</v>
      </c>
      <c r="K25" s="3">
        <v>14</v>
      </c>
      <c r="L25" s="3">
        <v>1</v>
      </c>
      <c r="M25" s="3">
        <v>590</v>
      </c>
      <c r="N25" s="3">
        <v>185</v>
      </c>
      <c r="O25" s="3">
        <v>33</v>
      </c>
      <c r="P25" s="3">
        <v>31.04</v>
      </c>
      <c r="Q25" s="3">
        <v>49</v>
      </c>
      <c r="R25" s="3">
        <f t="shared" si="0"/>
        <v>73.333333333333329</v>
      </c>
      <c r="S25" s="3">
        <f t="shared" si="1"/>
        <v>1311.1111111111111</v>
      </c>
    </row>
    <row r="26" spans="1:19">
      <c r="A26" s="3" t="s">
        <v>8</v>
      </c>
      <c r="B26" s="3">
        <v>25</v>
      </c>
      <c r="C26" s="3">
        <v>1</v>
      </c>
      <c r="D26" s="3">
        <v>7</v>
      </c>
      <c r="E26" s="3">
        <v>820</v>
      </c>
      <c r="F26" s="3">
        <v>550</v>
      </c>
      <c r="G26" s="3">
        <v>205.7</v>
      </c>
      <c r="H26" s="3">
        <v>16.579999999999998</v>
      </c>
      <c r="I26" s="3">
        <v>80</v>
      </c>
      <c r="J26" s="3">
        <v>0.33</v>
      </c>
      <c r="K26" s="3">
        <v>22</v>
      </c>
      <c r="L26" s="3">
        <v>1.2</v>
      </c>
      <c r="M26" s="3">
        <v>395</v>
      </c>
      <c r="N26" s="3">
        <v>513</v>
      </c>
      <c r="O26" s="3">
        <v>171</v>
      </c>
      <c r="P26" s="3">
        <v>34.880000000000003</v>
      </c>
      <c r="Q26" s="3">
        <v>272</v>
      </c>
      <c r="R26" s="3">
        <f t="shared" si="0"/>
        <v>380</v>
      </c>
      <c r="S26" s="3">
        <f t="shared" si="1"/>
        <v>877.77777777777783</v>
      </c>
    </row>
    <row r="27" spans="1:19">
      <c r="A27" s="3" t="s">
        <v>8</v>
      </c>
      <c r="B27" s="3">
        <v>25</v>
      </c>
      <c r="C27" s="3">
        <v>2</v>
      </c>
      <c r="D27" s="3">
        <v>6</v>
      </c>
      <c r="E27" s="3">
        <v>840</v>
      </c>
      <c r="F27" s="3">
        <v>530</v>
      </c>
      <c r="G27" s="3">
        <v>140.91999999999999</v>
      </c>
      <c r="H27" s="3">
        <v>14.07</v>
      </c>
      <c r="I27" s="3">
        <v>58</v>
      </c>
      <c r="J27" s="3">
        <v>0.26</v>
      </c>
      <c r="K27" s="3">
        <v>20</v>
      </c>
      <c r="L27" s="3">
        <v>1.1000000000000001</v>
      </c>
      <c r="M27" s="3">
        <v>279</v>
      </c>
      <c r="N27" s="3">
        <v>739</v>
      </c>
      <c r="O27" s="3">
        <v>233</v>
      </c>
      <c r="P27" s="3">
        <v>35.08</v>
      </c>
      <c r="Q27" s="3">
        <v>448</v>
      </c>
      <c r="R27" s="3">
        <f t="shared" si="0"/>
        <v>517.77777777777783</v>
      </c>
      <c r="S27" s="3">
        <f t="shared" si="1"/>
        <v>620</v>
      </c>
    </row>
    <row r="28" spans="1:19">
      <c r="A28" s="3" t="s">
        <v>8</v>
      </c>
      <c r="B28" s="3">
        <v>25</v>
      </c>
      <c r="C28" s="3">
        <v>3</v>
      </c>
      <c r="D28" s="3">
        <v>4</v>
      </c>
      <c r="E28" s="3">
        <v>630</v>
      </c>
      <c r="F28" s="3">
        <v>290</v>
      </c>
      <c r="G28" s="3">
        <v>147.01</v>
      </c>
      <c r="H28" s="3">
        <v>11.02</v>
      </c>
      <c r="I28" s="3">
        <v>55</v>
      </c>
      <c r="J28" s="3">
        <v>0.03</v>
      </c>
      <c r="K28" s="3">
        <v>22</v>
      </c>
      <c r="L28" s="3">
        <v>0.8</v>
      </c>
      <c r="M28" s="3">
        <v>425</v>
      </c>
      <c r="N28" s="3">
        <v>672</v>
      </c>
      <c r="O28" s="3">
        <v>188</v>
      </c>
      <c r="P28" s="3">
        <v>33.380000000000003</v>
      </c>
      <c r="Q28" s="3">
        <v>370</v>
      </c>
      <c r="R28" s="3">
        <f t="shared" si="0"/>
        <v>417.77777777777777</v>
      </c>
      <c r="S28" s="3">
        <f t="shared" si="1"/>
        <v>944.44444444444446</v>
      </c>
    </row>
    <row r="29" spans="1:19">
      <c r="A29" s="3" t="s">
        <v>8</v>
      </c>
      <c r="B29" s="3">
        <v>25</v>
      </c>
      <c r="C29" s="3">
        <v>4</v>
      </c>
      <c r="D29" s="3">
        <v>4</v>
      </c>
      <c r="E29" s="3">
        <v>550</v>
      </c>
      <c r="F29" s="3">
        <v>350</v>
      </c>
      <c r="G29" s="3">
        <v>200.55</v>
      </c>
      <c r="H29" s="3">
        <v>12.09</v>
      </c>
      <c r="I29" s="3">
        <v>80</v>
      </c>
      <c r="J29" s="3">
        <v>0.23</v>
      </c>
      <c r="K29" s="3">
        <v>24</v>
      </c>
      <c r="L29" s="3">
        <v>0.3</v>
      </c>
      <c r="M29" s="3">
        <v>327</v>
      </c>
      <c r="N29" s="3">
        <v>902</v>
      </c>
      <c r="O29" s="3">
        <v>313</v>
      </c>
      <c r="P29" s="3">
        <v>37.42</v>
      </c>
      <c r="Q29" s="3">
        <v>585</v>
      </c>
      <c r="R29" s="3">
        <f t="shared" si="0"/>
        <v>695.55555555555554</v>
      </c>
      <c r="S29" s="3">
        <f t="shared" si="1"/>
        <v>726.66666666666663</v>
      </c>
    </row>
    <row r="30" spans="1:19">
      <c r="A30" s="3" t="s">
        <v>8</v>
      </c>
      <c r="B30" s="3">
        <v>20</v>
      </c>
      <c r="C30" s="3">
        <v>1</v>
      </c>
      <c r="D30" s="3">
        <v>4</v>
      </c>
      <c r="E30" s="3">
        <v>630</v>
      </c>
      <c r="F30" s="3">
        <v>510</v>
      </c>
      <c r="G30" s="3">
        <v>161.19999999999999</v>
      </c>
      <c r="H30" s="3">
        <v>13.8</v>
      </c>
      <c r="I30" s="3">
        <v>120</v>
      </c>
      <c r="J30" s="3">
        <v>0.41</v>
      </c>
      <c r="K30" s="3">
        <v>26</v>
      </c>
      <c r="L30" s="3">
        <v>1</v>
      </c>
      <c r="M30" s="3">
        <v>590</v>
      </c>
      <c r="N30" s="3">
        <v>908</v>
      </c>
      <c r="O30" s="3">
        <v>315</v>
      </c>
      <c r="P30" s="3">
        <v>38.619999999999997</v>
      </c>
      <c r="Q30" s="3">
        <v>547</v>
      </c>
      <c r="R30" s="3">
        <f t="shared" si="0"/>
        <v>700</v>
      </c>
      <c r="S30" s="3">
        <f t="shared" si="1"/>
        <v>1311.1111111111111</v>
      </c>
    </row>
    <row r="31" spans="1:19">
      <c r="A31" s="3" t="s">
        <v>8</v>
      </c>
      <c r="B31" s="3">
        <v>20</v>
      </c>
      <c r="C31" s="3">
        <v>2</v>
      </c>
      <c r="D31" s="3">
        <v>7</v>
      </c>
      <c r="E31" s="3">
        <v>795</v>
      </c>
      <c r="F31" s="3">
        <v>294</v>
      </c>
      <c r="G31" s="3">
        <v>121.68</v>
      </c>
      <c r="H31" s="3">
        <v>13.35</v>
      </c>
      <c r="I31" s="3">
        <v>209</v>
      </c>
      <c r="J31" s="3">
        <v>0.28000000000000003</v>
      </c>
      <c r="K31" s="3">
        <v>19</v>
      </c>
      <c r="L31" s="3">
        <v>1.2</v>
      </c>
      <c r="M31" s="3">
        <v>461</v>
      </c>
      <c r="N31" s="3">
        <v>671</v>
      </c>
      <c r="O31" s="3">
        <v>116</v>
      </c>
      <c r="P31" s="3">
        <v>40.17</v>
      </c>
      <c r="Q31" s="3">
        <v>356</v>
      </c>
      <c r="R31" s="3">
        <f t="shared" si="0"/>
        <v>257.77777777777777</v>
      </c>
      <c r="S31" s="3">
        <f t="shared" si="1"/>
        <v>1024.4444444444443</v>
      </c>
    </row>
    <row r="32" spans="1:19">
      <c r="A32" s="3" t="s">
        <v>8</v>
      </c>
      <c r="B32" s="3">
        <v>20</v>
      </c>
      <c r="C32" s="3">
        <v>3</v>
      </c>
      <c r="D32" s="3">
        <v>6</v>
      </c>
      <c r="E32" s="3">
        <v>1039</v>
      </c>
      <c r="F32" s="3">
        <v>330</v>
      </c>
      <c r="G32" s="3">
        <v>107.33</v>
      </c>
      <c r="H32" s="3">
        <v>13.96</v>
      </c>
      <c r="I32" s="3">
        <v>190</v>
      </c>
      <c r="J32" s="3">
        <v>0.33</v>
      </c>
      <c r="K32" s="3">
        <v>25</v>
      </c>
      <c r="L32" s="3">
        <v>1.1000000000000001</v>
      </c>
      <c r="M32" s="3">
        <v>306</v>
      </c>
      <c r="N32" s="3">
        <v>671</v>
      </c>
      <c r="O32" s="3">
        <v>125</v>
      </c>
      <c r="P32" s="3">
        <v>39.159999999999997</v>
      </c>
      <c r="Q32" s="3">
        <v>232</v>
      </c>
      <c r="R32" s="3">
        <f t="shared" si="0"/>
        <v>277.77777777777777</v>
      </c>
      <c r="S32" s="3">
        <f t="shared" si="1"/>
        <v>680</v>
      </c>
    </row>
    <row r="33" spans="1:19">
      <c r="A33" s="3" t="s">
        <v>8</v>
      </c>
      <c r="B33" s="3">
        <v>20</v>
      </c>
      <c r="C33" s="3">
        <v>4</v>
      </c>
      <c r="D33" s="3">
        <v>6</v>
      </c>
      <c r="E33" s="3">
        <v>480</v>
      </c>
      <c r="F33" s="3">
        <v>300</v>
      </c>
      <c r="G33" s="3">
        <v>170.44</v>
      </c>
      <c r="H33" s="3">
        <v>13.18</v>
      </c>
      <c r="I33" s="3">
        <v>110</v>
      </c>
      <c r="J33" s="3">
        <v>0.55000000000000004</v>
      </c>
      <c r="K33" s="3">
        <v>6</v>
      </c>
      <c r="L33" s="3">
        <v>0.2</v>
      </c>
      <c r="M33" s="3">
        <v>81</v>
      </c>
      <c r="N33" s="3">
        <v>292</v>
      </c>
      <c r="O33" s="3">
        <v>90</v>
      </c>
      <c r="P33" s="3">
        <v>39.32</v>
      </c>
      <c r="Q33" s="3">
        <v>140</v>
      </c>
      <c r="R33" s="3">
        <f t="shared" si="0"/>
        <v>200</v>
      </c>
      <c r="S33" s="3">
        <f t="shared" si="1"/>
        <v>180</v>
      </c>
    </row>
    <row r="34" spans="1:19">
      <c r="A34" s="3" t="s">
        <v>52</v>
      </c>
      <c r="B34" s="3">
        <v>25</v>
      </c>
      <c r="C34" s="3">
        <v>1</v>
      </c>
      <c r="D34" s="3">
        <v>5</v>
      </c>
      <c r="E34" s="3">
        <v>750</v>
      </c>
      <c r="F34" s="3">
        <v>540</v>
      </c>
      <c r="G34" s="3">
        <v>194.35</v>
      </c>
      <c r="H34" s="3">
        <v>14.64</v>
      </c>
      <c r="I34" s="3">
        <v>130</v>
      </c>
      <c r="J34" s="3">
        <v>0.37</v>
      </c>
      <c r="K34" s="3">
        <v>16</v>
      </c>
      <c r="L34" s="3">
        <v>0.9</v>
      </c>
      <c r="M34" s="3">
        <v>299</v>
      </c>
      <c r="N34" s="3">
        <v>440</v>
      </c>
      <c r="O34" s="3">
        <v>113</v>
      </c>
      <c r="P34" s="3">
        <v>32.65</v>
      </c>
      <c r="Q34" s="3">
        <v>220</v>
      </c>
      <c r="R34" s="3">
        <f t="shared" si="0"/>
        <v>251.11111111111111</v>
      </c>
      <c r="S34" s="3">
        <f t="shared" si="1"/>
        <v>664.44444444444446</v>
      </c>
    </row>
    <row r="35" spans="1:19">
      <c r="A35" s="3" t="s">
        <v>52</v>
      </c>
      <c r="B35" s="3">
        <v>25</v>
      </c>
      <c r="C35" s="3">
        <v>2</v>
      </c>
      <c r="D35" s="3">
        <v>5</v>
      </c>
      <c r="E35" s="3">
        <v>880</v>
      </c>
      <c r="F35" s="3">
        <v>490</v>
      </c>
      <c r="G35" s="3">
        <v>188.91</v>
      </c>
      <c r="H35" s="3">
        <v>14.05</v>
      </c>
      <c r="I35" s="3">
        <v>32</v>
      </c>
      <c r="J35" s="3">
        <v>0.06</v>
      </c>
      <c r="K35" s="3">
        <v>14</v>
      </c>
      <c r="L35" s="3">
        <v>0.8</v>
      </c>
      <c r="M35" s="3">
        <v>195</v>
      </c>
      <c r="N35" s="3">
        <v>317</v>
      </c>
      <c r="O35" s="3">
        <v>88</v>
      </c>
      <c r="P35" s="3">
        <v>40.39</v>
      </c>
      <c r="Q35" s="3">
        <v>148</v>
      </c>
      <c r="R35" s="3">
        <f t="shared" si="0"/>
        <v>195.55555555555554</v>
      </c>
      <c r="S35" s="3">
        <f t="shared" si="1"/>
        <v>433.33333333333331</v>
      </c>
    </row>
    <row r="36" spans="1:19">
      <c r="A36" s="3" t="s">
        <v>52</v>
      </c>
      <c r="B36" s="3">
        <v>25</v>
      </c>
      <c r="C36" s="3">
        <v>3</v>
      </c>
      <c r="D36" s="3">
        <v>3</v>
      </c>
      <c r="E36" s="3">
        <v>800</v>
      </c>
      <c r="F36" s="3">
        <v>500</v>
      </c>
      <c r="G36" s="3">
        <v>241.52</v>
      </c>
      <c r="H36" s="3">
        <v>13.54</v>
      </c>
      <c r="I36" s="3">
        <v>126</v>
      </c>
      <c r="J36" s="3">
        <v>0.15</v>
      </c>
      <c r="K36" s="3">
        <v>14</v>
      </c>
      <c r="L36" s="3">
        <v>1</v>
      </c>
      <c r="M36" s="3">
        <v>237</v>
      </c>
      <c r="N36" s="3">
        <v>280</v>
      </c>
      <c r="O36" s="3">
        <v>69</v>
      </c>
      <c r="P36" s="3">
        <v>40.44</v>
      </c>
      <c r="Q36" s="3">
        <v>123</v>
      </c>
      <c r="R36" s="3">
        <f t="shared" si="0"/>
        <v>153.33333333333334</v>
      </c>
      <c r="S36" s="3">
        <f t="shared" si="1"/>
        <v>526.66666666666663</v>
      </c>
    </row>
    <row r="37" spans="1:19">
      <c r="A37" s="3" t="s">
        <v>52</v>
      </c>
      <c r="B37" s="3">
        <v>25</v>
      </c>
      <c r="C37" s="3">
        <v>4</v>
      </c>
      <c r="D37" s="3">
        <v>3</v>
      </c>
      <c r="E37" s="3">
        <v>480</v>
      </c>
      <c r="F37" s="3">
        <v>320</v>
      </c>
      <c r="G37" s="3">
        <v>128.55000000000001</v>
      </c>
      <c r="H37" s="3">
        <v>12.38</v>
      </c>
      <c r="I37" s="3">
        <v>66</v>
      </c>
      <c r="J37" s="3">
        <v>0.19</v>
      </c>
      <c r="K37" s="3">
        <v>14</v>
      </c>
      <c r="L37" s="3">
        <v>1.3</v>
      </c>
      <c r="M37" s="3">
        <v>224</v>
      </c>
      <c r="N37" s="3">
        <v>366</v>
      </c>
      <c r="O37" s="3">
        <v>79</v>
      </c>
      <c r="P37" s="3">
        <v>36.74</v>
      </c>
      <c r="Q37" s="3">
        <v>165</v>
      </c>
      <c r="R37" s="3">
        <f t="shared" si="0"/>
        <v>175.55555555555554</v>
      </c>
      <c r="S37" s="3">
        <f t="shared" si="1"/>
        <v>497.77777777777777</v>
      </c>
    </row>
    <row r="38" spans="1:19">
      <c r="A38" s="3" t="s">
        <v>52</v>
      </c>
      <c r="B38" s="3">
        <v>20</v>
      </c>
      <c r="C38" s="3">
        <v>1</v>
      </c>
      <c r="D38" s="3">
        <v>4</v>
      </c>
      <c r="E38" s="3">
        <v>540</v>
      </c>
      <c r="F38" s="3">
        <v>414</v>
      </c>
      <c r="G38" s="3">
        <v>207.05</v>
      </c>
      <c r="H38" s="3">
        <v>11.26</v>
      </c>
      <c r="I38" s="3">
        <v>49</v>
      </c>
      <c r="J38" s="3">
        <v>0.18</v>
      </c>
      <c r="K38" s="3">
        <v>20</v>
      </c>
      <c r="L38" s="3">
        <v>1.2</v>
      </c>
      <c r="M38" s="3">
        <v>454</v>
      </c>
      <c r="N38" s="3">
        <v>864</v>
      </c>
      <c r="O38" s="3">
        <v>289</v>
      </c>
      <c r="P38" s="3">
        <v>34.21</v>
      </c>
      <c r="Q38" s="3">
        <v>512</v>
      </c>
      <c r="R38" s="3">
        <f t="shared" si="0"/>
        <v>642.22222222222217</v>
      </c>
      <c r="S38" s="3">
        <f t="shared" si="1"/>
        <v>1008.8888888888889</v>
      </c>
    </row>
    <row r="39" spans="1:19">
      <c r="A39" s="3" t="s">
        <v>52</v>
      </c>
      <c r="B39" s="3">
        <v>20</v>
      </c>
      <c r="C39" s="3">
        <v>2</v>
      </c>
      <c r="D39" s="3">
        <v>5</v>
      </c>
      <c r="E39" s="3">
        <v>500</v>
      </c>
      <c r="F39" s="3">
        <v>340</v>
      </c>
      <c r="G39" s="3">
        <v>157.63</v>
      </c>
      <c r="H39" s="3">
        <v>12.28</v>
      </c>
      <c r="I39" s="3">
        <v>100</v>
      </c>
      <c r="J39" s="3">
        <v>0.42</v>
      </c>
      <c r="K39" s="3">
        <v>12</v>
      </c>
      <c r="L39" s="3">
        <v>0.2</v>
      </c>
      <c r="M39" s="3">
        <v>137</v>
      </c>
      <c r="N39" s="3">
        <v>448</v>
      </c>
      <c r="O39" s="3">
        <v>141</v>
      </c>
      <c r="P39" s="3">
        <v>40.31</v>
      </c>
      <c r="Q39" s="3">
        <v>259</v>
      </c>
      <c r="R39" s="3">
        <f t="shared" si="0"/>
        <v>313.33333333333331</v>
      </c>
      <c r="S39" s="3">
        <f t="shared" si="1"/>
        <v>304.44444444444446</v>
      </c>
    </row>
    <row r="40" spans="1:19">
      <c r="A40" s="3" t="s">
        <v>52</v>
      </c>
      <c r="B40" s="3">
        <v>20</v>
      </c>
      <c r="C40" s="3">
        <v>3</v>
      </c>
      <c r="D40" s="3">
        <v>5</v>
      </c>
      <c r="E40" s="3">
        <v>600</v>
      </c>
      <c r="F40" s="3">
        <v>400</v>
      </c>
      <c r="G40" s="3">
        <v>103</v>
      </c>
      <c r="H40" s="3">
        <v>14.4</v>
      </c>
      <c r="I40" s="3">
        <v>56</v>
      </c>
      <c r="J40" s="3">
        <v>0.13</v>
      </c>
      <c r="K40" s="3">
        <v>24</v>
      </c>
      <c r="L40" s="3">
        <v>1.1000000000000001</v>
      </c>
      <c r="M40" s="3">
        <v>398</v>
      </c>
      <c r="N40" s="3">
        <v>830</v>
      </c>
      <c r="O40" s="3">
        <v>227</v>
      </c>
      <c r="P40" s="3">
        <v>36.11</v>
      </c>
      <c r="Q40" s="3">
        <v>459</v>
      </c>
      <c r="R40" s="3">
        <f t="shared" si="0"/>
        <v>504.44444444444446</v>
      </c>
      <c r="S40" s="3">
        <f t="shared" si="1"/>
        <v>884.44444444444446</v>
      </c>
    </row>
    <row r="41" spans="1:19">
      <c r="A41" s="3" t="s">
        <v>52</v>
      </c>
      <c r="B41" s="3">
        <v>20</v>
      </c>
      <c r="C41" s="3">
        <v>4</v>
      </c>
      <c r="D41" s="3">
        <v>7</v>
      </c>
      <c r="E41" s="3">
        <v>530</v>
      </c>
      <c r="F41" s="3">
        <v>330</v>
      </c>
      <c r="G41" s="3">
        <v>192.11</v>
      </c>
      <c r="H41" s="3">
        <v>12.65</v>
      </c>
      <c r="I41" s="3">
        <v>60</v>
      </c>
      <c r="J41" s="3">
        <v>0.1</v>
      </c>
      <c r="K41" s="3">
        <v>28</v>
      </c>
      <c r="L41" s="3">
        <v>1.4</v>
      </c>
      <c r="M41" s="3">
        <v>503</v>
      </c>
      <c r="N41" s="3">
        <v>848</v>
      </c>
      <c r="O41" s="3">
        <v>280</v>
      </c>
      <c r="P41" s="3">
        <v>36.96</v>
      </c>
      <c r="Q41" s="3">
        <v>539</v>
      </c>
      <c r="R41" s="3">
        <f t="shared" si="0"/>
        <v>622.22222222222217</v>
      </c>
      <c r="S41" s="3">
        <f t="shared" si="1"/>
        <v>1117.7777777777778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mid-season+harvest</vt:lpstr>
      <vt:lpstr>Soil_Properties</vt:lpstr>
      <vt:lpstr>analys</vt:lpstr>
      <vt:lpstr>STAT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Linus Franke</cp:lastModifiedBy>
  <dcterms:created xsi:type="dcterms:W3CDTF">2012-04-08T18:35:44Z</dcterms:created>
  <dcterms:modified xsi:type="dcterms:W3CDTF">2013-03-24T12:52:57Z</dcterms:modified>
</cp:coreProperties>
</file>