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90" windowWidth="20835" windowHeight="9690"/>
  </bookViews>
  <sheets>
    <sheet name="sites" sheetId="1" r:id="rId1"/>
    <sheet name="farm size" sheetId="2" r:id="rId2"/>
    <sheet name="livestock" sheetId="3" r:id="rId3"/>
    <sheet name="HH size" sheetId="4" r:id="rId4"/>
    <sheet name="Sheet1" sheetId="5" r:id="rId5"/>
  </sheets>
  <calcPr calcId="145621"/>
  <pivotCaches>
    <pivotCache cacheId="9" r:id="rId6"/>
  </pivotCaches>
</workbook>
</file>

<file path=xl/calcChain.xml><?xml version="1.0" encoding="utf-8"?>
<calcChain xmlns="http://schemas.openxmlformats.org/spreadsheetml/2006/main">
  <c r="F13" i="3" l="1"/>
  <c r="F14" i="3"/>
  <c r="F15" i="3"/>
  <c r="F19" i="3"/>
  <c r="F20" i="3"/>
  <c r="F21" i="3"/>
  <c r="F44" i="3"/>
  <c r="F45" i="3"/>
  <c r="F46" i="3"/>
  <c r="F49" i="3"/>
  <c r="F7" i="3"/>
  <c r="F8" i="3"/>
  <c r="F9" i="3"/>
  <c r="F10" i="3"/>
  <c r="F26" i="3"/>
  <c r="F27" i="3"/>
  <c r="F32" i="3"/>
  <c r="F33" i="3"/>
  <c r="F34" i="3"/>
  <c r="F35" i="3"/>
  <c r="F36" i="3"/>
  <c r="F39" i="3"/>
  <c r="F2" i="3"/>
  <c r="F3" i="3"/>
  <c r="F4" i="3"/>
  <c r="F5" i="3"/>
  <c r="F6" i="3"/>
  <c r="F28" i="3"/>
  <c r="F29" i="3"/>
  <c r="F30" i="3"/>
  <c r="F31" i="3"/>
  <c r="F37" i="3"/>
  <c r="F38" i="3"/>
  <c r="F40" i="3"/>
  <c r="F11" i="3"/>
  <c r="F16" i="3"/>
  <c r="F17" i="3"/>
  <c r="F18" i="3"/>
  <c r="F22" i="3"/>
  <c r="F23" i="3"/>
  <c r="F41" i="3"/>
  <c r="F42" i="3"/>
  <c r="F43" i="3"/>
  <c r="F47" i="3"/>
  <c r="F48" i="3"/>
  <c r="F12" i="3"/>
  <c r="O4" i="3"/>
  <c r="O3" i="3"/>
  <c r="O2" i="3"/>
  <c r="H3" i="3"/>
  <c r="H2" i="3"/>
</calcChain>
</file>

<file path=xl/sharedStrings.xml><?xml version="1.0" encoding="utf-8"?>
<sst xmlns="http://schemas.openxmlformats.org/spreadsheetml/2006/main" count="529" uniqueCount="140">
  <si>
    <t>Data collection sheet 1: General village characteristics</t>
  </si>
  <si>
    <t>Study site</t>
  </si>
  <si>
    <t>Farm code</t>
  </si>
  <si>
    <t>Murhesa</t>
  </si>
  <si>
    <t>MURHESA</t>
  </si>
  <si>
    <t>Kalehe</t>
  </si>
  <si>
    <t>MUSHINGA</t>
  </si>
  <si>
    <t>IKOMA</t>
  </si>
  <si>
    <t>Ikoma</t>
  </si>
  <si>
    <t>KALEHE</t>
  </si>
  <si>
    <t>Mushinga</t>
  </si>
  <si>
    <t>DRC001</t>
  </si>
  <si>
    <t>DRC002</t>
  </si>
  <si>
    <t>DRC003</t>
  </si>
  <si>
    <t>DRC004</t>
  </si>
  <si>
    <t>DRC005</t>
  </si>
  <si>
    <t>DRC006</t>
  </si>
  <si>
    <t>DRC007</t>
  </si>
  <si>
    <t>DRC008</t>
  </si>
  <si>
    <t>DRC009</t>
  </si>
  <si>
    <t>DRC010</t>
  </si>
  <si>
    <t>DRC011</t>
  </si>
  <si>
    <t>DRC012</t>
  </si>
  <si>
    <t>DRC013</t>
  </si>
  <si>
    <t>DRC014</t>
  </si>
  <si>
    <t>DRC015</t>
  </si>
  <si>
    <t>DRC016</t>
  </si>
  <si>
    <t>DRC017</t>
  </si>
  <si>
    <t>DRC018</t>
  </si>
  <si>
    <t>DRC019</t>
  </si>
  <si>
    <t>DRC020</t>
  </si>
  <si>
    <t>DRC021</t>
  </si>
  <si>
    <t>DRC022</t>
  </si>
  <si>
    <t>DRC025</t>
  </si>
  <si>
    <t>DRC026</t>
  </si>
  <si>
    <t>DRC027</t>
  </si>
  <si>
    <t>DRC028</t>
  </si>
  <si>
    <t>DRC029</t>
  </si>
  <si>
    <t>DRC030</t>
  </si>
  <si>
    <t>DRC031</t>
  </si>
  <si>
    <t>DRC033</t>
  </si>
  <si>
    <t>DRC032</t>
  </si>
  <si>
    <t>DRC034</t>
  </si>
  <si>
    <t>DRC035</t>
  </si>
  <si>
    <t>DRC036</t>
  </si>
  <si>
    <t>DRC037</t>
  </si>
  <si>
    <t>DRC038</t>
  </si>
  <si>
    <t>DRC039</t>
  </si>
  <si>
    <t>DRC040</t>
  </si>
  <si>
    <t>DRC041</t>
  </si>
  <si>
    <t>DRC042</t>
  </si>
  <si>
    <t>DRC043</t>
  </si>
  <si>
    <t>DRC044</t>
  </si>
  <si>
    <t>DRC045</t>
  </si>
  <si>
    <t>DRC046</t>
  </si>
  <si>
    <t>DRC047</t>
  </si>
  <si>
    <t>DRC048</t>
  </si>
  <si>
    <t>DRC023</t>
  </si>
  <si>
    <t>DRC024</t>
  </si>
  <si>
    <t>Field size (ha)</t>
  </si>
  <si>
    <t>Row Labels</t>
  </si>
  <si>
    <t>(blank)</t>
  </si>
  <si>
    <t>Grand Total</t>
  </si>
  <si>
    <t>Sum of Field size (ha)</t>
  </si>
  <si>
    <t>farm size</t>
  </si>
  <si>
    <t>farm id</t>
  </si>
  <si>
    <t>TLU</t>
  </si>
  <si>
    <t>additional chicken, cobaye etc</t>
  </si>
  <si>
    <t>DRC1</t>
  </si>
  <si>
    <t>DRC10</t>
  </si>
  <si>
    <t>DRC11</t>
  </si>
  <si>
    <t>DRC12</t>
  </si>
  <si>
    <t>DRC13</t>
  </si>
  <si>
    <t>DRC14</t>
  </si>
  <si>
    <t>DRC15</t>
  </si>
  <si>
    <t>DRC16</t>
  </si>
  <si>
    <t>DRC17</t>
  </si>
  <si>
    <t>DRC18</t>
  </si>
  <si>
    <t>DRC19</t>
  </si>
  <si>
    <t>DRC2</t>
  </si>
  <si>
    <t>DRC20</t>
  </si>
  <si>
    <t>DRC21</t>
  </si>
  <si>
    <t>DRC22</t>
  </si>
  <si>
    <t>DRC23</t>
  </si>
  <si>
    <t>DRC24</t>
  </si>
  <si>
    <t>DRC25</t>
  </si>
  <si>
    <t>DRC26</t>
  </si>
  <si>
    <t>DRC27</t>
  </si>
  <si>
    <t>DRC28</t>
  </si>
  <si>
    <t>DRC29</t>
  </si>
  <si>
    <t>DRC3</t>
  </si>
  <si>
    <t>DRC30</t>
  </si>
  <si>
    <t>DRC31</t>
  </si>
  <si>
    <t>DRC32</t>
  </si>
  <si>
    <t>DRC33</t>
  </si>
  <si>
    <t>DRC34</t>
  </si>
  <si>
    <t>DRC35</t>
  </si>
  <si>
    <t>DRC36</t>
  </si>
  <si>
    <t>DRC37</t>
  </si>
  <si>
    <t>DRC38</t>
  </si>
  <si>
    <t>DRC39</t>
  </si>
  <si>
    <t>DRC4</t>
  </si>
  <si>
    <t>DRC40</t>
  </si>
  <si>
    <t>DRC41</t>
  </si>
  <si>
    <t>DRC42</t>
  </si>
  <si>
    <t>DRC43</t>
  </si>
  <si>
    <t>DRC44</t>
  </si>
  <si>
    <t>DRC45</t>
  </si>
  <si>
    <t>DRC46</t>
  </si>
  <si>
    <t>DRC47</t>
  </si>
  <si>
    <t>DRC48</t>
  </si>
  <si>
    <t>DRC5</t>
  </si>
  <si>
    <t>DRC6</t>
  </si>
  <si>
    <t>DRC7</t>
  </si>
  <si>
    <t>DRC8</t>
  </si>
  <si>
    <t>DRC9</t>
  </si>
  <si>
    <t>HH size</t>
  </si>
  <si>
    <t>site</t>
  </si>
  <si>
    <t>farm code</t>
  </si>
  <si>
    <t>farm type (livestock)</t>
  </si>
  <si>
    <t>0-0,1</t>
  </si>
  <si>
    <t>0,2-1</t>
  </si>
  <si>
    <t>1,1-..</t>
  </si>
  <si>
    <t>farm type (area)</t>
  </si>
  <si>
    <t>0-0,15</t>
  </si>
  <si>
    <t>0,15-0,4</t>
  </si>
  <si>
    <t>0,4-...</t>
  </si>
  <si>
    <t>Meals_per_day</t>
  </si>
  <si>
    <t>Axe no</t>
  </si>
  <si>
    <t>Mandate no</t>
  </si>
  <si>
    <t>DRC103</t>
  </si>
  <si>
    <t>DRC389</t>
  </si>
  <si>
    <t>DRC393</t>
  </si>
  <si>
    <t>DRC395</t>
  </si>
  <si>
    <t>DRC277</t>
  </si>
  <si>
    <t>Farm_id baseline</t>
  </si>
  <si>
    <t>farm id DFC</t>
  </si>
  <si>
    <t>DRC062</t>
  </si>
  <si>
    <t>sum farm size</t>
  </si>
  <si>
    <t>axe 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</si>
</sst>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u/>
      <sz val="12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left" wrapText="1"/>
    </xf>
    <xf numFmtId="0" fontId="3" fillId="0" borderId="0" xfId="0" applyFont="1" applyAlignment="1">
      <alignment horizontal="right"/>
    </xf>
    <xf numFmtId="0" fontId="0" fillId="0" borderId="0" xfId="0" applyFill="1" applyAlignment="1">
      <alignment horizontal="right"/>
    </xf>
    <xf numFmtId="0" fontId="3" fillId="0" borderId="0" xfId="0" applyFont="1" applyFill="1" applyAlignment="1">
      <alignment horizontal="right"/>
    </xf>
    <xf numFmtId="0" fontId="0" fillId="0" borderId="0" xfId="0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3" fillId="0" borderId="0" xfId="0" applyFont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4" fillId="0" borderId="0" xfId="0" applyFont="1" applyAlignment="1">
      <alignment vertical="top"/>
    </xf>
    <xf numFmtId="0" fontId="0" fillId="0" borderId="0" xfId="0" pivotButton="1"/>
    <xf numFmtId="0" fontId="0" fillId="0" borderId="0" xfId="0" applyNumberFormat="1"/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Alignment="1">
      <alignment horizontal="right" vertical="top" wrapText="1"/>
    </xf>
    <xf numFmtId="0" fontId="3" fillId="0" borderId="0" xfId="0" applyNumberFormat="1" applyFont="1" applyFill="1" applyAlignment="1">
      <alignment horizontal="right" vertical="top" wrapText="1"/>
    </xf>
    <xf numFmtId="0" fontId="2" fillId="0" borderId="0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5" fillId="0" borderId="0" xfId="0" applyFont="1"/>
    <xf numFmtId="0" fontId="3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reta" refreshedDate="41120.343189236111" createdVersion="4" refreshedVersion="4" minRefreshableVersion="3" recordCount="92">
  <cacheSource type="worksheet">
    <worksheetSource ref="A1:B1048576" sheet="farm size"/>
  </cacheSource>
  <cacheFields count="2">
    <cacheField name="Farm code" numFmtId="0">
      <sharedItems containsBlank="1" count="49">
        <s v="DRC001"/>
        <s v="DRC002"/>
        <s v="DRC003"/>
        <s v="DRC004"/>
        <s v="DRC005"/>
        <s v="DRC006"/>
        <s v="DRC007"/>
        <s v="DRC008"/>
        <s v="DRC009"/>
        <s v="DRC010"/>
        <s v="DRC011"/>
        <s v="DRC012"/>
        <s v="DRC013"/>
        <s v="DRC014"/>
        <s v="DRC015"/>
        <s v="DRC016"/>
        <s v="DRC017"/>
        <s v="DRC018"/>
        <s v="DRC019"/>
        <s v="DRC020"/>
        <s v="DRC021"/>
        <s v="DRC022"/>
        <s v="DRC023"/>
        <s v="DRC024"/>
        <s v="DRC025"/>
        <s v="DRC026"/>
        <s v="DRC027"/>
        <s v="DRC028"/>
        <s v="DRC029"/>
        <s v="DRC030"/>
        <s v="DRC031"/>
        <s v="DRC032"/>
        <s v="DRC033"/>
        <s v="DRC034"/>
        <s v="DRC035"/>
        <s v="DRC036"/>
        <s v="DRC037"/>
        <s v="DRC038"/>
        <s v="DRC039"/>
        <s v="DRC040"/>
        <s v="DRC041"/>
        <s v="DRC042"/>
        <s v="DRC043"/>
        <s v="DRC044"/>
        <s v="DRC045"/>
        <s v="DRC046"/>
        <s v="DRC047"/>
        <s v="DRC048"/>
        <m/>
      </sharedItems>
    </cacheField>
    <cacheField name="Field size (ha)" numFmtId="0">
      <sharedItems containsString="0" containsBlank="1" containsNumber="1" minValue="7.1999999999999998E-3" maxValue="0.85360000000000003" count="84">
        <n v="0.1133"/>
        <n v="5.0799999999999998E-2"/>
        <n v="0.1799"/>
        <n v="8.7599999999999997E-2"/>
        <n v="0.20430000000000001"/>
        <n v="3.1899999999999998E-2"/>
        <n v="6.9500000000000006E-2"/>
        <n v="5.8599999999999999E-2"/>
        <n v="7.4499999999999997E-2"/>
        <n v="5.4800000000000001E-2"/>
        <n v="3.5999999999999997E-2"/>
        <n v="7.7200000000000005E-2"/>
        <n v="7.3599999999999999E-2"/>
        <n v="2.4E-2"/>
        <n v="0.114"/>
        <n v="0.1326"/>
        <n v="0.1145"/>
        <n v="8.1600000000000006E-2"/>
        <n v="8.7300000000000003E-2"/>
        <n v="2.01E-2"/>
        <n v="1.34E-2"/>
        <n v="3.0200000000000001E-2"/>
        <n v="3.8600000000000002E-2"/>
        <n v="1.4280000000000001E-2"/>
        <n v="0.02"/>
        <n v="2.23E-2"/>
        <n v="4.1399999999999999E-2"/>
        <n v="3.04E-2"/>
        <n v="0.1134"/>
        <n v="2.2800000000000001E-2"/>
        <n v="1.9199999999999998E-2"/>
        <n v="8.2699999999999996E-2"/>
        <n v="1.6E-2"/>
        <n v="0.1206"/>
        <n v="3.9E-2"/>
        <n v="2.86E-2"/>
        <n v="1.4999999999999999E-2"/>
        <n v="1.44E-2"/>
        <n v="7.4999999999999997E-3"/>
        <n v="7.1999999999999998E-3"/>
        <n v="0.1593"/>
        <n v="5.2900000000000003E-2"/>
        <n v="0.22850000000000001"/>
        <n v="0.11550000000000001"/>
        <n v="0.2671"/>
        <n v="2.2700000000000001E-2"/>
        <n v="0.1166"/>
        <n v="2.06E-2"/>
        <n v="0.1037"/>
        <n v="8.5699999999999998E-2"/>
        <n v="8.6400000000000005E-2"/>
        <n v="2.0799999999999999E-2"/>
        <n v="0.11169999999999999"/>
        <n v="0.85360000000000003"/>
        <n v="4.7199999999999999E-2"/>
        <n v="1.2749999999999999E-2"/>
        <n v="0.32890000000000003"/>
        <n v="0.1079"/>
        <n v="0.2782"/>
        <n v="9.8100000000000007E-2"/>
        <n v="0.19289999999999999"/>
        <n v="9.4899999999999998E-2"/>
        <n v="0.1123"/>
        <n v="0.16"/>
        <n v="2.24E-2"/>
        <n v="4.0300000000000002E-2"/>
        <n v="0.06"/>
        <n v="5.7200000000000001E-2"/>
        <n v="3.7999999999999999E-2"/>
        <n v="3.15E-2"/>
        <n v="0.16969999999999999"/>
        <n v="0.04"/>
        <n v="3.4000000000000002E-2"/>
        <n v="7.5700000000000003E-2"/>
        <n v="0.10150000000000001"/>
        <n v="0.17560000000000001"/>
        <n v="7.7999999999999996E-3"/>
        <n v="0.15229999999999999"/>
        <n v="8.7499999999999994E-2"/>
        <n v="3.2800000000000003E-2"/>
        <n v="0.13070000000000001"/>
        <n v="3.6200000000000003E-2"/>
        <n v="3.56E-2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2">
  <r>
    <x v="0"/>
    <x v="0"/>
  </r>
  <r>
    <x v="0"/>
    <x v="1"/>
  </r>
  <r>
    <x v="0"/>
    <x v="2"/>
  </r>
  <r>
    <x v="1"/>
    <x v="3"/>
  </r>
  <r>
    <x v="2"/>
    <x v="4"/>
  </r>
  <r>
    <x v="2"/>
    <x v="5"/>
  </r>
  <r>
    <x v="2"/>
    <x v="6"/>
  </r>
  <r>
    <x v="3"/>
    <x v="7"/>
  </r>
  <r>
    <x v="3"/>
    <x v="8"/>
  </r>
  <r>
    <x v="3"/>
    <x v="9"/>
  </r>
  <r>
    <x v="4"/>
    <x v="10"/>
  </r>
  <r>
    <x v="4"/>
    <x v="11"/>
  </r>
  <r>
    <x v="5"/>
    <x v="12"/>
  </r>
  <r>
    <x v="5"/>
    <x v="13"/>
  </r>
  <r>
    <x v="5"/>
    <x v="14"/>
  </r>
  <r>
    <x v="5"/>
    <x v="15"/>
  </r>
  <r>
    <x v="6"/>
    <x v="16"/>
  </r>
  <r>
    <x v="6"/>
    <x v="17"/>
  </r>
  <r>
    <x v="7"/>
    <x v="18"/>
  </r>
  <r>
    <x v="7"/>
    <x v="19"/>
  </r>
  <r>
    <x v="7"/>
    <x v="20"/>
  </r>
  <r>
    <x v="7"/>
    <x v="21"/>
  </r>
  <r>
    <x v="7"/>
    <x v="22"/>
  </r>
  <r>
    <x v="8"/>
    <x v="23"/>
  </r>
  <r>
    <x v="8"/>
    <x v="24"/>
  </r>
  <r>
    <x v="9"/>
    <x v="25"/>
  </r>
  <r>
    <x v="9"/>
    <x v="26"/>
  </r>
  <r>
    <x v="9"/>
    <x v="25"/>
  </r>
  <r>
    <x v="10"/>
    <x v="27"/>
  </r>
  <r>
    <x v="11"/>
    <x v="28"/>
  </r>
  <r>
    <x v="12"/>
    <x v="29"/>
  </r>
  <r>
    <x v="12"/>
    <x v="30"/>
  </r>
  <r>
    <x v="13"/>
    <x v="31"/>
  </r>
  <r>
    <x v="13"/>
    <x v="32"/>
  </r>
  <r>
    <x v="13"/>
    <x v="29"/>
  </r>
  <r>
    <x v="14"/>
    <x v="33"/>
  </r>
  <r>
    <x v="14"/>
    <x v="34"/>
  </r>
  <r>
    <x v="15"/>
    <x v="35"/>
  </r>
  <r>
    <x v="15"/>
    <x v="36"/>
  </r>
  <r>
    <x v="15"/>
    <x v="37"/>
  </r>
  <r>
    <x v="16"/>
    <x v="38"/>
  </r>
  <r>
    <x v="16"/>
    <x v="39"/>
  </r>
  <r>
    <x v="17"/>
    <x v="40"/>
  </r>
  <r>
    <x v="18"/>
    <x v="41"/>
  </r>
  <r>
    <x v="19"/>
    <x v="42"/>
  </r>
  <r>
    <x v="20"/>
    <x v="43"/>
  </r>
  <r>
    <x v="21"/>
    <x v="44"/>
  </r>
  <r>
    <x v="22"/>
    <x v="45"/>
  </r>
  <r>
    <x v="23"/>
    <x v="46"/>
  </r>
  <r>
    <x v="24"/>
    <x v="47"/>
  </r>
  <r>
    <x v="25"/>
    <x v="48"/>
  </r>
  <r>
    <x v="26"/>
    <x v="49"/>
  </r>
  <r>
    <x v="27"/>
    <x v="50"/>
  </r>
  <r>
    <x v="28"/>
    <x v="51"/>
  </r>
  <r>
    <x v="29"/>
    <x v="52"/>
  </r>
  <r>
    <x v="30"/>
    <x v="53"/>
  </r>
  <r>
    <x v="31"/>
    <x v="54"/>
  </r>
  <r>
    <x v="31"/>
    <x v="55"/>
  </r>
  <r>
    <x v="31"/>
    <x v="56"/>
  </r>
  <r>
    <x v="32"/>
    <x v="57"/>
  </r>
  <r>
    <x v="32"/>
    <x v="58"/>
  </r>
  <r>
    <x v="32"/>
    <x v="59"/>
  </r>
  <r>
    <x v="33"/>
    <x v="60"/>
  </r>
  <r>
    <x v="33"/>
    <x v="61"/>
  </r>
  <r>
    <x v="34"/>
    <x v="0"/>
  </r>
  <r>
    <x v="34"/>
    <x v="62"/>
  </r>
  <r>
    <x v="35"/>
    <x v="24"/>
  </r>
  <r>
    <x v="35"/>
    <x v="24"/>
  </r>
  <r>
    <x v="35"/>
    <x v="63"/>
  </r>
  <r>
    <x v="36"/>
    <x v="64"/>
  </r>
  <r>
    <x v="36"/>
    <x v="65"/>
  </r>
  <r>
    <x v="36"/>
    <x v="66"/>
  </r>
  <r>
    <x v="37"/>
    <x v="67"/>
  </r>
  <r>
    <x v="37"/>
    <x v="68"/>
  </r>
  <r>
    <x v="38"/>
    <x v="69"/>
  </r>
  <r>
    <x v="38"/>
    <x v="70"/>
  </r>
  <r>
    <x v="39"/>
    <x v="71"/>
  </r>
  <r>
    <x v="40"/>
    <x v="72"/>
  </r>
  <r>
    <x v="41"/>
    <x v="73"/>
  </r>
  <r>
    <x v="41"/>
    <x v="74"/>
  </r>
  <r>
    <x v="42"/>
    <x v="75"/>
  </r>
  <r>
    <x v="43"/>
    <x v="76"/>
  </r>
  <r>
    <x v="44"/>
    <x v="72"/>
  </r>
  <r>
    <x v="44"/>
    <x v="1"/>
  </r>
  <r>
    <x v="45"/>
    <x v="77"/>
  </r>
  <r>
    <x v="45"/>
    <x v="78"/>
  </r>
  <r>
    <x v="46"/>
    <x v="79"/>
  </r>
  <r>
    <x v="46"/>
    <x v="80"/>
  </r>
  <r>
    <x v="47"/>
    <x v="10"/>
  </r>
  <r>
    <x v="47"/>
    <x v="81"/>
  </r>
  <r>
    <x v="47"/>
    <x v="82"/>
  </r>
  <r>
    <x v="48"/>
    <x v="8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9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D2:E52" firstHeaderRow="1" firstDataRow="1" firstDataCol="1"/>
  <pivotFields count="2">
    <pivotField axis="axisRow" showAll="0">
      <items count="5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t="default"/>
      </items>
    </pivotField>
    <pivotField dataField="1" showAll="0">
      <items count="85">
        <item x="39"/>
        <item x="38"/>
        <item x="76"/>
        <item x="55"/>
        <item x="20"/>
        <item x="23"/>
        <item x="37"/>
        <item x="36"/>
        <item x="32"/>
        <item x="30"/>
        <item x="24"/>
        <item x="19"/>
        <item x="47"/>
        <item x="51"/>
        <item x="25"/>
        <item x="64"/>
        <item x="45"/>
        <item x="29"/>
        <item x="13"/>
        <item x="35"/>
        <item x="21"/>
        <item x="27"/>
        <item x="69"/>
        <item x="5"/>
        <item x="79"/>
        <item x="72"/>
        <item x="82"/>
        <item x="10"/>
        <item x="81"/>
        <item x="68"/>
        <item x="22"/>
        <item x="34"/>
        <item x="71"/>
        <item x="65"/>
        <item x="26"/>
        <item x="54"/>
        <item x="1"/>
        <item x="41"/>
        <item x="9"/>
        <item x="67"/>
        <item x="7"/>
        <item x="66"/>
        <item x="6"/>
        <item x="12"/>
        <item x="8"/>
        <item x="73"/>
        <item x="11"/>
        <item x="17"/>
        <item x="31"/>
        <item x="49"/>
        <item x="50"/>
        <item x="18"/>
        <item x="78"/>
        <item x="3"/>
        <item x="61"/>
        <item x="59"/>
        <item x="74"/>
        <item x="48"/>
        <item x="57"/>
        <item x="52"/>
        <item x="62"/>
        <item x="0"/>
        <item x="28"/>
        <item x="14"/>
        <item x="16"/>
        <item x="43"/>
        <item x="46"/>
        <item x="33"/>
        <item x="80"/>
        <item x="15"/>
        <item x="77"/>
        <item x="40"/>
        <item x="63"/>
        <item x="70"/>
        <item x="75"/>
        <item x="2"/>
        <item x="60"/>
        <item x="4"/>
        <item x="42"/>
        <item x="44"/>
        <item x="58"/>
        <item x="56"/>
        <item x="53"/>
        <item x="83"/>
        <item t="default"/>
      </items>
    </pivotField>
  </pivotFields>
  <rowFields count="1">
    <field x="0"/>
  </rowFields>
  <rowItems count="5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 t="grand">
      <x/>
    </i>
  </rowItems>
  <colItems count="1">
    <i/>
  </colItems>
  <dataFields count="1">
    <dataField name="Sum of Field size (ha)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2"/>
  <sheetViews>
    <sheetView tabSelected="1" workbookViewId="0">
      <selection activeCell="C9" sqref="C9"/>
    </sheetView>
  </sheetViews>
  <sheetFormatPr defaultRowHeight="15" x14ac:dyDescent="0.25"/>
  <cols>
    <col min="1" max="2" width="13.85546875" style="3" customWidth="1"/>
  </cols>
  <sheetData>
    <row r="1" spans="1:2" ht="15.75" x14ac:dyDescent="0.25">
      <c r="A1" s="2"/>
      <c r="B1" s="1" t="s">
        <v>0</v>
      </c>
    </row>
    <row r="2" spans="1:2" x14ac:dyDescent="0.25">
      <c r="A2" s="4"/>
    </row>
    <row r="3" spans="1:2" x14ac:dyDescent="0.25">
      <c r="A3" s="4"/>
    </row>
    <row r="4" spans="1:2" x14ac:dyDescent="0.25">
      <c r="A4" s="6" t="s">
        <v>2</v>
      </c>
      <c r="B4" s="5" t="s">
        <v>1</v>
      </c>
    </row>
    <row r="5" spans="1:2" x14ac:dyDescent="0.25">
      <c r="A5" s="9" t="s">
        <v>21</v>
      </c>
      <c r="B5" s="8" t="s">
        <v>8</v>
      </c>
    </row>
    <row r="6" spans="1:2" x14ac:dyDescent="0.25">
      <c r="A6" s="9" t="s">
        <v>22</v>
      </c>
      <c r="B6" s="8" t="s">
        <v>8</v>
      </c>
    </row>
    <row r="7" spans="1:2" x14ac:dyDescent="0.25">
      <c r="A7" s="9" t="s">
        <v>23</v>
      </c>
      <c r="B7" s="8" t="s">
        <v>8</v>
      </c>
    </row>
    <row r="8" spans="1:2" x14ac:dyDescent="0.25">
      <c r="A8" s="7" t="s">
        <v>24</v>
      </c>
      <c r="B8" s="8" t="s">
        <v>8</v>
      </c>
    </row>
    <row r="9" spans="1:2" x14ac:dyDescent="0.25">
      <c r="A9" s="9" t="s">
        <v>28</v>
      </c>
      <c r="B9" s="8" t="s">
        <v>8</v>
      </c>
    </row>
    <row r="10" spans="1:2" x14ac:dyDescent="0.25">
      <c r="A10" s="9" t="s">
        <v>29</v>
      </c>
      <c r="B10" s="8" t="s">
        <v>8</v>
      </c>
    </row>
    <row r="11" spans="1:2" x14ac:dyDescent="0.25">
      <c r="A11" s="9" t="s">
        <v>30</v>
      </c>
      <c r="B11" s="8" t="s">
        <v>8</v>
      </c>
    </row>
    <row r="12" spans="1:2" x14ac:dyDescent="0.25">
      <c r="A12" s="11" t="s">
        <v>58</v>
      </c>
      <c r="B12" s="8" t="s">
        <v>8</v>
      </c>
    </row>
    <row r="13" spans="1:2" x14ac:dyDescent="0.25">
      <c r="A13" s="9" t="s">
        <v>51</v>
      </c>
      <c r="B13" s="8" t="s">
        <v>8</v>
      </c>
    </row>
    <row r="14" spans="1:2" x14ac:dyDescent="0.25">
      <c r="A14" s="9" t="s">
        <v>52</v>
      </c>
      <c r="B14" s="8" t="s">
        <v>8</v>
      </c>
    </row>
    <row r="15" spans="1:2" x14ac:dyDescent="0.25">
      <c r="A15" s="9" t="s">
        <v>53</v>
      </c>
      <c r="B15" s="8" t="s">
        <v>8</v>
      </c>
    </row>
    <row r="16" spans="1:2" x14ac:dyDescent="0.25">
      <c r="A16" s="7" t="s">
        <v>56</v>
      </c>
      <c r="B16" s="8" t="s">
        <v>8</v>
      </c>
    </row>
    <row r="17" spans="1:2" x14ac:dyDescent="0.25">
      <c r="A17" s="3" t="s">
        <v>16</v>
      </c>
      <c r="B17" s="3" t="s">
        <v>5</v>
      </c>
    </row>
    <row r="18" spans="1:2" x14ac:dyDescent="0.25">
      <c r="A18" s="7" t="s">
        <v>17</v>
      </c>
      <c r="B18" s="3" t="s">
        <v>5</v>
      </c>
    </row>
    <row r="19" spans="1:2" x14ac:dyDescent="0.25">
      <c r="A19" s="7" t="s">
        <v>18</v>
      </c>
      <c r="B19" s="3" t="s">
        <v>5</v>
      </c>
    </row>
    <row r="20" spans="1:2" x14ac:dyDescent="0.25">
      <c r="A20" s="7" t="s">
        <v>19</v>
      </c>
      <c r="B20" s="3" t="s">
        <v>5</v>
      </c>
    </row>
    <row r="21" spans="1:2" x14ac:dyDescent="0.25">
      <c r="A21" s="12" t="s">
        <v>33</v>
      </c>
      <c r="B21" s="3" t="s">
        <v>5</v>
      </c>
    </row>
    <row r="22" spans="1:2" x14ac:dyDescent="0.25">
      <c r="A22" s="7" t="s">
        <v>34</v>
      </c>
      <c r="B22" s="3" t="s">
        <v>5</v>
      </c>
    </row>
    <row r="23" spans="1:2" x14ac:dyDescent="0.25">
      <c r="A23" s="7" t="s">
        <v>39</v>
      </c>
      <c r="B23" s="3" t="s">
        <v>5</v>
      </c>
    </row>
    <row r="24" spans="1:2" x14ac:dyDescent="0.25">
      <c r="A24" s="7" t="s">
        <v>41</v>
      </c>
      <c r="B24" s="3" t="s">
        <v>5</v>
      </c>
    </row>
    <row r="25" spans="1:2" x14ac:dyDescent="0.25">
      <c r="A25" s="9" t="s">
        <v>40</v>
      </c>
      <c r="B25" s="3" t="s">
        <v>5</v>
      </c>
    </row>
    <row r="26" spans="1:2" x14ac:dyDescent="0.25">
      <c r="A26" s="9" t="s">
        <v>42</v>
      </c>
      <c r="B26" s="3" t="s">
        <v>5</v>
      </c>
    </row>
    <row r="27" spans="1:2" x14ac:dyDescent="0.25">
      <c r="A27" s="7" t="s">
        <v>43</v>
      </c>
      <c r="B27" s="3" t="s">
        <v>5</v>
      </c>
    </row>
    <row r="28" spans="1:2" x14ac:dyDescent="0.25">
      <c r="A28" s="7" t="s">
        <v>46</v>
      </c>
      <c r="B28" s="3" t="s">
        <v>5</v>
      </c>
    </row>
    <row r="29" spans="1:2" x14ac:dyDescent="0.25">
      <c r="A29" s="7" t="s">
        <v>11</v>
      </c>
      <c r="B29" s="7" t="s">
        <v>3</v>
      </c>
    </row>
    <row r="30" spans="1:2" x14ac:dyDescent="0.25">
      <c r="A30" s="7" t="s">
        <v>12</v>
      </c>
      <c r="B30" s="7" t="s">
        <v>3</v>
      </c>
    </row>
    <row r="31" spans="1:2" x14ac:dyDescent="0.25">
      <c r="A31" s="9" t="s">
        <v>13</v>
      </c>
      <c r="B31" s="7" t="s">
        <v>3</v>
      </c>
    </row>
    <row r="32" spans="1:2" x14ac:dyDescent="0.25">
      <c r="A32" s="7" t="s">
        <v>14</v>
      </c>
      <c r="B32" s="7" t="s">
        <v>3</v>
      </c>
    </row>
    <row r="33" spans="1:2" x14ac:dyDescent="0.25">
      <c r="A33" s="7" t="s">
        <v>15</v>
      </c>
      <c r="B33" s="7" t="s">
        <v>3</v>
      </c>
    </row>
    <row r="34" spans="1:2" x14ac:dyDescent="0.25">
      <c r="A34" s="7" t="s">
        <v>35</v>
      </c>
      <c r="B34" s="7" t="s">
        <v>3</v>
      </c>
    </row>
    <row r="35" spans="1:2" x14ac:dyDescent="0.25">
      <c r="A35" s="7" t="s">
        <v>36</v>
      </c>
      <c r="B35" s="7" t="s">
        <v>3</v>
      </c>
    </row>
    <row r="36" spans="1:2" x14ac:dyDescent="0.25">
      <c r="A36" s="7" t="s">
        <v>37</v>
      </c>
      <c r="B36" s="7" t="s">
        <v>3</v>
      </c>
    </row>
    <row r="37" spans="1:2" x14ac:dyDescent="0.25">
      <c r="A37" s="7" t="s">
        <v>38</v>
      </c>
      <c r="B37" s="7" t="s">
        <v>3</v>
      </c>
    </row>
    <row r="38" spans="1:2" x14ac:dyDescent="0.25">
      <c r="A38" s="7" t="s">
        <v>44</v>
      </c>
      <c r="B38" s="7" t="s">
        <v>3</v>
      </c>
    </row>
    <row r="39" spans="1:2" x14ac:dyDescent="0.25">
      <c r="A39" s="7" t="s">
        <v>45</v>
      </c>
      <c r="B39" s="7" t="s">
        <v>3</v>
      </c>
    </row>
    <row r="40" spans="1:2" x14ac:dyDescent="0.25">
      <c r="A40" s="7" t="s">
        <v>47</v>
      </c>
      <c r="B40" s="7" t="s">
        <v>3</v>
      </c>
    </row>
    <row r="41" spans="1:2" x14ac:dyDescent="0.25">
      <c r="A41" s="9" t="s">
        <v>20</v>
      </c>
      <c r="B41" s="3" t="s">
        <v>10</v>
      </c>
    </row>
    <row r="42" spans="1:2" x14ac:dyDescent="0.25">
      <c r="A42" s="9" t="s">
        <v>25</v>
      </c>
      <c r="B42" s="3" t="s">
        <v>10</v>
      </c>
    </row>
    <row r="43" spans="1:2" x14ac:dyDescent="0.25">
      <c r="A43" s="9" t="s">
        <v>26</v>
      </c>
      <c r="B43" s="3" t="s">
        <v>10</v>
      </c>
    </row>
    <row r="44" spans="1:2" x14ac:dyDescent="0.25">
      <c r="A44" s="8" t="s">
        <v>27</v>
      </c>
      <c r="B44" s="3" t="s">
        <v>10</v>
      </c>
    </row>
    <row r="45" spans="1:2" x14ac:dyDescent="0.25">
      <c r="A45" s="9" t="s">
        <v>31</v>
      </c>
      <c r="B45" s="3" t="s">
        <v>10</v>
      </c>
    </row>
    <row r="46" spans="1:2" x14ac:dyDescent="0.25">
      <c r="A46" s="9" t="s">
        <v>32</v>
      </c>
      <c r="B46" s="3" t="s">
        <v>10</v>
      </c>
    </row>
    <row r="47" spans="1:2" x14ac:dyDescent="0.25">
      <c r="A47" s="9" t="s">
        <v>57</v>
      </c>
      <c r="B47" s="3" t="s">
        <v>10</v>
      </c>
    </row>
    <row r="48" spans="1:2" x14ac:dyDescent="0.25">
      <c r="A48" s="9" t="s">
        <v>48</v>
      </c>
      <c r="B48" s="3" t="s">
        <v>10</v>
      </c>
    </row>
    <row r="49" spans="1:2" x14ac:dyDescent="0.25">
      <c r="A49" s="8" t="s">
        <v>49</v>
      </c>
      <c r="B49" s="3" t="s">
        <v>10</v>
      </c>
    </row>
    <row r="50" spans="1:2" x14ac:dyDescent="0.25">
      <c r="A50" s="9" t="s">
        <v>50</v>
      </c>
      <c r="B50" s="3" t="s">
        <v>10</v>
      </c>
    </row>
    <row r="51" spans="1:2" x14ac:dyDescent="0.25">
      <c r="A51" s="9" t="s">
        <v>54</v>
      </c>
      <c r="B51" s="3" t="s">
        <v>10</v>
      </c>
    </row>
    <row r="52" spans="1:2" x14ac:dyDescent="0.25">
      <c r="A52" s="3" t="s">
        <v>55</v>
      </c>
      <c r="B52" s="3" t="s">
        <v>10</v>
      </c>
    </row>
  </sheetData>
  <sortState ref="B5:C52">
    <sortCondition ref="B4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workbookViewId="0">
      <selection activeCell="G1" sqref="G1:H1048576"/>
    </sheetView>
  </sheetViews>
  <sheetFormatPr defaultRowHeight="15" x14ac:dyDescent="0.25"/>
  <cols>
    <col min="1" max="1" width="12.28515625" style="14" customWidth="1"/>
    <col min="4" max="4" width="13.140625" bestFit="1" customWidth="1"/>
    <col min="5" max="5" width="20.140625" customWidth="1"/>
  </cols>
  <sheetData>
    <row r="1" spans="1:8" x14ac:dyDescent="0.25">
      <c r="A1" s="13" t="s">
        <v>2</v>
      </c>
      <c r="B1" s="15" t="s">
        <v>59</v>
      </c>
      <c r="G1" t="s">
        <v>65</v>
      </c>
      <c r="H1" t="s">
        <v>64</v>
      </c>
    </row>
    <row r="2" spans="1:8" x14ac:dyDescent="0.25">
      <c r="A2" s="14" t="s">
        <v>11</v>
      </c>
      <c r="B2">
        <v>0.1133</v>
      </c>
      <c r="D2" s="16" t="s">
        <v>60</v>
      </c>
      <c r="E2" t="s">
        <v>63</v>
      </c>
      <c r="G2" t="s">
        <v>11</v>
      </c>
      <c r="H2">
        <v>0.34399999999999997</v>
      </c>
    </row>
    <row r="3" spans="1:8" x14ac:dyDescent="0.25">
      <c r="A3" s="14" t="s">
        <v>11</v>
      </c>
      <c r="B3">
        <v>5.0799999999999998E-2</v>
      </c>
      <c r="D3" s="4" t="s">
        <v>11</v>
      </c>
      <c r="E3" s="17">
        <v>0.34399999999999997</v>
      </c>
      <c r="G3" t="s">
        <v>12</v>
      </c>
      <c r="H3">
        <v>8.7599999999999997E-2</v>
      </c>
    </row>
    <row r="4" spans="1:8" x14ac:dyDescent="0.25">
      <c r="A4" s="14" t="s">
        <v>11</v>
      </c>
      <c r="B4">
        <v>0.1799</v>
      </c>
      <c r="D4" s="4" t="s">
        <v>12</v>
      </c>
      <c r="E4" s="17">
        <v>8.7599999999999997E-2</v>
      </c>
      <c r="G4" t="s">
        <v>13</v>
      </c>
      <c r="H4">
        <v>0.30570000000000003</v>
      </c>
    </row>
    <row r="5" spans="1:8" x14ac:dyDescent="0.25">
      <c r="A5" s="14" t="s">
        <v>12</v>
      </c>
      <c r="B5">
        <v>8.7599999999999997E-2</v>
      </c>
      <c r="D5" s="4" t="s">
        <v>13</v>
      </c>
      <c r="E5" s="17">
        <v>0.30570000000000003</v>
      </c>
      <c r="G5" t="s">
        <v>14</v>
      </c>
      <c r="H5">
        <v>0.18790000000000001</v>
      </c>
    </row>
    <row r="6" spans="1:8" x14ac:dyDescent="0.25">
      <c r="A6" s="14" t="s">
        <v>13</v>
      </c>
      <c r="B6">
        <v>0.20430000000000001</v>
      </c>
      <c r="D6" s="4" t="s">
        <v>14</v>
      </c>
      <c r="E6" s="17">
        <v>0.18790000000000001</v>
      </c>
      <c r="G6" t="s">
        <v>15</v>
      </c>
      <c r="H6">
        <v>0.1132</v>
      </c>
    </row>
    <row r="7" spans="1:8" x14ac:dyDescent="0.25">
      <c r="A7" s="14" t="s">
        <v>13</v>
      </c>
      <c r="B7">
        <v>3.1899999999999998E-2</v>
      </c>
      <c r="D7" s="4" t="s">
        <v>15</v>
      </c>
      <c r="E7" s="17">
        <v>0.1132</v>
      </c>
      <c r="G7" t="s">
        <v>16</v>
      </c>
      <c r="H7">
        <v>0.34420000000000001</v>
      </c>
    </row>
    <row r="8" spans="1:8" x14ac:dyDescent="0.25">
      <c r="A8" s="14" t="s">
        <v>13</v>
      </c>
      <c r="B8">
        <v>6.9500000000000006E-2</v>
      </c>
      <c r="D8" s="4" t="s">
        <v>16</v>
      </c>
      <c r="E8" s="17">
        <v>0.34420000000000001</v>
      </c>
      <c r="G8" t="s">
        <v>17</v>
      </c>
      <c r="H8">
        <v>0.1961</v>
      </c>
    </row>
    <row r="9" spans="1:8" x14ac:dyDescent="0.25">
      <c r="A9" s="14" t="s">
        <v>14</v>
      </c>
      <c r="B9">
        <v>5.8599999999999999E-2</v>
      </c>
      <c r="D9" s="4" t="s">
        <v>17</v>
      </c>
      <c r="E9" s="17">
        <v>0.1961</v>
      </c>
      <c r="G9" t="s">
        <v>18</v>
      </c>
      <c r="H9">
        <v>0.18959999999999999</v>
      </c>
    </row>
    <row r="10" spans="1:8" x14ac:dyDescent="0.25">
      <c r="A10" s="14" t="s">
        <v>14</v>
      </c>
      <c r="B10">
        <v>7.4499999999999997E-2</v>
      </c>
      <c r="D10" s="4" t="s">
        <v>18</v>
      </c>
      <c r="E10" s="17">
        <v>0.18959999999999999</v>
      </c>
      <c r="G10" t="s">
        <v>19</v>
      </c>
      <c r="H10">
        <v>3.4280000000000005E-2</v>
      </c>
    </row>
    <row r="11" spans="1:8" x14ac:dyDescent="0.25">
      <c r="A11" s="14" t="s">
        <v>14</v>
      </c>
      <c r="B11">
        <v>5.4800000000000001E-2</v>
      </c>
      <c r="D11" s="4" t="s">
        <v>19</v>
      </c>
      <c r="E11" s="17">
        <v>3.4280000000000005E-2</v>
      </c>
      <c r="G11" t="s">
        <v>20</v>
      </c>
      <c r="H11">
        <v>8.6000000000000007E-2</v>
      </c>
    </row>
    <row r="12" spans="1:8" x14ac:dyDescent="0.25">
      <c r="A12" s="14" t="s">
        <v>15</v>
      </c>
      <c r="B12">
        <v>3.5999999999999997E-2</v>
      </c>
      <c r="D12" s="4" t="s">
        <v>20</v>
      </c>
      <c r="E12" s="17">
        <v>8.6000000000000007E-2</v>
      </c>
      <c r="G12" t="s">
        <v>21</v>
      </c>
      <c r="H12">
        <v>3.04E-2</v>
      </c>
    </row>
    <row r="13" spans="1:8" x14ac:dyDescent="0.25">
      <c r="A13" s="14" t="s">
        <v>15</v>
      </c>
      <c r="B13">
        <v>7.7200000000000005E-2</v>
      </c>
      <c r="D13" s="4" t="s">
        <v>21</v>
      </c>
      <c r="E13" s="17">
        <v>3.04E-2</v>
      </c>
      <c r="G13" t="s">
        <v>22</v>
      </c>
      <c r="H13">
        <v>0.1134</v>
      </c>
    </row>
    <row r="14" spans="1:8" x14ac:dyDescent="0.25">
      <c r="A14" s="14" t="s">
        <v>16</v>
      </c>
      <c r="B14">
        <v>7.3599999999999999E-2</v>
      </c>
      <c r="D14" s="4" t="s">
        <v>22</v>
      </c>
      <c r="E14" s="17">
        <v>0.1134</v>
      </c>
      <c r="G14" t="s">
        <v>23</v>
      </c>
      <c r="H14">
        <v>4.1999999999999996E-2</v>
      </c>
    </row>
    <row r="15" spans="1:8" x14ac:dyDescent="0.25">
      <c r="A15" s="14" t="s">
        <v>16</v>
      </c>
      <c r="B15">
        <v>2.4E-2</v>
      </c>
      <c r="D15" s="4" t="s">
        <v>23</v>
      </c>
      <c r="E15" s="17">
        <v>4.1999999999999996E-2</v>
      </c>
      <c r="G15" t="s">
        <v>24</v>
      </c>
      <c r="H15">
        <v>0.1215</v>
      </c>
    </row>
    <row r="16" spans="1:8" x14ac:dyDescent="0.25">
      <c r="A16" s="14" t="s">
        <v>16</v>
      </c>
      <c r="B16">
        <v>0.114</v>
      </c>
      <c r="D16" s="4" t="s">
        <v>24</v>
      </c>
      <c r="E16" s="17">
        <v>0.1215</v>
      </c>
      <c r="G16" t="s">
        <v>25</v>
      </c>
      <c r="H16">
        <v>0.15959999999999999</v>
      </c>
    </row>
    <row r="17" spans="1:8" x14ac:dyDescent="0.25">
      <c r="A17" s="14" t="s">
        <v>16</v>
      </c>
      <c r="B17">
        <v>0.1326</v>
      </c>
      <c r="D17" s="4" t="s">
        <v>25</v>
      </c>
      <c r="E17" s="17">
        <v>0.15959999999999999</v>
      </c>
      <c r="G17" t="s">
        <v>26</v>
      </c>
      <c r="H17">
        <v>5.7999999999999996E-2</v>
      </c>
    </row>
    <row r="18" spans="1:8" x14ac:dyDescent="0.25">
      <c r="A18" s="14" t="s">
        <v>17</v>
      </c>
      <c r="B18">
        <v>0.1145</v>
      </c>
      <c r="D18" s="4" t="s">
        <v>26</v>
      </c>
      <c r="E18" s="17">
        <v>5.7999999999999996E-2</v>
      </c>
      <c r="G18" t="s">
        <v>27</v>
      </c>
      <c r="H18">
        <v>1.47E-2</v>
      </c>
    </row>
    <row r="19" spans="1:8" x14ac:dyDescent="0.25">
      <c r="A19" s="14" t="s">
        <v>17</v>
      </c>
      <c r="B19">
        <v>8.1600000000000006E-2</v>
      </c>
      <c r="D19" s="4" t="s">
        <v>27</v>
      </c>
      <c r="E19" s="17">
        <v>1.47E-2</v>
      </c>
      <c r="G19" t="s">
        <v>28</v>
      </c>
      <c r="H19">
        <v>0.1593</v>
      </c>
    </row>
    <row r="20" spans="1:8" x14ac:dyDescent="0.25">
      <c r="A20" s="14" t="s">
        <v>18</v>
      </c>
      <c r="B20">
        <v>8.7300000000000003E-2</v>
      </c>
      <c r="D20" s="4" t="s">
        <v>28</v>
      </c>
      <c r="E20" s="17">
        <v>0.1593</v>
      </c>
      <c r="G20" t="s">
        <v>29</v>
      </c>
      <c r="H20">
        <v>5.2900000000000003E-2</v>
      </c>
    </row>
    <row r="21" spans="1:8" x14ac:dyDescent="0.25">
      <c r="A21" s="14" t="s">
        <v>18</v>
      </c>
      <c r="B21">
        <v>2.01E-2</v>
      </c>
      <c r="D21" s="4" t="s">
        <v>29</v>
      </c>
      <c r="E21" s="17">
        <v>5.2900000000000003E-2</v>
      </c>
      <c r="G21" t="s">
        <v>30</v>
      </c>
      <c r="H21">
        <v>0.22850000000000001</v>
      </c>
    </row>
    <row r="22" spans="1:8" x14ac:dyDescent="0.25">
      <c r="A22" s="14" t="s">
        <v>18</v>
      </c>
      <c r="B22">
        <v>1.34E-2</v>
      </c>
      <c r="D22" s="4" t="s">
        <v>30</v>
      </c>
      <c r="E22" s="17">
        <v>0.22850000000000001</v>
      </c>
      <c r="G22" t="s">
        <v>31</v>
      </c>
      <c r="H22">
        <v>0.11550000000000001</v>
      </c>
    </row>
    <row r="23" spans="1:8" x14ac:dyDescent="0.25">
      <c r="A23" s="14" t="s">
        <v>18</v>
      </c>
      <c r="B23">
        <v>3.0200000000000001E-2</v>
      </c>
      <c r="D23" s="4" t="s">
        <v>31</v>
      </c>
      <c r="E23" s="17">
        <v>0.11550000000000001</v>
      </c>
      <c r="G23" t="s">
        <v>32</v>
      </c>
      <c r="H23">
        <v>0.2671</v>
      </c>
    </row>
    <row r="24" spans="1:8" x14ac:dyDescent="0.25">
      <c r="A24" s="14" t="s">
        <v>18</v>
      </c>
      <c r="B24">
        <v>3.8600000000000002E-2</v>
      </c>
      <c r="D24" s="4" t="s">
        <v>32</v>
      </c>
      <c r="E24" s="17">
        <v>0.2671</v>
      </c>
      <c r="G24" t="s">
        <v>57</v>
      </c>
      <c r="H24">
        <v>2.2700000000000001E-2</v>
      </c>
    </row>
    <row r="25" spans="1:8" x14ac:dyDescent="0.25">
      <c r="A25" s="14" t="s">
        <v>19</v>
      </c>
      <c r="B25">
        <v>1.4280000000000001E-2</v>
      </c>
      <c r="D25" s="4" t="s">
        <v>57</v>
      </c>
      <c r="E25" s="17">
        <v>2.2700000000000001E-2</v>
      </c>
      <c r="G25" t="s">
        <v>58</v>
      </c>
      <c r="H25">
        <v>0.1166</v>
      </c>
    </row>
    <row r="26" spans="1:8" x14ac:dyDescent="0.25">
      <c r="A26" s="14" t="s">
        <v>19</v>
      </c>
      <c r="B26">
        <v>0.02</v>
      </c>
      <c r="D26" s="4" t="s">
        <v>58</v>
      </c>
      <c r="E26" s="17">
        <v>0.1166</v>
      </c>
      <c r="G26" t="s">
        <v>33</v>
      </c>
      <c r="H26">
        <v>2.06E-2</v>
      </c>
    </row>
    <row r="27" spans="1:8" x14ac:dyDescent="0.25">
      <c r="A27" s="14" t="s">
        <v>20</v>
      </c>
      <c r="B27">
        <v>2.23E-2</v>
      </c>
      <c r="D27" s="4" t="s">
        <v>33</v>
      </c>
      <c r="E27" s="17">
        <v>2.06E-2</v>
      </c>
      <c r="G27" t="s">
        <v>34</v>
      </c>
      <c r="H27">
        <v>0.1037</v>
      </c>
    </row>
    <row r="28" spans="1:8" x14ac:dyDescent="0.25">
      <c r="A28" s="14" t="s">
        <v>20</v>
      </c>
      <c r="B28">
        <v>4.1399999999999999E-2</v>
      </c>
      <c r="D28" s="4" t="s">
        <v>34</v>
      </c>
      <c r="E28" s="17">
        <v>0.1037</v>
      </c>
      <c r="G28" t="s">
        <v>35</v>
      </c>
      <c r="H28">
        <v>8.5699999999999998E-2</v>
      </c>
    </row>
    <row r="29" spans="1:8" x14ac:dyDescent="0.25">
      <c r="A29" s="14" t="s">
        <v>20</v>
      </c>
      <c r="B29">
        <v>2.23E-2</v>
      </c>
      <c r="D29" s="4" t="s">
        <v>35</v>
      </c>
      <c r="E29" s="17">
        <v>8.5699999999999998E-2</v>
      </c>
      <c r="G29" t="s">
        <v>36</v>
      </c>
      <c r="H29">
        <v>8.6400000000000005E-2</v>
      </c>
    </row>
    <row r="30" spans="1:8" x14ac:dyDescent="0.25">
      <c r="A30" s="14" t="s">
        <v>21</v>
      </c>
      <c r="B30">
        <v>3.04E-2</v>
      </c>
      <c r="D30" s="4" t="s">
        <v>36</v>
      </c>
      <c r="E30" s="17">
        <v>8.6400000000000005E-2</v>
      </c>
      <c r="G30" t="s">
        <v>37</v>
      </c>
      <c r="H30">
        <v>2.0799999999999999E-2</v>
      </c>
    </row>
    <row r="31" spans="1:8" x14ac:dyDescent="0.25">
      <c r="A31" s="14" t="s">
        <v>22</v>
      </c>
      <c r="B31">
        <v>0.1134</v>
      </c>
      <c r="D31" s="4" t="s">
        <v>37</v>
      </c>
      <c r="E31" s="17">
        <v>2.0799999999999999E-2</v>
      </c>
      <c r="G31" t="s">
        <v>38</v>
      </c>
      <c r="H31">
        <v>0.11169999999999999</v>
      </c>
    </row>
    <row r="32" spans="1:8" x14ac:dyDescent="0.25">
      <c r="A32" s="14" t="s">
        <v>23</v>
      </c>
      <c r="B32">
        <v>2.2800000000000001E-2</v>
      </c>
      <c r="D32" s="4" t="s">
        <v>38</v>
      </c>
      <c r="E32" s="17">
        <v>0.11169999999999999</v>
      </c>
      <c r="G32" t="s">
        <v>39</v>
      </c>
      <c r="H32">
        <v>0.85360000000000003</v>
      </c>
    </row>
    <row r="33" spans="1:8" x14ac:dyDescent="0.25">
      <c r="A33" s="14" t="s">
        <v>23</v>
      </c>
      <c r="B33">
        <v>1.9199999999999998E-2</v>
      </c>
      <c r="D33" s="4" t="s">
        <v>39</v>
      </c>
      <c r="E33" s="17">
        <v>0.85360000000000003</v>
      </c>
      <c r="G33" t="s">
        <v>41</v>
      </c>
      <c r="H33">
        <v>0.38885000000000003</v>
      </c>
    </row>
    <row r="34" spans="1:8" x14ac:dyDescent="0.25">
      <c r="A34" s="14" t="s">
        <v>24</v>
      </c>
      <c r="B34">
        <v>8.2699999999999996E-2</v>
      </c>
      <c r="D34" s="4" t="s">
        <v>41</v>
      </c>
      <c r="E34" s="17">
        <v>0.38885000000000003</v>
      </c>
      <c r="G34" t="s">
        <v>40</v>
      </c>
      <c r="H34">
        <v>0.48420000000000002</v>
      </c>
    </row>
    <row r="35" spans="1:8" x14ac:dyDescent="0.25">
      <c r="A35" s="14" t="s">
        <v>24</v>
      </c>
      <c r="B35">
        <v>1.6E-2</v>
      </c>
      <c r="D35" s="4" t="s">
        <v>40</v>
      </c>
      <c r="E35" s="17">
        <v>0.48420000000000002</v>
      </c>
      <c r="G35" t="s">
        <v>42</v>
      </c>
      <c r="H35">
        <v>0.2878</v>
      </c>
    </row>
    <row r="36" spans="1:8" x14ac:dyDescent="0.25">
      <c r="A36" s="14" t="s">
        <v>24</v>
      </c>
      <c r="B36">
        <v>2.2800000000000001E-2</v>
      </c>
      <c r="D36" s="4" t="s">
        <v>42</v>
      </c>
      <c r="E36" s="17">
        <v>0.2878</v>
      </c>
      <c r="G36" t="s">
        <v>43</v>
      </c>
      <c r="H36">
        <v>0.22559999999999999</v>
      </c>
    </row>
    <row r="37" spans="1:8" x14ac:dyDescent="0.25">
      <c r="A37" s="14" t="s">
        <v>25</v>
      </c>
      <c r="B37">
        <v>0.1206</v>
      </c>
      <c r="D37" s="4" t="s">
        <v>43</v>
      </c>
      <c r="E37" s="17">
        <v>0.22559999999999999</v>
      </c>
      <c r="G37" t="s">
        <v>44</v>
      </c>
      <c r="H37">
        <v>0.2</v>
      </c>
    </row>
    <row r="38" spans="1:8" x14ac:dyDescent="0.25">
      <c r="A38" s="14" t="s">
        <v>25</v>
      </c>
      <c r="B38">
        <v>3.9E-2</v>
      </c>
      <c r="D38" s="4" t="s">
        <v>44</v>
      </c>
      <c r="E38" s="17">
        <v>0.2</v>
      </c>
      <c r="G38" t="s">
        <v>45</v>
      </c>
      <c r="H38">
        <v>0.1227</v>
      </c>
    </row>
    <row r="39" spans="1:8" x14ac:dyDescent="0.25">
      <c r="A39" s="14" t="s">
        <v>26</v>
      </c>
      <c r="B39">
        <v>2.86E-2</v>
      </c>
      <c r="D39" s="4" t="s">
        <v>45</v>
      </c>
      <c r="E39" s="17">
        <v>0.1227</v>
      </c>
      <c r="G39" t="s">
        <v>46</v>
      </c>
      <c r="H39">
        <v>9.5200000000000007E-2</v>
      </c>
    </row>
    <row r="40" spans="1:8" x14ac:dyDescent="0.25">
      <c r="A40" s="14" t="s">
        <v>26</v>
      </c>
      <c r="B40">
        <v>1.4999999999999999E-2</v>
      </c>
      <c r="D40" s="4" t="s">
        <v>46</v>
      </c>
      <c r="E40" s="17">
        <v>9.5200000000000007E-2</v>
      </c>
      <c r="G40" t="s">
        <v>47</v>
      </c>
      <c r="H40">
        <v>0.20119999999999999</v>
      </c>
    </row>
    <row r="41" spans="1:8" x14ac:dyDescent="0.25">
      <c r="A41" s="14" t="s">
        <v>26</v>
      </c>
      <c r="B41">
        <v>1.44E-2</v>
      </c>
      <c r="D41" s="4" t="s">
        <v>47</v>
      </c>
      <c r="E41" s="17">
        <v>0.20119999999999999</v>
      </c>
      <c r="G41" t="s">
        <v>48</v>
      </c>
      <c r="H41">
        <v>0.04</v>
      </c>
    </row>
    <row r="42" spans="1:8" x14ac:dyDescent="0.25">
      <c r="A42" s="14" t="s">
        <v>27</v>
      </c>
      <c r="B42">
        <v>7.4999999999999997E-3</v>
      </c>
      <c r="D42" s="4" t="s">
        <v>48</v>
      </c>
      <c r="E42" s="17">
        <v>0.04</v>
      </c>
      <c r="G42" t="s">
        <v>49</v>
      </c>
      <c r="H42">
        <v>3.4000000000000002E-2</v>
      </c>
    </row>
    <row r="43" spans="1:8" x14ac:dyDescent="0.25">
      <c r="A43" s="14" t="s">
        <v>27</v>
      </c>
      <c r="B43">
        <v>7.1999999999999998E-3</v>
      </c>
      <c r="D43" s="4" t="s">
        <v>49</v>
      </c>
      <c r="E43" s="17">
        <v>3.4000000000000002E-2</v>
      </c>
      <c r="G43" t="s">
        <v>50</v>
      </c>
      <c r="H43">
        <v>0.17720000000000002</v>
      </c>
    </row>
    <row r="44" spans="1:8" x14ac:dyDescent="0.25">
      <c r="A44" s="14" t="s">
        <v>28</v>
      </c>
      <c r="B44">
        <v>0.1593</v>
      </c>
      <c r="D44" s="4" t="s">
        <v>50</v>
      </c>
      <c r="E44" s="17">
        <v>0.17720000000000002</v>
      </c>
      <c r="G44" t="s">
        <v>51</v>
      </c>
      <c r="H44">
        <v>0.17560000000000001</v>
      </c>
    </row>
    <row r="45" spans="1:8" x14ac:dyDescent="0.25">
      <c r="A45" s="14" t="s">
        <v>29</v>
      </c>
      <c r="B45">
        <v>5.2900000000000003E-2</v>
      </c>
      <c r="D45" s="4" t="s">
        <v>51</v>
      </c>
      <c r="E45" s="17">
        <v>0.17560000000000001</v>
      </c>
      <c r="G45" t="s">
        <v>52</v>
      </c>
      <c r="H45">
        <v>7.7999999999999996E-3</v>
      </c>
    </row>
    <row r="46" spans="1:8" x14ac:dyDescent="0.25">
      <c r="A46" s="14" t="s">
        <v>30</v>
      </c>
      <c r="B46">
        <v>0.22850000000000001</v>
      </c>
      <c r="D46" s="4" t="s">
        <v>52</v>
      </c>
      <c r="E46" s="17">
        <v>7.7999999999999996E-3</v>
      </c>
      <c r="G46" t="s">
        <v>53</v>
      </c>
      <c r="H46">
        <v>8.48E-2</v>
      </c>
    </row>
    <row r="47" spans="1:8" x14ac:dyDescent="0.25">
      <c r="A47" s="14" t="s">
        <v>31</v>
      </c>
      <c r="B47">
        <v>0.11550000000000001</v>
      </c>
      <c r="D47" s="4" t="s">
        <v>53</v>
      </c>
      <c r="E47" s="17">
        <v>8.48E-2</v>
      </c>
      <c r="G47" t="s">
        <v>54</v>
      </c>
      <c r="H47">
        <v>0.23979999999999999</v>
      </c>
    </row>
    <row r="48" spans="1:8" x14ac:dyDescent="0.25">
      <c r="A48" s="14" t="s">
        <v>32</v>
      </c>
      <c r="B48">
        <v>0.2671</v>
      </c>
      <c r="D48" s="4" t="s">
        <v>54</v>
      </c>
      <c r="E48" s="17">
        <v>0.23979999999999999</v>
      </c>
      <c r="G48" t="s">
        <v>55</v>
      </c>
      <c r="H48">
        <v>0.16350000000000001</v>
      </c>
    </row>
    <row r="49" spans="1:8" x14ac:dyDescent="0.25">
      <c r="A49" s="14" t="s">
        <v>57</v>
      </c>
      <c r="B49">
        <v>2.2700000000000001E-2</v>
      </c>
      <c r="D49" s="4" t="s">
        <v>55</v>
      </c>
      <c r="E49" s="17">
        <v>0.16350000000000001</v>
      </c>
      <c r="G49" t="s">
        <v>56</v>
      </c>
      <c r="H49">
        <v>0.10780000000000001</v>
      </c>
    </row>
    <row r="50" spans="1:8" x14ac:dyDescent="0.25">
      <c r="A50" s="14" t="s">
        <v>58</v>
      </c>
      <c r="B50">
        <v>0.1166</v>
      </c>
      <c r="D50" s="4" t="s">
        <v>56</v>
      </c>
      <c r="E50" s="17">
        <v>0.10780000000000001</v>
      </c>
    </row>
    <row r="51" spans="1:8" x14ac:dyDescent="0.25">
      <c r="A51" s="14" t="s">
        <v>33</v>
      </c>
      <c r="B51">
        <v>2.06E-2</v>
      </c>
      <c r="D51" s="4" t="s">
        <v>61</v>
      </c>
      <c r="E51" s="17"/>
    </row>
    <row r="52" spans="1:8" x14ac:dyDescent="0.25">
      <c r="A52" s="14" t="s">
        <v>34</v>
      </c>
      <c r="B52">
        <v>0.1037</v>
      </c>
      <c r="D52" s="4" t="s">
        <v>62</v>
      </c>
      <c r="E52" s="17">
        <v>7.7093300000000005</v>
      </c>
    </row>
    <row r="53" spans="1:8" x14ac:dyDescent="0.25">
      <c r="A53" s="14" t="s">
        <v>35</v>
      </c>
      <c r="B53">
        <v>8.5699999999999998E-2</v>
      </c>
    </row>
    <row r="54" spans="1:8" x14ac:dyDescent="0.25">
      <c r="A54" s="14" t="s">
        <v>36</v>
      </c>
      <c r="B54">
        <v>8.6400000000000005E-2</v>
      </c>
    </row>
    <row r="55" spans="1:8" x14ac:dyDescent="0.25">
      <c r="A55" s="14" t="s">
        <v>37</v>
      </c>
      <c r="B55">
        <v>2.0799999999999999E-2</v>
      </c>
    </row>
    <row r="56" spans="1:8" x14ac:dyDescent="0.25">
      <c r="A56" s="14" t="s">
        <v>38</v>
      </c>
      <c r="B56">
        <v>0.11169999999999999</v>
      </c>
    </row>
    <row r="57" spans="1:8" x14ac:dyDescent="0.25">
      <c r="A57" s="14" t="s">
        <v>39</v>
      </c>
      <c r="B57">
        <v>0.85360000000000003</v>
      </c>
    </row>
    <row r="58" spans="1:8" x14ac:dyDescent="0.25">
      <c r="A58" s="14" t="s">
        <v>41</v>
      </c>
      <c r="B58">
        <v>4.7199999999999999E-2</v>
      </c>
    </row>
    <row r="59" spans="1:8" x14ac:dyDescent="0.25">
      <c r="A59" s="14" t="s">
        <v>41</v>
      </c>
      <c r="B59">
        <v>1.2749999999999999E-2</v>
      </c>
    </row>
    <row r="60" spans="1:8" x14ac:dyDescent="0.25">
      <c r="A60" s="14" t="s">
        <v>41</v>
      </c>
      <c r="B60">
        <v>0.32890000000000003</v>
      </c>
    </row>
    <row r="61" spans="1:8" x14ac:dyDescent="0.25">
      <c r="A61" s="14" t="s">
        <v>40</v>
      </c>
      <c r="B61">
        <v>0.1079</v>
      </c>
    </row>
    <row r="62" spans="1:8" x14ac:dyDescent="0.25">
      <c r="A62" s="14" t="s">
        <v>40</v>
      </c>
      <c r="B62">
        <v>0.2782</v>
      </c>
    </row>
    <row r="63" spans="1:8" x14ac:dyDescent="0.25">
      <c r="A63" s="14" t="s">
        <v>40</v>
      </c>
      <c r="B63">
        <v>9.8100000000000007E-2</v>
      </c>
    </row>
    <row r="64" spans="1:8" x14ac:dyDescent="0.25">
      <c r="A64" s="14" t="s">
        <v>42</v>
      </c>
      <c r="B64">
        <v>0.19289999999999999</v>
      </c>
    </row>
    <row r="65" spans="1:2" x14ac:dyDescent="0.25">
      <c r="A65" s="14" t="s">
        <v>42</v>
      </c>
      <c r="B65">
        <v>9.4899999999999998E-2</v>
      </c>
    </row>
    <row r="66" spans="1:2" x14ac:dyDescent="0.25">
      <c r="A66" s="14" t="s">
        <v>43</v>
      </c>
      <c r="B66">
        <v>0.1133</v>
      </c>
    </row>
    <row r="67" spans="1:2" x14ac:dyDescent="0.25">
      <c r="A67" s="14" t="s">
        <v>43</v>
      </c>
      <c r="B67">
        <v>0.1123</v>
      </c>
    </row>
    <row r="68" spans="1:2" x14ac:dyDescent="0.25">
      <c r="A68" s="14" t="s">
        <v>44</v>
      </c>
      <c r="B68">
        <v>0.02</v>
      </c>
    </row>
    <row r="69" spans="1:2" x14ac:dyDescent="0.25">
      <c r="A69" s="14" t="s">
        <v>44</v>
      </c>
      <c r="B69">
        <v>0.02</v>
      </c>
    </row>
    <row r="70" spans="1:2" x14ac:dyDescent="0.25">
      <c r="A70" s="14" t="s">
        <v>44</v>
      </c>
      <c r="B70">
        <v>0.16</v>
      </c>
    </row>
    <row r="71" spans="1:2" x14ac:dyDescent="0.25">
      <c r="A71" s="14" t="s">
        <v>45</v>
      </c>
      <c r="B71">
        <v>2.24E-2</v>
      </c>
    </row>
    <row r="72" spans="1:2" x14ac:dyDescent="0.25">
      <c r="A72" s="14" t="s">
        <v>45</v>
      </c>
      <c r="B72">
        <v>4.0300000000000002E-2</v>
      </c>
    </row>
    <row r="73" spans="1:2" x14ac:dyDescent="0.25">
      <c r="A73" s="14" t="s">
        <v>45</v>
      </c>
      <c r="B73">
        <v>0.06</v>
      </c>
    </row>
    <row r="74" spans="1:2" x14ac:dyDescent="0.25">
      <c r="A74" s="14" t="s">
        <v>46</v>
      </c>
      <c r="B74">
        <v>5.7200000000000001E-2</v>
      </c>
    </row>
    <row r="75" spans="1:2" x14ac:dyDescent="0.25">
      <c r="A75" s="14" t="s">
        <v>46</v>
      </c>
      <c r="B75">
        <v>3.7999999999999999E-2</v>
      </c>
    </row>
    <row r="76" spans="1:2" x14ac:dyDescent="0.25">
      <c r="A76" s="14" t="s">
        <v>47</v>
      </c>
      <c r="B76">
        <v>3.15E-2</v>
      </c>
    </row>
    <row r="77" spans="1:2" x14ac:dyDescent="0.25">
      <c r="A77" s="14" t="s">
        <v>47</v>
      </c>
      <c r="B77">
        <v>0.16969999999999999</v>
      </c>
    </row>
    <row r="78" spans="1:2" x14ac:dyDescent="0.25">
      <c r="A78" s="14" t="s">
        <v>48</v>
      </c>
      <c r="B78">
        <v>0.04</v>
      </c>
    </row>
    <row r="79" spans="1:2" x14ac:dyDescent="0.25">
      <c r="A79" s="14" t="s">
        <v>49</v>
      </c>
      <c r="B79">
        <v>3.4000000000000002E-2</v>
      </c>
    </row>
    <row r="80" spans="1:2" x14ac:dyDescent="0.25">
      <c r="A80" s="14" t="s">
        <v>50</v>
      </c>
      <c r="B80">
        <v>7.5700000000000003E-2</v>
      </c>
    </row>
    <row r="81" spans="1:2" x14ac:dyDescent="0.25">
      <c r="A81" s="14" t="s">
        <v>50</v>
      </c>
      <c r="B81">
        <v>0.10150000000000001</v>
      </c>
    </row>
    <row r="82" spans="1:2" x14ac:dyDescent="0.25">
      <c r="A82" s="14" t="s">
        <v>51</v>
      </c>
      <c r="B82">
        <v>0.17560000000000001</v>
      </c>
    </row>
    <row r="83" spans="1:2" x14ac:dyDescent="0.25">
      <c r="A83" s="14" t="s">
        <v>52</v>
      </c>
      <c r="B83">
        <v>7.7999999999999996E-3</v>
      </c>
    </row>
    <row r="84" spans="1:2" x14ac:dyDescent="0.25">
      <c r="A84" s="14" t="s">
        <v>53</v>
      </c>
      <c r="B84">
        <v>3.4000000000000002E-2</v>
      </c>
    </row>
    <row r="85" spans="1:2" x14ac:dyDescent="0.25">
      <c r="A85" s="14" t="s">
        <v>53</v>
      </c>
      <c r="B85">
        <v>5.0799999999999998E-2</v>
      </c>
    </row>
    <row r="86" spans="1:2" x14ac:dyDescent="0.25">
      <c r="A86" s="14" t="s">
        <v>54</v>
      </c>
      <c r="B86">
        <v>0.15229999999999999</v>
      </c>
    </row>
    <row r="87" spans="1:2" x14ac:dyDescent="0.25">
      <c r="A87" s="14" t="s">
        <v>54</v>
      </c>
      <c r="B87">
        <v>8.7499999999999994E-2</v>
      </c>
    </row>
    <row r="88" spans="1:2" x14ac:dyDescent="0.25">
      <c r="A88" s="14" t="s">
        <v>55</v>
      </c>
      <c r="B88">
        <v>3.2800000000000003E-2</v>
      </c>
    </row>
    <row r="89" spans="1:2" x14ac:dyDescent="0.25">
      <c r="A89" s="14" t="s">
        <v>55</v>
      </c>
      <c r="B89">
        <v>0.13070000000000001</v>
      </c>
    </row>
    <row r="90" spans="1:2" x14ac:dyDescent="0.25">
      <c r="A90" s="14" t="s">
        <v>56</v>
      </c>
      <c r="B90">
        <v>3.5999999999999997E-2</v>
      </c>
    </row>
    <row r="91" spans="1:2" x14ac:dyDescent="0.25">
      <c r="A91" s="14" t="s">
        <v>56</v>
      </c>
      <c r="B91">
        <v>3.6200000000000003E-2</v>
      </c>
    </row>
    <row r="92" spans="1:2" x14ac:dyDescent="0.25">
      <c r="A92" s="14" t="s">
        <v>56</v>
      </c>
      <c r="B92">
        <v>3.56E-2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workbookViewId="0">
      <selection activeCell="E1" sqref="E1:E1048576"/>
    </sheetView>
  </sheetViews>
  <sheetFormatPr defaultRowHeight="15" x14ac:dyDescent="0.25"/>
  <cols>
    <col min="3" max="4" width="14.42578125" style="21" customWidth="1"/>
  </cols>
  <sheetData>
    <row r="1" spans="1:16" ht="38.25" x14ac:dyDescent="0.25">
      <c r="A1" t="s">
        <v>117</v>
      </c>
      <c r="B1" t="s">
        <v>118</v>
      </c>
      <c r="C1" s="18" t="s">
        <v>66</v>
      </c>
      <c r="D1" s="19" t="s">
        <v>67</v>
      </c>
      <c r="E1" t="s">
        <v>119</v>
      </c>
      <c r="F1" t="s">
        <v>123</v>
      </c>
      <c r="K1" t="s">
        <v>65</v>
      </c>
      <c r="L1" t="s">
        <v>64</v>
      </c>
      <c r="M1" t="s">
        <v>123</v>
      </c>
    </row>
    <row r="2" spans="1:16" x14ac:dyDescent="0.25">
      <c r="A2" s="7" t="s">
        <v>4</v>
      </c>
      <c r="B2" s="7" t="s">
        <v>11</v>
      </c>
      <c r="C2" s="20">
        <v>0</v>
      </c>
      <c r="D2" s="20">
        <v>0</v>
      </c>
      <c r="E2">
        <v>1</v>
      </c>
      <c r="F2">
        <f t="shared" ref="F2:F23" si="0">VLOOKUP(B2,K$2:M$49,3,0)</f>
        <v>2</v>
      </c>
      <c r="H2">
        <f>AVERAGE(C2:C49)</f>
        <v>0.61041666666666661</v>
      </c>
      <c r="J2" s="7"/>
      <c r="K2" t="s">
        <v>11</v>
      </c>
      <c r="L2">
        <v>0.34399999999999997</v>
      </c>
      <c r="M2">
        <v>2</v>
      </c>
      <c r="O2">
        <f>AVERAGE(L2:L49)</f>
        <v>0.16061104166666668</v>
      </c>
    </row>
    <row r="3" spans="1:16" x14ac:dyDescent="0.25">
      <c r="A3" s="7" t="s">
        <v>4</v>
      </c>
      <c r="B3" s="7" t="s">
        <v>12</v>
      </c>
      <c r="C3" s="20">
        <v>0.30000000000000004</v>
      </c>
      <c r="D3" s="20">
        <v>10</v>
      </c>
      <c r="E3">
        <v>2</v>
      </c>
      <c r="F3">
        <f t="shared" si="0"/>
        <v>1</v>
      </c>
      <c r="H3">
        <f>MAX(C2:C49)</f>
        <v>4.5</v>
      </c>
      <c r="J3" s="7"/>
      <c r="K3" t="s">
        <v>12</v>
      </c>
      <c r="L3">
        <v>8.7599999999999997E-2</v>
      </c>
      <c r="M3">
        <v>1</v>
      </c>
      <c r="O3">
        <f>MIN(L2:L49)</f>
        <v>7.7999999999999996E-3</v>
      </c>
    </row>
    <row r="4" spans="1:16" x14ac:dyDescent="0.25">
      <c r="A4" s="7" t="s">
        <v>4</v>
      </c>
      <c r="B4" s="9" t="s">
        <v>13</v>
      </c>
      <c r="C4" s="20">
        <v>0.1</v>
      </c>
      <c r="D4" s="20">
        <v>0</v>
      </c>
      <c r="E4">
        <v>1</v>
      </c>
      <c r="F4">
        <f t="shared" si="0"/>
        <v>2</v>
      </c>
      <c r="J4" s="8"/>
      <c r="K4" t="s">
        <v>13</v>
      </c>
      <c r="L4">
        <v>0.30570000000000003</v>
      </c>
      <c r="M4">
        <v>2</v>
      </c>
      <c r="O4">
        <f>MAX(L2:L49)</f>
        <v>0.85360000000000003</v>
      </c>
    </row>
    <row r="5" spans="1:16" x14ac:dyDescent="0.25">
      <c r="A5" s="7" t="s">
        <v>4</v>
      </c>
      <c r="B5" s="7" t="s">
        <v>14</v>
      </c>
      <c r="C5" s="20">
        <v>0.1</v>
      </c>
      <c r="D5" s="20">
        <v>0</v>
      </c>
      <c r="E5">
        <v>1</v>
      </c>
      <c r="F5">
        <f t="shared" si="0"/>
        <v>2</v>
      </c>
      <c r="J5" s="7"/>
      <c r="K5" t="s">
        <v>14</v>
      </c>
      <c r="L5">
        <v>0.18790000000000001</v>
      </c>
      <c r="M5">
        <v>2</v>
      </c>
    </row>
    <row r="6" spans="1:16" x14ac:dyDescent="0.25">
      <c r="A6" s="7" t="s">
        <v>4</v>
      </c>
      <c r="B6" s="7" t="s">
        <v>15</v>
      </c>
      <c r="C6" s="20">
        <v>0.60000000000000009</v>
      </c>
      <c r="D6" s="20">
        <v>0</v>
      </c>
      <c r="E6">
        <v>2</v>
      </c>
      <c r="F6">
        <f t="shared" si="0"/>
        <v>1</v>
      </c>
      <c r="H6" t="s">
        <v>120</v>
      </c>
      <c r="I6">
        <v>1</v>
      </c>
      <c r="J6" s="7"/>
      <c r="K6" t="s">
        <v>15</v>
      </c>
      <c r="L6">
        <v>0.1132</v>
      </c>
      <c r="M6">
        <v>1</v>
      </c>
      <c r="O6" t="s">
        <v>124</v>
      </c>
      <c r="P6">
        <v>1</v>
      </c>
    </row>
    <row r="7" spans="1:16" x14ac:dyDescent="0.25">
      <c r="A7" s="3" t="s">
        <v>9</v>
      </c>
      <c r="B7" s="3" t="s">
        <v>16</v>
      </c>
      <c r="C7" s="20">
        <v>0.5</v>
      </c>
      <c r="D7" s="20">
        <v>3</v>
      </c>
      <c r="E7">
        <v>2</v>
      </c>
      <c r="F7">
        <f t="shared" si="0"/>
        <v>2</v>
      </c>
      <c r="H7" t="s">
        <v>121</v>
      </c>
      <c r="I7">
        <v>2</v>
      </c>
      <c r="J7" s="3"/>
      <c r="K7" t="s">
        <v>16</v>
      </c>
      <c r="L7">
        <v>0.34420000000000001</v>
      </c>
      <c r="M7">
        <v>2</v>
      </c>
    </row>
    <row r="8" spans="1:16" x14ac:dyDescent="0.25">
      <c r="A8" s="3" t="s">
        <v>9</v>
      </c>
      <c r="B8" s="7" t="s">
        <v>17</v>
      </c>
      <c r="C8" s="20">
        <v>0.2</v>
      </c>
      <c r="D8" s="20">
        <v>4</v>
      </c>
      <c r="E8">
        <v>2</v>
      </c>
      <c r="F8">
        <f t="shared" si="0"/>
        <v>2</v>
      </c>
      <c r="H8" t="s">
        <v>122</v>
      </c>
      <c r="I8">
        <v>3</v>
      </c>
      <c r="J8" s="3"/>
      <c r="K8" t="s">
        <v>17</v>
      </c>
      <c r="L8">
        <v>0.1961</v>
      </c>
      <c r="M8">
        <v>2</v>
      </c>
      <c r="O8" t="s">
        <v>125</v>
      </c>
      <c r="P8">
        <v>2</v>
      </c>
    </row>
    <row r="9" spans="1:16" x14ac:dyDescent="0.25">
      <c r="A9" s="3" t="s">
        <v>9</v>
      </c>
      <c r="B9" s="7" t="s">
        <v>18</v>
      </c>
      <c r="C9" s="20">
        <v>2.1</v>
      </c>
      <c r="D9" s="20">
        <v>0</v>
      </c>
      <c r="E9">
        <v>3</v>
      </c>
      <c r="F9">
        <f t="shared" si="0"/>
        <v>2</v>
      </c>
      <c r="J9" s="3"/>
      <c r="K9" t="s">
        <v>18</v>
      </c>
      <c r="L9">
        <v>0.18959999999999999</v>
      </c>
      <c r="M9">
        <v>2</v>
      </c>
    </row>
    <row r="10" spans="1:16" x14ac:dyDescent="0.25">
      <c r="A10" s="3" t="s">
        <v>9</v>
      </c>
      <c r="B10" s="7" t="s">
        <v>19</v>
      </c>
      <c r="C10" s="20">
        <v>0</v>
      </c>
      <c r="D10" s="20">
        <v>0</v>
      </c>
      <c r="E10">
        <v>1</v>
      </c>
      <c r="F10">
        <f t="shared" si="0"/>
        <v>1</v>
      </c>
      <c r="J10" s="7"/>
      <c r="K10" t="s">
        <v>19</v>
      </c>
      <c r="L10">
        <v>3.4280000000000005E-2</v>
      </c>
      <c r="M10">
        <v>1</v>
      </c>
      <c r="O10" t="s">
        <v>126</v>
      </c>
      <c r="P10">
        <v>3</v>
      </c>
    </row>
    <row r="11" spans="1:16" x14ac:dyDescent="0.25">
      <c r="A11" s="8" t="s">
        <v>6</v>
      </c>
      <c r="B11" s="9" t="s">
        <v>20</v>
      </c>
      <c r="C11" s="20">
        <v>3.8</v>
      </c>
      <c r="D11" s="20">
        <v>31</v>
      </c>
      <c r="E11">
        <v>3</v>
      </c>
      <c r="F11">
        <f t="shared" si="0"/>
        <v>1</v>
      </c>
      <c r="J11" s="8"/>
      <c r="K11" t="s">
        <v>20</v>
      </c>
      <c r="L11">
        <v>8.6000000000000007E-2</v>
      </c>
      <c r="M11">
        <v>1</v>
      </c>
    </row>
    <row r="12" spans="1:16" x14ac:dyDescent="0.25">
      <c r="A12" s="8" t="s">
        <v>7</v>
      </c>
      <c r="B12" s="9" t="s">
        <v>21</v>
      </c>
      <c r="C12" s="20">
        <v>0</v>
      </c>
      <c r="D12" s="20">
        <v>0</v>
      </c>
      <c r="E12">
        <v>1</v>
      </c>
      <c r="F12">
        <f t="shared" si="0"/>
        <v>1</v>
      </c>
      <c r="J12" s="8"/>
      <c r="K12" t="s">
        <v>21</v>
      </c>
      <c r="L12">
        <v>3.04E-2</v>
      </c>
      <c r="M12">
        <v>1</v>
      </c>
    </row>
    <row r="13" spans="1:16" x14ac:dyDescent="0.25">
      <c r="A13" s="8" t="s">
        <v>7</v>
      </c>
      <c r="B13" s="9" t="s">
        <v>22</v>
      </c>
      <c r="C13" s="20">
        <v>0.5</v>
      </c>
      <c r="D13" s="20">
        <v>6</v>
      </c>
      <c r="E13">
        <v>2</v>
      </c>
      <c r="F13">
        <f t="shared" si="0"/>
        <v>1</v>
      </c>
      <c r="J13" s="8"/>
      <c r="K13" t="s">
        <v>22</v>
      </c>
      <c r="L13">
        <v>0.1134</v>
      </c>
      <c r="M13">
        <v>1</v>
      </c>
    </row>
    <row r="14" spans="1:16" x14ac:dyDescent="0.25">
      <c r="A14" s="8" t="s">
        <v>7</v>
      </c>
      <c r="B14" s="9" t="s">
        <v>23</v>
      </c>
      <c r="C14" s="20">
        <v>1</v>
      </c>
      <c r="D14" s="20">
        <v>4</v>
      </c>
      <c r="E14">
        <v>2</v>
      </c>
      <c r="F14">
        <f t="shared" si="0"/>
        <v>1</v>
      </c>
      <c r="J14" s="8"/>
      <c r="K14" t="s">
        <v>23</v>
      </c>
      <c r="L14">
        <v>4.1999999999999996E-2</v>
      </c>
      <c r="M14">
        <v>1</v>
      </c>
    </row>
    <row r="15" spans="1:16" x14ac:dyDescent="0.25">
      <c r="A15" s="8" t="s">
        <v>7</v>
      </c>
      <c r="B15" s="7" t="s">
        <v>24</v>
      </c>
      <c r="C15" s="20">
        <v>0.30000000000000004</v>
      </c>
      <c r="D15" s="20">
        <v>3</v>
      </c>
      <c r="E15">
        <v>2</v>
      </c>
      <c r="F15">
        <f t="shared" si="0"/>
        <v>1</v>
      </c>
      <c r="J15" s="7"/>
      <c r="K15" t="s">
        <v>24</v>
      </c>
      <c r="L15">
        <v>0.1215</v>
      </c>
      <c r="M15">
        <v>1</v>
      </c>
    </row>
    <row r="16" spans="1:16" x14ac:dyDescent="0.25">
      <c r="A16" s="8" t="s">
        <v>6</v>
      </c>
      <c r="B16" s="9" t="s">
        <v>25</v>
      </c>
      <c r="C16" s="20">
        <v>1.7</v>
      </c>
      <c r="D16" s="20">
        <v>7</v>
      </c>
      <c r="E16">
        <v>3</v>
      </c>
      <c r="F16">
        <f t="shared" si="0"/>
        <v>2</v>
      </c>
      <c r="J16" s="8"/>
      <c r="K16" t="s">
        <v>25</v>
      </c>
      <c r="L16">
        <v>0.15959999999999999</v>
      </c>
      <c r="M16">
        <v>2</v>
      </c>
    </row>
    <row r="17" spans="1:13" x14ac:dyDescent="0.25">
      <c r="A17" s="8" t="s">
        <v>6</v>
      </c>
      <c r="B17" s="9" t="s">
        <v>26</v>
      </c>
      <c r="C17" s="20">
        <v>2</v>
      </c>
      <c r="D17" s="20">
        <v>10</v>
      </c>
      <c r="E17">
        <v>3</v>
      </c>
      <c r="F17">
        <f t="shared" si="0"/>
        <v>1</v>
      </c>
      <c r="J17" s="8"/>
      <c r="K17" t="s">
        <v>26</v>
      </c>
      <c r="L17">
        <v>5.7999999999999996E-2</v>
      </c>
      <c r="M17">
        <v>1</v>
      </c>
    </row>
    <row r="18" spans="1:13" x14ac:dyDescent="0.25">
      <c r="A18" s="8" t="s">
        <v>6</v>
      </c>
      <c r="B18" s="8" t="s">
        <v>27</v>
      </c>
      <c r="C18" s="20">
        <v>0.2</v>
      </c>
      <c r="D18" s="20">
        <v>7</v>
      </c>
      <c r="E18">
        <v>2</v>
      </c>
      <c r="F18">
        <f t="shared" si="0"/>
        <v>1</v>
      </c>
      <c r="J18" s="8"/>
      <c r="K18" t="s">
        <v>27</v>
      </c>
      <c r="L18">
        <v>1.47E-2</v>
      </c>
      <c r="M18">
        <v>1</v>
      </c>
    </row>
    <row r="19" spans="1:13" x14ac:dyDescent="0.25">
      <c r="A19" s="8" t="s">
        <v>7</v>
      </c>
      <c r="B19" s="9" t="s">
        <v>28</v>
      </c>
      <c r="C19" s="20">
        <v>0</v>
      </c>
      <c r="D19" s="20">
        <v>0</v>
      </c>
      <c r="E19">
        <v>1</v>
      </c>
      <c r="F19">
        <f t="shared" si="0"/>
        <v>2</v>
      </c>
      <c r="J19" s="8"/>
      <c r="K19" t="s">
        <v>28</v>
      </c>
      <c r="L19">
        <v>0.1593</v>
      </c>
      <c r="M19">
        <v>2</v>
      </c>
    </row>
    <row r="20" spans="1:13" x14ac:dyDescent="0.25">
      <c r="A20" s="8" t="s">
        <v>7</v>
      </c>
      <c r="B20" s="9" t="s">
        <v>29</v>
      </c>
      <c r="C20" s="20">
        <v>0.1</v>
      </c>
      <c r="D20" s="20">
        <v>4</v>
      </c>
      <c r="E20">
        <v>1</v>
      </c>
      <c r="F20">
        <f t="shared" si="0"/>
        <v>1</v>
      </c>
      <c r="J20" s="8"/>
      <c r="K20" t="s">
        <v>29</v>
      </c>
      <c r="L20">
        <v>5.2900000000000003E-2</v>
      </c>
      <c r="M20">
        <v>1</v>
      </c>
    </row>
    <row r="21" spans="1:13" x14ac:dyDescent="0.25">
      <c r="A21" s="8" t="s">
        <v>7</v>
      </c>
      <c r="B21" s="9" t="s">
        <v>30</v>
      </c>
      <c r="C21" s="20">
        <v>0</v>
      </c>
      <c r="D21" s="20">
        <v>0</v>
      </c>
      <c r="E21">
        <v>1</v>
      </c>
      <c r="F21">
        <f t="shared" si="0"/>
        <v>2</v>
      </c>
      <c r="J21" s="8"/>
      <c r="K21" t="s">
        <v>30</v>
      </c>
      <c r="L21">
        <v>0.22850000000000001</v>
      </c>
      <c r="M21">
        <v>2</v>
      </c>
    </row>
    <row r="22" spans="1:13" x14ac:dyDescent="0.25">
      <c r="A22" s="8" t="s">
        <v>6</v>
      </c>
      <c r="B22" s="9" t="s">
        <v>31</v>
      </c>
      <c r="C22" s="20">
        <v>0.2</v>
      </c>
      <c r="D22" s="20">
        <v>0</v>
      </c>
      <c r="E22">
        <v>2</v>
      </c>
      <c r="F22">
        <f t="shared" si="0"/>
        <v>1</v>
      </c>
      <c r="J22" s="8"/>
      <c r="K22" t="s">
        <v>31</v>
      </c>
      <c r="L22">
        <v>0.11550000000000001</v>
      </c>
      <c r="M22">
        <v>1</v>
      </c>
    </row>
    <row r="23" spans="1:13" x14ac:dyDescent="0.25">
      <c r="A23" s="9" t="s">
        <v>6</v>
      </c>
      <c r="B23" s="9" t="s">
        <v>32</v>
      </c>
      <c r="C23" s="20">
        <v>0</v>
      </c>
      <c r="D23" s="20">
        <v>0</v>
      </c>
      <c r="E23">
        <v>1</v>
      </c>
      <c r="F23">
        <f t="shared" si="0"/>
        <v>2</v>
      </c>
      <c r="J23" s="9"/>
      <c r="K23" t="s">
        <v>32</v>
      </c>
      <c r="L23">
        <v>0.2671</v>
      </c>
      <c r="M23">
        <v>2</v>
      </c>
    </row>
    <row r="24" spans="1:13" x14ac:dyDescent="0.25">
      <c r="A24" s="9" t="s">
        <v>6</v>
      </c>
      <c r="B24" s="9" t="s">
        <v>57</v>
      </c>
      <c r="C24" s="20">
        <v>0.1</v>
      </c>
      <c r="D24" s="20">
        <v>0</v>
      </c>
      <c r="E24">
        <v>1</v>
      </c>
      <c r="F24">
        <v>1</v>
      </c>
      <c r="J24" s="9"/>
      <c r="K24" t="s">
        <v>57</v>
      </c>
      <c r="L24">
        <v>2.2700000000000001E-2</v>
      </c>
      <c r="M24">
        <v>1</v>
      </c>
    </row>
    <row r="25" spans="1:13" x14ac:dyDescent="0.25">
      <c r="A25" s="8" t="s">
        <v>7</v>
      </c>
      <c r="B25" s="11" t="s">
        <v>58</v>
      </c>
      <c r="C25" s="20">
        <v>0</v>
      </c>
      <c r="D25" s="20">
        <v>5</v>
      </c>
      <c r="E25">
        <v>1</v>
      </c>
      <c r="F25">
        <v>1</v>
      </c>
      <c r="J25" s="10"/>
      <c r="K25" t="s">
        <v>58</v>
      </c>
      <c r="L25">
        <v>0.1166</v>
      </c>
      <c r="M25">
        <v>1</v>
      </c>
    </row>
    <row r="26" spans="1:13" x14ac:dyDescent="0.25">
      <c r="A26" s="3" t="s">
        <v>9</v>
      </c>
      <c r="B26" s="12" t="s">
        <v>33</v>
      </c>
      <c r="C26" s="20">
        <v>0.1</v>
      </c>
      <c r="D26" s="20">
        <v>5</v>
      </c>
      <c r="E26">
        <v>1</v>
      </c>
      <c r="F26">
        <f t="shared" ref="F26:F49" si="1">VLOOKUP(B26,K$2:M$49,3,0)</f>
        <v>1</v>
      </c>
      <c r="J26" s="12"/>
      <c r="K26" t="s">
        <v>33</v>
      </c>
      <c r="L26">
        <v>2.06E-2</v>
      </c>
      <c r="M26">
        <v>1</v>
      </c>
    </row>
    <row r="27" spans="1:13" x14ac:dyDescent="0.25">
      <c r="A27" s="3" t="s">
        <v>9</v>
      </c>
      <c r="B27" s="7" t="s">
        <v>34</v>
      </c>
      <c r="C27" s="20">
        <v>0</v>
      </c>
      <c r="D27" s="20">
        <v>0</v>
      </c>
      <c r="E27">
        <v>1</v>
      </c>
      <c r="F27">
        <f t="shared" si="1"/>
        <v>1</v>
      </c>
      <c r="J27" s="7"/>
      <c r="K27" t="s">
        <v>34</v>
      </c>
      <c r="L27">
        <v>0.1037</v>
      </c>
      <c r="M27">
        <v>1</v>
      </c>
    </row>
    <row r="28" spans="1:13" x14ac:dyDescent="0.25">
      <c r="A28" s="7" t="s">
        <v>4</v>
      </c>
      <c r="B28" s="7" t="s">
        <v>35</v>
      </c>
      <c r="C28" s="20">
        <v>0</v>
      </c>
      <c r="D28" s="20">
        <v>0</v>
      </c>
      <c r="E28">
        <v>1</v>
      </c>
      <c r="F28">
        <f t="shared" si="1"/>
        <v>1</v>
      </c>
      <c r="J28" s="7"/>
      <c r="K28" t="s">
        <v>35</v>
      </c>
      <c r="L28">
        <v>8.5699999999999998E-2</v>
      </c>
      <c r="M28">
        <v>1</v>
      </c>
    </row>
    <row r="29" spans="1:13" x14ac:dyDescent="0.25">
      <c r="A29" s="7" t="s">
        <v>4</v>
      </c>
      <c r="B29" s="7" t="s">
        <v>36</v>
      </c>
      <c r="C29" s="20">
        <v>0</v>
      </c>
      <c r="D29" s="20">
        <v>0</v>
      </c>
      <c r="E29">
        <v>1</v>
      </c>
      <c r="F29">
        <f t="shared" si="1"/>
        <v>1</v>
      </c>
      <c r="J29" s="7"/>
      <c r="K29" t="s">
        <v>36</v>
      </c>
      <c r="L29">
        <v>8.6400000000000005E-2</v>
      </c>
      <c r="M29">
        <v>1</v>
      </c>
    </row>
    <row r="30" spans="1:13" x14ac:dyDescent="0.25">
      <c r="A30" s="7" t="s">
        <v>4</v>
      </c>
      <c r="B30" s="7" t="s">
        <v>37</v>
      </c>
      <c r="C30" s="20">
        <v>0</v>
      </c>
      <c r="D30" s="20">
        <v>4</v>
      </c>
      <c r="E30">
        <v>1</v>
      </c>
      <c r="F30">
        <f t="shared" si="1"/>
        <v>1</v>
      </c>
      <c r="J30" s="7"/>
      <c r="K30" t="s">
        <v>37</v>
      </c>
      <c r="L30">
        <v>2.0799999999999999E-2</v>
      </c>
      <c r="M30">
        <v>1</v>
      </c>
    </row>
    <row r="31" spans="1:13" x14ac:dyDescent="0.25">
      <c r="A31" s="7" t="s">
        <v>4</v>
      </c>
      <c r="B31" s="7" t="s">
        <v>38</v>
      </c>
      <c r="C31" s="20">
        <v>0.1</v>
      </c>
      <c r="D31" s="20">
        <v>0</v>
      </c>
      <c r="E31">
        <v>1</v>
      </c>
      <c r="F31">
        <f t="shared" si="1"/>
        <v>1</v>
      </c>
      <c r="J31" s="7"/>
      <c r="K31" t="s">
        <v>38</v>
      </c>
      <c r="L31">
        <v>0.11169999999999999</v>
      </c>
      <c r="M31">
        <v>1</v>
      </c>
    </row>
    <row r="32" spans="1:13" x14ac:dyDescent="0.25">
      <c r="A32" s="3" t="s">
        <v>9</v>
      </c>
      <c r="B32" s="7" t="s">
        <v>39</v>
      </c>
      <c r="C32" s="20">
        <v>0</v>
      </c>
      <c r="D32" s="20">
        <v>0</v>
      </c>
      <c r="E32">
        <v>1</v>
      </c>
      <c r="F32">
        <f t="shared" si="1"/>
        <v>3</v>
      </c>
      <c r="J32" s="7"/>
      <c r="K32" t="s">
        <v>39</v>
      </c>
      <c r="L32">
        <v>0.85360000000000003</v>
      </c>
      <c r="M32">
        <v>3</v>
      </c>
    </row>
    <row r="33" spans="1:13" x14ac:dyDescent="0.25">
      <c r="A33" s="3" t="s">
        <v>9</v>
      </c>
      <c r="B33" s="7" t="s">
        <v>41</v>
      </c>
      <c r="C33" s="20">
        <v>1.2000000000000002</v>
      </c>
      <c r="D33" s="20">
        <v>5</v>
      </c>
      <c r="E33">
        <v>3</v>
      </c>
      <c r="F33">
        <f t="shared" si="1"/>
        <v>2</v>
      </c>
      <c r="J33" s="7"/>
      <c r="K33" t="s">
        <v>41</v>
      </c>
      <c r="L33">
        <v>0.38885000000000003</v>
      </c>
      <c r="M33">
        <v>2</v>
      </c>
    </row>
    <row r="34" spans="1:13" x14ac:dyDescent="0.25">
      <c r="A34" s="3" t="s">
        <v>9</v>
      </c>
      <c r="B34" s="9" t="s">
        <v>40</v>
      </c>
      <c r="C34" s="20">
        <v>0</v>
      </c>
      <c r="D34" s="20">
        <v>0</v>
      </c>
      <c r="E34">
        <v>1</v>
      </c>
      <c r="F34">
        <f t="shared" si="1"/>
        <v>3</v>
      </c>
      <c r="J34" s="8"/>
      <c r="K34" t="s">
        <v>40</v>
      </c>
      <c r="L34">
        <v>0.48420000000000002</v>
      </c>
      <c r="M34">
        <v>3</v>
      </c>
    </row>
    <row r="35" spans="1:13" x14ac:dyDescent="0.25">
      <c r="A35" s="3" t="s">
        <v>9</v>
      </c>
      <c r="B35" s="9" t="s">
        <v>42</v>
      </c>
      <c r="C35" s="20">
        <v>2.1999999999999997</v>
      </c>
      <c r="D35" s="20">
        <v>0</v>
      </c>
      <c r="E35">
        <v>3</v>
      </c>
      <c r="F35">
        <f t="shared" si="1"/>
        <v>2</v>
      </c>
      <c r="J35" s="8"/>
      <c r="K35" t="s">
        <v>42</v>
      </c>
      <c r="L35">
        <v>0.2878</v>
      </c>
      <c r="M35">
        <v>2</v>
      </c>
    </row>
    <row r="36" spans="1:13" x14ac:dyDescent="0.25">
      <c r="A36" s="3" t="s">
        <v>9</v>
      </c>
      <c r="B36" s="7" t="s">
        <v>43</v>
      </c>
      <c r="C36" s="20">
        <v>0.30000000000000004</v>
      </c>
      <c r="D36" s="20">
        <v>0</v>
      </c>
      <c r="E36">
        <v>2</v>
      </c>
      <c r="F36">
        <f t="shared" si="1"/>
        <v>2</v>
      </c>
      <c r="J36" s="7"/>
      <c r="K36" t="s">
        <v>43</v>
      </c>
      <c r="L36">
        <v>0.22559999999999999</v>
      </c>
      <c r="M36">
        <v>2</v>
      </c>
    </row>
    <row r="37" spans="1:13" x14ac:dyDescent="0.25">
      <c r="A37" s="7" t="s">
        <v>4</v>
      </c>
      <c r="B37" s="7" t="s">
        <v>44</v>
      </c>
      <c r="C37" s="20">
        <v>0.2</v>
      </c>
      <c r="D37" s="20">
        <v>7</v>
      </c>
      <c r="E37">
        <v>2</v>
      </c>
      <c r="F37">
        <f t="shared" si="1"/>
        <v>2</v>
      </c>
      <c r="J37" s="7"/>
      <c r="K37" t="s">
        <v>44</v>
      </c>
      <c r="L37">
        <v>0.2</v>
      </c>
      <c r="M37">
        <v>2</v>
      </c>
    </row>
    <row r="38" spans="1:13" x14ac:dyDescent="0.25">
      <c r="A38" s="7" t="s">
        <v>4</v>
      </c>
      <c r="B38" s="7" t="s">
        <v>45</v>
      </c>
      <c r="C38" s="20">
        <v>0</v>
      </c>
      <c r="D38" s="20">
        <v>0</v>
      </c>
      <c r="E38">
        <v>1</v>
      </c>
      <c r="F38">
        <f t="shared" si="1"/>
        <v>1</v>
      </c>
      <c r="J38" s="7"/>
      <c r="K38" t="s">
        <v>45</v>
      </c>
      <c r="L38">
        <v>0.1227</v>
      </c>
      <c r="M38">
        <v>1</v>
      </c>
    </row>
    <row r="39" spans="1:13" x14ac:dyDescent="0.25">
      <c r="A39" s="3" t="s">
        <v>9</v>
      </c>
      <c r="B39" s="7" t="s">
        <v>46</v>
      </c>
      <c r="C39" s="20">
        <v>0.2</v>
      </c>
      <c r="D39" s="20">
        <v>0</v>
      </c>
      <c r="E39">
        <v>2</v>
      </c>
      <c r="F39">
        <f t="shared" si="1"/>
        <v>1</v>
      </c>
      <c r="J39" s="7"/>
      <c r="K39" t="s">
        <v>46</v>
      </c>
      <c r="L39">
        <v>9.5200000000000007E-2</v>
      </c>
      <c r="M39">
        <v>1</v>
      </c>
    </row>
    <row r="40" spans="1:13" x14ac:dyDescent="0.25">
      <c r="A40" s="7" t="s">
        <v>4</v>
      </c>
      <c r="B40" s="7" t="s">
        <v>47</v>
      </c>
      <c r="C40" s="20">
        <v>0.1</v>
      </c>
      <c r="D40" s="20">
        <v>1</v>
      </c>
      <c r="E40">
        <v>1</v>
      </c>
      <c r="F40">
        <f t="shared" si="1"/>
        <v>2</v>
      </c>
      <c r="J40" s="7"/>
      <c r="K40" t="s">
        <v>47</v>
      </c>
      <c r="L40">
        <v>0.20119999999999999</v>
      </c>
      <c r="M40">
        <v>2</v>
      </c>
    </row>
    <row r="41" spans="1:13" x14ac:dyDescent="0.25">
      <c r="A41" s="9" t="s">
        <v>6</v>
      </c>
      <c r="B41" s="9" t="s">
        <v>48</v>
      </c>
      <c r="C41" s="20">
        <v>0</v>
      </c>
      <c r="D41" s="20">
        <v>0</v>
      </c>
      <c r="E41">
        <v>1</v>
      </c>
      <c r="F41">
        <f t="shared" si="1"/>
        <v>1</v>
      </c>
      <c r="J41" s="9"/>
      <c r="K41" t="s">
        <v>48</v>
      </c>
      <c r="L41">
        <v>0.04</v>
      </c>
      <c r="M41">
        <v>1</v>
      </c>
    </row>
    <row r="42" spans="1:13" x14ac:dyDescent="0.25">
      <c r="A42" s="8" t="s">
        <v>6</v>
      </c>
      <c r="B42" s="8" t="s">
        <v>49</v>
      </c>
      <c r="C42" s="20">
        <v>0.2</v>
      </c>
      <c r="D42" s="20">
        <v>9</v>
      </c>
      <c r="E42">
        <v>2</v>
      </c>
      <c r="F42">
        <f t="shared" si="1"/>
        <v>1</v>
      </c>
      <c r="J42" s="8"/>
      <c r="K42" t="s">
        <v>49</v>
      </c>
      <c r="L42">
        <v>3.4000000000000002E-2</v>
      </c>
      <c r="M42">
        <v>1</v>
      </c>
    </row>
    <row r="43" spans="1:13" x14ac:dyDescent="0.25">
      <c r="A43" s="9" t="s">
        <v>6</v>
      </c>
      <c r="B43" s="9" t="s">
        <v>50</v>
      </c>
      <c r="C43" s="20">
        <v>1.7</v>
      </c>
      <c r="D43" s="20">
        <v>10</v>
      </c>
      <c r="E43">
        <v>3</v>
      </c>
      <c r="F43">
        <f t="shared" si="1"/>
        <v>2</v>
      </c>
      <c r="J43" s="9"/>
      <c r="K43" t="s">
        <v>50</v>
      </c>
      <c r="L43">
        <v>0.17720000000000002</v>
      </c>
      <c r="M43">
        <v>2</v>
      </c>
    </row>
    <row r="44" spans="1:13" x14ac:dyDescent="0.25">
      <c r="A44" s="8" t="s">
        <v>7</v>
      </c>
      <c r="B44" s="9" t="s">
        <v>51</v>
      </c>
      <c r="C44" s="20">
        <v>0</v>
      </c>
      <c r="D44" s="20">
        <v>0</v>
      </c>
      <c r="E44">
        <v>1</v>
      </c>
      <c r="F44">
        <f t="shared" si="1"/>
        <v>2</v>
      </c>
      <c r="J44" s="9"/>
      <c r="K44" t="s">
        <v>51</v>
      </c>
      <c r="L44">
        <v>0.17560000000000001</v>
      </c>
      <c r="M44">
        <v>2</v>
      </c>
    </row>
    <row r="45" spans="1:13" x14ac:dyDescent="0.25">
      <c r="A45" s="8" t="s">
        <v>7</v>
      </c>
      <c r="B45" s="9" t="s">
        <v>52</v>
      </c>
      <c r="C45" s="20">
        <v>3.8</v>
      </c>
      <c r="D45" s="20">
        <v>22</v>
      </c>
      <c r="E45">
        <v>3</v>
      </c>
      <c r="F45">
        <f t="shared" si="1"/>
        <v>1</v>
      </c>
      <c r="J45" s="9"/>
      <c r="K45" t="s">
        <v>52</v>
      </c>
      <c r="L45">
        <v>7.7999999999999996E-3</v>
      </c>
      <c r="M45">
        <v>1</v>
      </c>
    </row>
    <row r="46" spans="1:13" x14ac:dyDescent="0.25">
      <c r="A46" s="8" t="s">
        <v>7</v>
      </c>
      <c r="B46" s="9" t="s">
        <v>53</v>
      </c>
      <c r="C46" s="20">
        <v>0.8</v>
      </c>
      <c r="D46" s="20">
        <v>1</v>
      </c>
      <c r="E46">
        <v>2</v>
      </c>
      <c r="F46">
        <f t="shared" si="1"/>
        <v>1</v>
      </c>
      <c r="J46" s="9"/>
      <c r="K46" t="s">
        <v>53</v>
      </c>
      <c r="L46">
        <v>8.48E-2</v>
      </c>
      <c r="M46">
        <v>1</v>
      </c>
    </row>
    <row r="47" spans="1:13" x14ac:dyDescent="0.25">
      <c r="A47" s="9" t="s">
        <v>6</v>
      </c>
      <c r="B47" s="9" t="s">
        <v>54</v>
      </c>
      <c r="C47" s="20">
        <v>4.5</v>
      </c>
      <c r="D47" s="20">
        <v>35</v>
      </c>
      <c r="E47">
        <v>3</v>
      </c>
      <c r="F47">
        <f t="shared" si="1"/>
        <v>2</v>
      </c>
      <c r="J47" s="9"/>
      <c r="K47" t="s">
        <v>54</v>
      </c>
      <c r="L47">
        <v>0.23979999999999999</v>
      </c>
      <c r="M47">
        <v>2</v>
      </c>
    </row>
    <row r="48" spans="1:13" x14ac:dyDescent="0.25">
      <c r="A48" s="9" t="s">
        <v>6</v>
      </c>
      <c r="B48" s="3" t="s">
        <v>55</v>
      </c>
      <c r="C48" s="20">
        <v>0.1</v>
      </c>
      <c r="D48" s="20">
        <v>13</v>
      </c>
      <c r="E48">
        <v>1</v>
      </c>
      <c r="F48">
        <f t="shared" si="1"/>
        <v>2</v>
      </c>
      <c r="J48" s="3"/>
      <c r="K48" t="s">
        <v>55</v>
      </c>
      <c r="L48">
        <v>0.16350000000000001</v>
      </c>
      <c r="M48">
        <v>2</v>
      </c>
    </row>
    <row r="49" spans="1:13" x14ac:dyDescent="0.25">
      <c r="A49" s="8" t="s">
        <v>7</v>
      </c>
      <c r="B49" s="7" t="s">
        <v>56</v>
      </c>
      <c r="C49" s="20">
        <v>0</v>
      </c>
      <c r="D49" s="20">
        <v>1</v>
      </c>
      <c r="E49">
        <v>1</v>
      </c>
      <c r="F49">
        <f t="shared" si="1"/>
        <v>1</v>
      </c>
      <c r="J49" s="7"/>
      <c r="K49" t="s">
        <v>56</v>
      </c>
      <c r="L49">
        <v>0.10780000000000001</v>
      </c>
      <c r="M49">
        <v>1</v>
      </c>
    </row>
  </sheetData>
  <sortState ref="A2:F49">
    <sortCondition ref="B2:B49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9"/>
  <sheetViews>
    <sheetView workbookViewId="0">
      <selection activeCell="D31" sqref="D31:E31"/>
    </sheetView>
  </sheetViews>
  <sheetFormatPr defaultRowHeight="15" x14ac:dyDescent="0.25"/>
  <cols>
    <col min="1" max="1" width="13" style="26" customWidth="1"/>
    <col min="2" max="2" width="28" style="30" customWidth="1"/>
  </cols>
  <sheetData>
    <row r="1" spans="1:2" x14ac:dyDescent="0.25">
      <c r="A1" s="22" t="s">
        <v>2</v>
      </c>
      <c r="B1" s="22" t="s">
        <v>116</v>
      </c>
    </row>
    <row r="2" spans="1:2" x14ac:dyDescent="0.25">
      <c r="A2" s="23" t="s">
        <v>68</v>
      </c>
      <c r="B2" s="28">
        <v>8</v>
      </c>
    </row>
    <row r="3" spans="1:2" x14ac:dyDescent="0.25">
      <c r="A3" s="24" t="s">
        <v>69</v>
      </c>
      <c r="B3" s="29">
        <v>9</v>
      </c>
    </row>
    <row r="4" spans="1:2" x14ac:dyDescent="0.25">
      <c r="A4" s="24" t="s">
        <v>70</v>
      </c>
      <c r="B4" s="29">
        <v>5</v>
      </c>
    </row>
    <row r="5" spans="1:2" x14ac:dyDescent="0.25">
      <c r="A5" s="24" t="s">
        <v>71</v>
      </c>
      <c r="B5" s="29">
        <v>2</v>
      </c>
    </row>
    <row r="6" spans="1:2" x14ac:dyDescent="0.25">
      <c r="A6" s="25" t="s">
        <v>72</v>
      </c>
      <c r="B6" s="29">
        <v>9</v>
      </c>
    </row>
    <row r="7" spans="1:2" x14ac:dyDescent="0.25">
      <c r="A7" s="26" t="s">
        <v>73</v>
      </c>
      <c r="B7" s="26">
        <v>7</v>
      </c>
    </row>
    <row r="8" spans="1:2" x14ac:dyDescent="0.25">
      <c r="A8" s="25" t="s">
        <v>74</v>
      </c>
      <c r="B8" s="29">
        <v>8</v>
      </c>
    </row>
    <row r="9" spans="1:2" x14ac:dyDescent="0.25">
      <c r="A9" s="25" t="s">
        <v>75</v>
      </c>
      <c r="B9" s="29">
        <v>4</v>
      </c>
    </row>
    <row r="10" spans="1:2" x14ac:dyDescent="0.25">
      <c r="A10" s="25" t="s">
        <v>76</v>
      </c>
      <c r="B10" s="29">
        <v>4</v>
      </c>
    </row>
    <row r="11" spans="1:2" x14ac:dyDescent="0.25">
      <c r="A11" s="25" t="s">
        <v>77</v>
      </c>
      <c r="B11" s="29">
        <v>4</v>
      </c>
    </row>
    <row r="12" spans="1:2" x14ac:dyDescent="0.25">
      <c r="A12" s="25" t="s">
        <v>78</v>
      </c>
      <c r="B12" s="29">
        <v>5</v>
      </c>
    </row>
    <row r="13" spans="1:2" x14ac:dyDescent="0.25">
      <c r="A13" s="26" t="s">
        <v>79</v>
      </c>
      <c r="B13" s="30">
        <v>11</v>
      </c>
    </row>
    <row r="14" spans="1:2" x14ac:dyDescent="0.25">
      <c r="A14" s="25" t="s">
        <v>80</v>
      </c>
      <c r="B14" s="29">
        <v>9</v>
      </c>
    </row>
    <row r="15" spans="1:2" x14ac:dyDescent="0.25">
      <c r="A15" s="25" t="s">
        <v>81</v>
      </c>
      <c r="B15" s="29">
        <v>5</v>
      </c>
    </row>
    <row r="16" spans="1:2" x14ac:dyDescent="0.25">
      <c r="A16" s="25" t="s">
        <v>82</v>
      </c>
      <c r="B16" s="29">
        <v>10</v>
      </c>
    </row>
    <row r="17" spans="1:2" x14ac:dyDescent="0.25">
      <c r="A17" s="25" t="s">
        <v>83</v>
      </c>
      <c r="B17" s="29">
        <v>7</v>
      </c>
    </row>
    <row r="18" spans="1:2" x14ac:dyDescent="0.25">
      <c r="A18" s="25" t="s">
        <v>84</v>
      </c>
      <c r="B18" s="29">
        <v>6</v>
      </c>
    </row>
    <row r="19" spans="1:2" x14ac:dyDescent="0.25">
      <c r="A19" s="26" t="s">
        <v>85</v>
      </c>
      <c r="B19" s="30">
        <v>5</v>
      </c>
    </row>
    <row r="20" spans="1:2" x14ac:dyDescent="0.25">
      <c r="A20" s="26" t="s">
        <v>86</v>
      </c>
      <c r="B20" s="30">
        <v>6</v>
      </c>
    </row>
    <row r="21" spans="1:2" x14ac:dyDescent="0.25">
      <c r="A21" s="26" t="s">
        <v>87</v>
      </c>
      <c r="B21" s="30">
        <v>12</v>
      </c>
    </row>
    <row r="22" spans="1:2" x14ac:dyDescent="0.25">
      <c r="A22" s="26" t="s">
        <v>88</v>
      </c>
      <c r="B22" s="30">
        <v>8</v>
      </c>
    </row>
    <row r="23" spans="1:2" x14ac:dyDescent="0.25">
      <c r="A23" s="26" t="s">
        <v>89</v>
      </c>
      <c r="B23" s="30">
        <v>8</v>
      </c>
    </row>
    <row r="24" spans="1:2" x14ac:dyDescent="0.25">
      <c r="A24" s="25" t="s">
        <v>90</v>
      </c>
      <c r="B24" s="29">
        <v>8</v>
      </c>
    </row>
    <row r="25" spans="1:2" x14ac:dyDescent="0.25">
      <c r="A25" s="26" t="s">
        <v>91</v>
      </c>
      <c r="B25" s="30">
        <v>11</v>
      </c>
    </row>
    <row r="26" spans="1:2" x14ac:dyDescent="0.25">
      <c r="A26" s="26" t="s">
        <v>92</v>
      </c>
      <c r="B26" s="26">
        <v>1</v>
      </c>
    </row>
    <row r="27" spans="1:2" x14ac:dyDescent="0.25">
      <c r="A27" s="26" t="s">
        <v>93</v>
      </c>
      <c r="B27" s="30">
        <v>14</v>
      </c>
    </row>
    <row r="28" spans="1:2" x14ac:dyDescent="0.25">
      <c r="A28" s="27" t="s">
        <v>94</v>
      </c>
      <c r="B28" s="29">
        <v>6</v>
      </c>
    </row>
    <row r="29" spans="1:2" x14ac:dyDescent="0.25">
      <c r="A29" s="25" t="s">
        <v>95</v>
      </c>
      <c r="B29" s="29">
        <v>6</v>
      </c>
    </row>
    <row r="30" spans="1:2" x14ac:dyDescent="0.25">
      <c r="A30" s="26" t="s">
        <v>96</v>
      </c>
      <c r="B30" s="30">
        <v>12</v>
      </c>
    </row>
    <row r="31" spans="1:2" x14ac:dyDescent="0.25">
      <c r="A31" s="26" t="s">
        <v>97</v>
      </c>
      <c r="B31" s="30">
        <v>5</v>
      </c>
    </row>
    <row r="32" spans="1:2" x14ac:dyDescent="0.25">
      <c r="A32" s="26" t="s">
        <v>98</v>
      </c>
      <c r="B32" s="30">
        <v>8</v>
      </c>
    </row>
    <row r="33" spans="1:2" x14ac:dyDescent="0.25">
      <c r="A33" s="26" t="s">
        <v>99</v>
      </c>
      <c r="B33" s="30">
        <v>8</v>
      </c>
    </row>
    <row r="34" spans="1:2" x14ac:dyDescent="0.25">
      <c r="A34" s="26" t="s">
        <v>100</v>
      </c>
      <c r="B34" s="31">
        <v>4</v>
      </c>
    </row>
    <row r="35" spans="1:2" x14ac:dyDescent="0.25">
      <c r="A35" s="26" t="s">
        <v>101</v>
      </c>
      <c r="B35" s="30">
        <v>8</v>
      </c>
    </row>
    <row r="36" spans="1:2" x14ac:dyDescent="0.25">
      <c r="A36" s="25" t="s">
        <v>102</v>
      </c>
      <c r="B36" s="29">
        <v>4</v>
      </c>
    </row>
    <row r="37" spans="1:2" x14ac:dyDescent="0.25">
      <c r="A37" s="25" t="s">
        <v>103</v>
      </c>
      <c r="B37" s="29">
        <v>7</v>
      </c>
    </row>
    <row r="38" spans="1:2" x14ac:dyDescent="0.25">
      <c r="A38" s="25" t="s">
        <v>104</v>
      </c>
      <c r="B38" s="29">
        <v>8</v>
      </c>
    </row>
    <row r="39" spans="1:2" x14ac:dyDescent="0.25">
      <c r="A39" s="25" t="s">
        <v>105</v>
      </c>
      <c r="B39" s="29">
        <v>4</v>
      </c>
    </row>
    <row r="40" spans="1:2" x14ac:dyDescent="0.25">
      <c r="A40" s="25" t="s">
        <v>106</v>
      </c>
      <c r="B40" s="29">
        <v>8</v>
      </c>
    </row>
    <row r="41" spans="1:2" x14ac:dyDescent="0.25">
      <c r="A41" s="25" t="s">
        <v>107</v>
      </c>
      <c r="B41" s="29">
        <v>7</v>
      </c>
    </row>
    <row r="42" spans="1:2" x14ac:dyDescent="0.25">
      <c r="A42" s="25" t="s">
        <v>108</v>
      </c>
      <c r="B42" s="29">
        <v>10</v>
      </c>
    </row>
    <row r="43" spans="1:2" x14ac:dyDescent="0.25">
      <c r="A43" s="26" t="s">
        <v>109</v>
      </c>
      <c r="B43" s="30">
        <v>5</v>
      </c>
    </row>
    <row r="44" spans="1:2" x14ac:dyDescent="0.25">
      <c r="A44" s="26" t="s">
        <v>110</v>
      </c>
      <c r="B44" s="30">
        <v>4</v>
      </c>
    </row>
    <row r="45" spans="1:2" x14ac:dyDescent="0.25">
      <c r="A45" s="26" t="s">
        <v>111</v>
      </c>
      <c r="B45" s="30">
        <v>11</v>
      </c>
    </row>
    <row r="46" spans="1:2" x14ac:dyDescent="0.25">
      <c r="A46" s="26" t="s">
        <v>112</v>
      </c>
      <c r="B46" s="26">
        <v>7</v>
      </c>
    </row>
    <row r="47" spans="1:2" x14ac:dyDescent="0.25">
      <c r="A47" s="26" t="s">
        <v>113</v>
      </c>
      <c r="B47" s="26">
        <v>5</v>
      </c>
    </row>
    <row r="48" spans="1:2" x14ac:dyDescent="0.25">
      <c r="A48" s="26" t="s">
        <v>114</v>
      </c>
      <c r="B48" s="26">
        <v>11</v>
      </c>
    </row>
    <row r="49" spans="1:2" x14ac:dyDescent="0.25">
      <c r="A49" s="26" t="s">
        <v>115</v>
      </c>
      <c r="B49" s="30">
        <v>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>
      <selection activeCell="F23" sqref="F23"/>
    </sheetView>
  </sheetViews>
  <sheetFormatPr defaultRowHeight="15" x14ac:dyDescent="0.25"/>
  <sheetData>
    <row r="1" spans="1:9" x14ac:dyDescent="0.25">
      <c r="A1" s="32" t="s">
        <v>135</v>
      </c>
      <c r="B1" s="32" t="s">
        <v>136</v>
      </c>
      <c r="C1" s="32" t="s">
        <v>127</v>
      </c>
      <c r="D1" s="33" t="s">
        <v>128</v>
      </c>
      <c r="E1" s="33" t="s">
        <v>129</v>
      </c>
      <c r="G1" s="32"/>
      <c r="H1" s="32"/>
      <c r="I1" s="32"/>
    </row>
    <row r="2" spans="1:9" x14ac:dyDescent="0.25">
      <c r="A2" t="s">
        <v>13</v>
      </c>
      <c r="C2">
        <v>2</v>
      </c>
      <c r="D2">
        <v>2</v>
      </c>
      <c r="E2">
        <v>3</v>
      </c>
    </row>
    <row r="3" spans="1:9" x14ac:dyDescent="0.25">
      <c r="A3" t="s">
        <v>16</v>
      </c>
      <c r="C3">
        <v>2</v>
      </c>
      <c r="D3">
        <v>2</v>
      </c>
      <c r="E3">
        <v>3</v>
      </c>
    </row>
    <row r="4" spans="1:9" x14ac:dyDescent="0.25">
      <c r="A4" t="s">
        <v>17</v>
      </c>
      <c r="C4">
        <v>2</v>
      </c>
      <c r="D4">
        <v>2</v>
      </c>
      <c r="E4">
        <v>3</v>
      </c>
    </row>
    <row r="5" spans="1:9" x14ac:dyDescent="0.25">
      <c r="A5" t="s">
        <v>18</v>
      </c>
      <c r="C5">
        <v>2</v>
      </c>
      <c r="D5">
        <v>2</v>
      </c>
      <c r="E5">
        <v>3</v>
      </c>
    </row>
    <row r="6" spans="1:9" x14ac:dyDescent="0.25">
      <c r="A6" t="s">
        <v>130</v>
      </c>
      <c r="C6">
        <v>2</v>
      </c>
      <c r="D6">
        <v>2</v>
      </c>
      <c r="E6">
        <v>3</v>
      </c>
    </row>
    <row r="7" spans="1:9" x14ac:dyDescent="0.25">
      <c r="A7" t="s">
        <v>131</v>
      </c>
      <c r="C7">
        <v>1</v>
      </c>
      <c r="D7">
        <v>2</v>
      </c>
      <c r="E7">
        <v>3</v>
      </c>
    </row>
    <row r="8" spans="1:9" x14ac:dyDescent="0.25">
      <c r="A8" t="s">
        <v>132</v>
      </c>
      <c r="C8">
        <v>2</v>
      </c>
      <c r="D8">
        <v>2</v>
      </c>
      <c r="E8">
        <v>3</v>
      </c>
    </row>
    <row r="9" spans="1:9" x14ac:dyDescent="0.25">
      <c r="A9" t="s">
        <v>133</v>
      </c>
      <c r="C9">
        <v>2</v>
      </c>
      <c r="D9">
        <v>2</v>
      </c>
      <c r="E9">
        <v>3</v>
      </c>
    </row>
    <row r="10" spans="1:9" x14ac:dyDescent="0.25">
      <c r="A10" t="s">
        <v>134</v>
      </c>
      <c r="C10">
        <v>2</v>
      </c>
      <c r="D10">
        <v>2</v>
      </c>
      <c r="E10">
        <v>3</v>
      </c>
    </row>
    <row r="11" spans="1:9" x14ac:dyDescent="0.25">
      <c r="A11" t="s">
        <v>137</v>
      </c>
      <c r="C11">
        <v>2</v>
      </c>
      <c r="D11" s="34">
        <v>1</v>
      </c>
      <c r="E11" s="34">
        <v>2</v>
      </c>
    </row>
    <row r="15" spans="1:9" x14ac:dyDescent="0.25">
      <c r="A15" t="s">
        <v>65</v>
      </c>
      <c r="B15" t="s">
        <v>138</v>
      </c>
      <c r="C15" t="s">
        <v>139</v>
      </c>
    </row>
    <row r="16" spans="1:9" x14ac:dyDescent="0.25">
      <c r="A16" t="s">
        <v>13</v>
      </c>
      <c r="B16">
        <v>0.13750000000000001</v>
      </c>
      <c r="C16">
        <v>2</v>
      </c>
    </row>
    <row r="17" spans="1:3" x14ac:dyDescent="0.25">
      <c r="A17" t="s">
        <v>17</v>
      </c>
      <c r="B17">
        <v>7.8E-2</v>
      </c>
      <c r="C17">
        <v>2</v>
      </c>
    </row>
    <row r="18" spans="1:3" x14ac:dyDescent="0.25">
      <c r="A18" t="s">
        <v>18</v>
      </c>
      <c r="B18">
        <v>0.02</v>
      </c>
      <c r="C18">
        <v>2</v>
      </c>
    </row>
    <row r="19" spans="1:3" x14ac:dyDescent="0.25">
      <c r="A19" t="s">
        <v>137</v>
      </c>
      <c r="B19">
        <v>2.5</v>
      </c>
      <c r="C19" s="34">
        <v>1</v>
      </c>
    </row>
    <row r="20" spans="1:3" x14ac:dyDescent="0.25">
      <c r="A20" t="s">
        <v>134</v>
      </c>
      <c r="B20">
        <v>0.4</v>
      </c>
      <c r="C20">
        <v>2</v>
      </c>
    </row>
    <row r="21" spans="1:3" x14ac:dyDescent="0.25">
      <c r="A21" t="s">
        <v>131</v>
      </c>
      <c r="B21">
        <v>0.04</v>
      </c>
      <c r="C21">
        <v>2</v>
      </c>
    </row>
    <row r="22" spans="1:3" x14ac:dyDescent="0.25">
      <c r="A22" t="s">
        <v>132</v>
      </c>
      <c r="B22">
        <v>0.33999999999999997</v>
      </c>
      <c r="C22">
        <v>2</v>
      </c>
    </row>
    <row r="23" spans="1:3" x14ac:dyDescent="0.25">
      <c r="A23" t="s">
        <v>133</v>
      </c>
      <c r="B23">
        <v>1.4999999999999999E-2</v>
      </c>
      <c r="C23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sites</vt:lpstr>
      <vt:lpstr>farm size</vt:lpstr>
      <vt:lpstr>livestock</vt:lpstr>
      <vt:lpstr>HH size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Greta</dc:creator>
  <cp:lastModifiedBy>Greta</cp:lastModifiedBy>
  <dcterms:created xsi:type="dcterms:W3CDTF">2012-07-09T08:28:53Z</dcterms:created>
  <dcterms:modified xsi:type="dcterms:W3CDTF">2012-08-01T10:08:17Z</dcterms:modified>
</cp:coreProperties>
</file>