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21840" windowHeight="9405" activeTab="5"/>
  </bookViews>
  <sheets>
    <sheet name="data" sheetId="1" r:id="rId1"/>
    <sheet name="data bewerkt" sheetId="2" r:id="rId2"/>
    <sheet name="livestock per farm" sheetId="4" r:id="rId3"/>
    <sheet name="productivity livestock" sheetId="5" r:id="rId4"/>
    <sheet name="feed livestock" sheetId="6" r:id="rId5"/>
    <sheet name="pivot feed" sheetId="7" r:id="rId6"/>
  </sheets>
  <calcPr calcId="145621"/>
  <pivotCaches>
    <pivotCache cacheId="19" r:id="rId7"/>
    <pivotCache cacheId="20" r:id="rId8"/>
    <pivotCache cacheId="21" r:id="rId9"/>
    <pivotCache cacheId="30" r:id="rId10"/>
  </pivotCaches>
</workbook>
</file>

<file path=xl/calcChain.xml><?xml version="1.0" encoding="utf-8"?>
<calcChain xmlns="http://schemas.openxmlformats.org/spreadsheetml/2006/main">
  <c r="N28" i="5" l="1"/>
  <c r="N29" i="5"/>
  <c r="N30" i="5"/>
  <c r="N31" i="5"/>
  <c r="N27" i="5"/>
  <c r="N55" i="5"/>
  <c r="N56" i="5"/>
  <c r="N57" i="5"/>
  <c r="N54" i="5"/>
  <c r="N44" i="5"/>
  <c r="N45" i="5"/>
  <c r="N46" i="5"/>
  <c r="N47" i="5"/>
  <c r="N48" i="5"/>
  <c r="N49" i="5"/>
  <c r="N50" i="5"/>
  <c r="N51" i="5"/>
  <c r="N52" i="5"/>
  <c r="N43" i="5"/>
  <c r="N34" i="5"/>
  <c r="N35" i="5"/>
  <c r="N36" i="5"/>
  <c r="N37" i="5"/>
  <c r="N38" i="5"/>
  <c r="N39" i="5"/>
  <c r="N40" i="5"/>
  <c r="N41" i="5"/>
  <c r="N33" i="5"/>
  <c r="N18" i="5"/>
  <c r="N19" i="5"/>
  <c r="N20" i="5"/>
  <c r="N17" i="5"/>
  <c r="N8" i="5"/>
  <c r="N9" i="5"/>
  <c r="N10" i="5"/>
  <c r="N11" i="5"/>
  <c r="N12" i="5"/>
  <c r="N13" i="5"/>
  <c r="N14" i="5"/>
  <c r="N15" i="5"/>
  <c r="N7" i="5"/>
  <c r="K3" i="4" l="1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2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2" i="4"/>
</calcChain>
</file>

<file path=xl/sharedStrings.xml><?xml version="1.0" encoding="utf-8"?>
<sst xmlns="http://schemas.openxmlformats.org/spreadsheetml/2006/main" count="2686" uniqueCount="354">
  <si>
    <t>Data collection sheet 3: Livestock</t>
  </si>
  <si>
    <t>Farm code</t>
  </si>
  <si>
    <t>Animal species kept</t>
  </si>
  <si>
    <t xml:space="preserve">Type of animal: local (1), mixed (2), hybride (3) </t>
  </si>
  <si>
    <t>Number</t>
  </si>
  <si>
    <t>Productivity</t>
  </si>
  <si>
    <t>Amount of produce sold (% and RWF/year)</t>
  </si>
  <si>
    <t>Amount consumed by household (%)</t>
  </si>
  <si>
    <t>Feed type (by animal)</t>
  </si>
  <si>
    <t>if pennisetum, F=field or B=borders</t>
  </si>
  <si>
    <t>Purchased feed (Y/N, %)</t>
  </si>
  <si>
    <t>Exchanged feed (Y/N, against what, %)</t>
  </si>
  <si>
    <t>Grazing on 1) fields or 2) pastures</t>
  </si>
  <si>
    <t>amount manure  collected (by animal)</t>
  </si>
  <si>
    <t>storage method</t>
  </si>
  <si>
    <t>applied to which crop(s)</t>
  </si>
  <si>
    <t>DRC 1</t>
  </si>
  <si>
    <t>Aucun</t>
  </si>
  <si>
    <t>DRC 2</t>
  </si>
  <si>
    <t>Chèvre</t>
  </si>
  <si>
    <t>Obtention du fumier</t>
  </si>
  <si>
    <t>Feuilles de bananier</t>
  </si>
  <si>
    <t>Non</t>
  </si>
  <si>
    <t>ALL</t>
  </si>
  <si>
    <t>Porc</t>
  </si>
  <si>
    <t>Porcins et fumier</t>
  </si>
  <si>
    <t>Commelina diffusa</t>
  </si>
  <si>
    <t>Cobaye</t>
  </si>
  <si>
    <t>Alimentation</t>
  </si>
  <si>
    <t>Galisoga ciliata</t>
  </si>
  <si>
    <t>DRC03</t>
  </si>
  <si>
    <t>chèvre</t>
  </si>
  <si>
    <t>Chèvreau/an; fumier</t>
  </si>
  <si>
    <t>B</t>
  </si>
  <si>
    <t>N</t>
  </si>
  <si>
    <t>All</t>
  </si>
  <si>
    <t>DRC 4</t>
  </si>
  <si>
    <t>Vente</t>
  </si>
  <si>
    <t>Galisoga,Commelina</t>
  </si>
  <si>
    <t>.</t>
  </si>
  <si>
    <t>DRC 5</t>
  </si>
  <si>
    <t>Production des engrais,des chevreaux</t>
  </si>
  <si>
    <t>Tithonia,Lucene</t>
  </si>
  <si>
    <t>Production des engrais</t>
  </si>
  <si>
    <t>Banane</t>
  </si>
  <si>
    <t>DRC 6</t>
  </si>
  <si>
    <t>Obtention des chèvreaux</t>
  </si>
  <si>
    <t>Feuilles de bananier,Tithonia,</t>
  </si>
  <si>
    <t>?N</t>
  </si>
  <si>
    <t>Poule</t>
  </si>
  <si>
    <t>Obtention des poussins et œufs</t>
  </si>
  <si>
    <t>Maïs</t>
  </si>
  <si>
    <t>DRC 7</t>
  </si>
  <si>
    <t xml:space="preserve">Porcins </t>
  </si>
  <si>
    <t>Dechets de manioc</t>
  </si>
  <si>
    <t>Poussins</t>
  </si>
  <si>
    <t>OUI/100%</t>
  </si>
  <si>
    <t>DRC 8</t>
  </si>
  <si>
    <t>Vache</t>
  </si>
  <si>
    <t>Fumier et du lait</t>
  </si>
  <si>
    <t>Digitaria vestida</t>
  </si>
  <si>
    <t>Fumier et chevreaux</t>
  </si>
  <si>
    <t>DRC 9</t>
  </si>
  <si>
    <t>DRC10</t>
  </si>
  <si>
    <t>vaches</t>
  </si>
  <si>
    <t>Lait et Fumier</t>
  </si>
  <si>
    <t>F</t>
  </si>
  <si>
    <t xml:space="preserve">chèvre </t>
  </si>
  <si>
    <t>Fumier et scolarisation des enfants</t>
  </si>
  <si>
    <t>poules</t>
  </si>
  <si>
    <t>œufs 15par semaine</t>
  </si>
  <si>
    <t>150 œufs</t>
  </si>
  <si>
    <t>Porcs</t>
  </si>
  <si>
    <t>viande</t>
  </si>
  <si>
    <t>Dindes</t>
  </si>
  <si>
    <t xml:space="preserve">consommation </t>
  </si>
  <si>
    <t>DRC11</t>
  </si>
  <si>
    <t>DRC12</t>
  </si>
  <si>
    <t>Fumier/ Reproduction</t>
  </si>
  <si>
    <t>Fumier/ Consommation</t>
  </si>
  <si>
    <t>DRC13</t>
  </si>
  <si>
    <t>Lait+fumier</t>
  </si>
  <si>
    <t>vache</t>
  </si>
  <si>
    <t>reproduction+fumier</t>
  </si>
  <si>
    <t>porc</t>
  </si>
  <si>
    <t>Production</t>
  </si>
  <si>
    <t>porcs</t>
  </si>
  <si>
    <t>DRC 14</t>
  </si>
  <si>
    <t>Fumier et reproduction</t>
  </si>
  <si>
    <t>Pennisetum</t>
  </si>
  <si>
    <t>Fields</t>
  </si>
  <si>
    <t>Lapin</t>
  </si>
  <si>
    <t>pennisetum</t>
  </si>
  <si>
    <t>Bordure</t>
  </si>
  <si>
    <t>DRC15</t>
  </si>
  <si>
    <t>Fumier+lait</t>
  </si>
  <si>
    <t>200 litres</t>
  </si>
  <si>
    <t>400 litres</t>
  </si>
  <si>
    <t>F,B</t>
  </si>
  <si>
    <t>Fumier+Reproduction</t>
  </si>
  <si>
    <t>Poules</t>
  </si>
  <si>
    <t>Œufs</t>
  </si>
  <si>
    <t>5oeufs par semaine</t>
  </si>
  <si>
    <t>5 poules</t>
  </si>
  <si>
    <t>DRC16</t>
  </si>
  <si>
    <t>Vaches</t>
  </si>
  <si>
    <t>Lait,fumier</t>
  </si>
  <si>
    <t>150 litres</t>
  </si>
  <si>
    <t>Chèvres</t>
  </si>
  <si>
    <t>fumier, reproduction rapide</t>
  </si>
  <si>
    <t>reproduction</t>
  </si>
  <si>
    <t>120oeufs</t>
  </si>
  <si>
    <t>alimentation, fumier</t>
  </si>
  <si>
    <t>porcelet, fumier</t>
  </si>
  <si>
    <t>DRC17</t>
  </si>
  <si>
    <t>1e</t>
  </si>
  <si>
    <t>4oeufs par jour</t>
  </si>
  <si>
    <t>porcelets</t>
  </si>
  <si>
    <t>DRC18</t>
  </si>
  <si>
    <t>DRC19</t>
  </si>
  <si>
    <t>Engrais+économie</t>
  </si>
  <si>
    <t>Economie</t>
  </si>
  <si>
    <t>cobayes</t>
  </si>
  <si>
    <t>DRC20</t>
  </si>
  <si>
    <t>DRC21</t>
  </si>
  <si>
    <t>DRC22</t>
  </si>
  <si>
    <t>DRC23</t>
  </si>
  <si>
    <t>besoin du ménage</t>
  </si>
  <si>
    <t>DRC24</t>
  </si>
  <si>
    <t>DRC 25</t>
  </si>
  <si>
    <t>Avoir du fumier</t>
  </si>
  <si>
    <t>Paturage naturel pour chèvre</t>
  </si>
  <si>
    <t>Cochon dinde</t>
  </si>
  <si>
    <t>Consommation</t>
  </si>
  <si>
    <t xml:space="preserve">Herbes et feuilles légumineuse pour cochon dinde </t>
  </si>
  <si>
    <t>DRC 26</t>
  </si>
  <si>
    <t>DRC 27</t>
  </si>
  <si>
    <t>DRC 28</t>
  </si>
  <si>
    <t>DRC 29</t>
  </si>
  <si>
    <t>Consommation et vente</t>
  </si>
  <si>
    <t>DRC 30</t>
  </si>
  <si>
    <t>Pour avoir du fumier et aider le villageois dans le cadre de l'assistance sociale</t>
  </si>
  <si>
    <t>Setaria et Tripsacum</t>
  </si>
  <si>
    <t>DRC 31</t>
  </si>
  <si>
    <t>DRC 32</t>
  </si>
  <si>
    <t>Vente et avoir du fumier</t>
  </si>
  <si>
    <t>2 Chèvres par an</t>
  </si>
  <si>
    <t>Herbes ou paturages</t>
  </si>
  <si>
    <t>Oui/ 20%</t>
  </si>
  <si>
    <t>Oui</t>
  </si>
  <si>
    <t>Poule pour la vente et œufs pour l'alimentation</t>
  </si>
  <si>
    <t>DRC33</t>
  </si>
  <si>
    <t>DRC34</t>
  </si>
  <si>
    <t xml:space="preserve">Dot(3L/jour </t>
  </si>
  <si>
    <t>3litres par jour</t>
  </si>
  <si>
    <t>Dot</t>
  </si>
  <si>
    <t>DRC 35</t>
  </si>
  <si>
    <t>Besoin familial</t>
  </si>
  <si>
    <t>Champs et bordure</t>
  </si>
  <si>
    <t>DRC 36</t>
  </si>
  <si>
    <t>La vente</t>
  </si>
  <si>
    <t>Fumier et matière organique</t>
  </si>
  <si>
    <t>DRC 37</t>
  </si>
  <si>
    <t>DRC 38</t>
  </si>
  <si>
    <t xml:space="preserve">Vente: Accès aux capitaux </t>
  </si>
  <si>
    <t>Mauvaises herbes</t>
  </si>
  <si>
    <t>DRC 39</t>
  </si>
  <si>
    <t>Pour avoir du fumier</t>
  </si>
  <si>
    <t xml:space="preserve">Gardienage </t>
  </si>
  <si>
    <t>DRC40</t>
  </si>
  <si>
    <t>Production et vente</t>
  </si>
  <si>
    <t>DRC41</t>
  </si>
  <si>
    <t>alimentation</t>
  </si>
  <si>
    <t>DRC42</t>
  </si>
  <si>
    <t>cobaye</t>
  </si>
  <si>
    <t>DRC43</t>
  </si>
  <si>
    <t>DRC44</t>
  </si>
  <si>
    <t>Lait et fumier</t>
  </si>
  <si>
    <t>150L</t>
  </si>
  <si>
    <t>Fumier et pour la dot</t>
  </si>
  <si>
    <t>production et alimentation</t>
  </si>
  <si>
    <t xml:space="preserve">production </t>
  </si>
  <si>
    <t>DRC45</t>
  </si>
  <si>
    <t>Y</t>
  </si>
  <si>
    <t>Vente des œufs</t>
  </si>
  <si>
    <t>DRC46</t>
  </si>
  <si>
    <t>20L</t>
  </si>
  <si>
    <t>Fumier et  Vente</t>
  </si>
  <si>
    <t>production</t>
  </si>
  <si>
    <t>5oeufs</t>
  </si>
  <si>
    <t>DRC 47</t>
  </si>
  <si>
    <t>Galisoga ciliata+Digitaria vestida</t>
  </si>
  <si>
    <t>Œufs et alimentation</t>
  </si>
  <si>
    <t>Maïs+Tourteaux</t>
  </si>
  <si>
    <t>Viande</t>
  </si>
  <si>
    <t>DRC 48</t>
  </si>
  <si>
    <t>Fumier</t>
  </si>
  <si>
    <t>Patate douce+Galisoga+Digitaria</t>
  </si>
  <si>
    <t>MURHESA</t>
  </si>
  <si>
    <t>MUSHINGA</t>
  </si>
  <si>
    <t>IKOMA</t>
  </si>
  <si>
    <t>KALEHE</t>
  </si>
  <si>
    <t>site</t>
  </si>
  <si>
    <t>DRC001</t>
  </si>
  <si>
    <t>DRC002</t>
  </si>
  <si>
    <t>DRC003</t>
  </si>
  <si>
    <t>DRC004</t>
  </si>
  <si>
    <t>DRC005</t>
  </si>
  <si>
    <t>DRC006</t>
  </si>
  <si>
    <t>DRC007</t>
  </si>
  <si>
    <t>DRC008</t>
  </si>
  <si>
    <t>DRC009</t>
  </si>
  <si>
    <t>DRC010</t>
  </si>
  <si>
    <t>DRC011</t>
  </si>
  <si>
    <t>DRC012</t>
  </si>
  <si>
    <t>DRC013</t>
  </si>
  <si>
    <t>DRC014</t>
  </si>
  <si>
    <t>DRC015</t>
  </si>
  <si>
    <t>DRC016</t>
  </si>
  <si>
    <t>DRC017</t>
  </si>
  <si>
    <t>DRC018</t>
  </si>
  <si>
    <t>DRC019</t>
  </si>
  <si>
    <t>DRC020</t>
  </si>
  <si>
    <t>DRC021</t>
  </si>
  <si>
    <t>DRC022</t>
  </si>
  <si>
    <t>DRC023</t>
  </si>
  <si>
    <t>DRC024</t>
  </si>
  <si>
    <t>DRC025</t>
  </si>
  <si>
    <t>DRC026</t>
  </si>
  <si>
    <t>DRC027</t>
  </si>
  <si>
    <t>DRC028</t>
  </si>
  <si>
    <t>DRC029</t>
  </si>
  <si>
    <t>DRC030</t>
  </si>
  <si>
    <t>DRC031</t>
  </si>
  <si>
    <t>DRC032</t>
  </si>
  <si>
    <t>DRC033</t>
  </si>
  <si>
    <t>DRC034</t>
  </si>
  <si>
    <t>DRC035</t>
  </si>
  <si>
    <t>DRC036</t>
  </si>
  <si>
    <t>DRC037</t>
  </si>
  <si>
    <t>DRC038</t>
  </si>
  <si>
    <t>DRC039</t>
  </si>
  <si>
    <t>DRC040</t>
  </si>
  <si>
    <t>DRC041</t>
  </si>
  <si>
    <t>DRC042</t>
  </si>
  <si>
    <t>DRC043</t>
  </si>
  <si>
    <t>DRC044</t>
  </si>
  <si>
    <t>DRC045</t>
  </si>
  <si>
    <t>DRC046</t>
  </si>
  <si>
    <t>DRC047</t>
  </si>
  <si>
    <t>DRC048</t>
  </si>
  <si>
    <t>farm type</t>
  </si>
  <si>
    <t>chevre</t>
  </si>
  <si>
    <t>lapin</t>
  </si>
  <si>
    <t>all animals are from local provenance</t>
  </si>
  <si>
    <t>cobaye/cochon dinde</t>
  </si>
  <si>
    <t>poultry</t>
  </si>
  <si>
    <t>poultry: chicken and turkey</t>
  </si>
  <si>
    <t>Row Labels</t>
  </si>
  <si>
    <t>(blank)</t>
  </si>
  <si>
    <t>Grand Total</t>
  </si>
  <si>
    <t>consommation</t>
  </si>
  <si>
    <t>production et consommation</t>
  </si>
  <si>
    <t>fumier</t>
  </si>
  <si>
    <t>fumier et reproduction</t>
  </si>
  <si>
    <t>15 par semaine</t>
  </si>
  <si>
    <t>4 par jour</t>
  </si>
  <si>
    <t>oeufs</t>
  </si>
  <si>
    <t>Obtention des reproduction et oeufs</t>
  </si>
  <si>
    <t>150 oeufs</t>
  </si>
  <si>
    <t>Poule pour la vente et oeufs pour l'consommation</t>
  </si>
  <si>
    <t>oeufs et consommation</t>
  </si>
  <si>
    <t>lait et fumier</t>
  </si>
  <si>
    <t>fumier et la dot</t>
  </si>
  <si>
    <t>la dot</t>
  </si>
  <si>
    <t>la vente</t>
  </si>
  <si>
    <t>consommation et la vente</t>
  </si>
  <si>
    <t>fumier et la vente</t>
  </si>
  <si>
    <t>consommation et fumier</t>
  </si>
  <si>
    <t>et aider le villageois dans le cadre de l'assistance sociale</t>
  </si>
  <si>
    <t>production et la vente</t>
  </si>
  <si>
    <t>Count of Farm code</t>
  </si>
  <si>
    <t>5 Poule</t>
  </si>
  <si>
    <t>2 chèvrepar an</t>
  </si>
  <si>
    <t>% purchased feed</t>
  </si>
  <si>
    <t xml:space="preserve">N </t>
  </si>
  <si>
    <t>P</t>
  </si>
  <si>
    <t>digiataria vestida</t>
  </si>
  <si>
    <t>dechets de manioc, Tithonia</t>
  </si>
  <si>
    <t>feuilles de bananier</t>
  </si>
  <si>
    <t>feuilles de bananier, Tithonia</t>
  </si>
  <si>
    <t>galisoga esculenta</t>
  </si>
  <si>
    <t>dechets de manioc</t>
  </si>
  <si>
    <t>feuilles de bananier, Pennisetum</t>
  </si>
  <si>
    <t>setaria, Tripsacum</t>
  </si>
  <si>
    <t>dechets de manioc, tithonia</t>
  </si>
  <si>
    <t>setaria</t>
  </si>
  <si>
    <t>feuilles de  bananier</t>
  </si>
  <si>
    <t>TLU</t>
  </si>
  <si>
    <t>additional chicken, cobaye etc</t>
  </si>
  <si>
    <t>Average of chevre</t>
  </si>
  <si>
    <t>Average of porc</t>
  </si>
  <si>
    <t>Average of poultry</t>
  </si>
  <si>
    <t>Average of cobaye/cochon dinde</t>
  </si>
  <si>
    <t>Average of vache</t>
  </si>
  <si>
    <t>Average of lapin</t>
  </si>
  <si>
    <t>Ikoma</t>
  </si>
  <si>
    <t>Kalehe</t>
  </si>
  <si>
    <t>Murhesa</t>
  </si>
  <si>
    <t>Mushinga</t>
  </si>
  <si>
    <t>Pigs</t>
  </si>
  <si>
    <t>Poultry</t>
  </si>
  <si>
    <t>Cows</t>
  </si>
  <si>
    <t>Rabbits</t>
  </si>
  <si>
    <t>Guinea Pigs</t>
  </si>
  <si>
    <t>Goats</t>
  </si>
  <si>
    <t>Average of TLU</t>
  </si>
  <si>
    <t>Site</t>
  </si>
  <si>
    <t>Livestock species</t>
  </si>
  <si>
    <t>goat</t>
  </si>
  <si>
    <t>guinea pigs</t>
  </si>
  <si>
    <t>home consumption, reproduction, manure</t>
  </si>
  <si>
    <t>manure, reproduction and sale</t>
  </si>
  <si>
    <t>rabbits</t>
  </si>
  <si>
    <t>reproduction and sale, manure, home consumption</t>
  </si>
  <si>
    <t>pigs</t>
  </si>
  <si>
    <t>reproduction, sales, manure, home consumption</t>
  </si>
  <si>
    <t>eggs, home consumption and sale</t>
  </si>
  <si>
    <t>cows</t>
  </si>
  <si>
    <t>milk and manure, sale and dowry</t>
  </si>
  <si>
    <t>feed type (2)</t>
  </si>
  <si>
    <t>banana leaves</t>
  </si>
  <si>
    <t>banana leaves, tithonia</t>
  </si>
  <si>
    <t>bananas</t>
  </si>
  <si>
    <t>maize</t>
  </si>
  <si>
    <t>manioc waste</t>
  </si>
  <si>
    <t>manioc waste, tithonia</t>
  </si>
  <si>
    <t>banana leaves, pennisetum</t>
  </si>
  <si>
    <t>grazing</t>
  </si>
  <si>
    <t>herb and legume leaves</t>
  </si>
  <si>
    <t>herbs</t>
  </si>
  <si>
    <t>weeds</t>
  </si>
  <si>
    <t>banana waste</t>
  </si>
  <si>
    <t>maize+tourteaux</t>
  </si>
  <si>
    <t>feed purchased</t>
  </si>
  <si>
    <t>grazing on fields or pastures</t>
  </si>
  <si>
    <t>Ikoma: no, except 1 for porc</t>
  </si>
  <si>
    <t>Kalehe:no, except 1 goat and 1 chicken</t>
  </si>
  <si>
    <t>murhesa: no</t>
  </si>
  <si>
    <t>mushinga: yes, 2/5 cows, 2/7 porc and 1/7 goat and 1/4 chicken</t>
  </si>
  <si>
    <t>Ikoma: grazing mainly on fields</t>
  </si>
  <si>
    <t>Kalehe: grazing more on pastures than on fields (cows and goats)</t>
  </si>
  <si>
    <t>Murhesa: goats 4 field 2 pasture porc 2 pasture</t>
  </si>
  <si>
    <t>Mushinga: mostly 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</si>
</sst>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2" tint="-0.249977111117893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Fill="1" applyAlignment="1">
      <alignment horizontal="right" vertical="top"/>
    </xf>
    <xf numFmtId="0" fontId="0" fillId="0" borderId="0" xfId="0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  <xf numFmtId="9" fontId="2" fillId="0" borderId="0" xfId="0" applyNumberFormat="1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left" wrapText="1"/>
    </xf>
    <xf numFmtId="0" fontId="3" fillId="0" borderId="1" xfId="0" applyNumberFormat="1" applyFont="1" applyBorder="1" applyAlignment="1">
      <alignment horizontal="right" wrapText="1"/>
    </xf>
    <xf numFmtId="0" fontId="0" fillId="0" borderId="0" xfId="0" applyNumberFormat="1" applyFill="1" applyAlignment="1">
      <alignment horizontal="right" vertical="top"/>
    </xf>
    <xf numFmtId="0" fontId="3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NumberFormat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0" fillId="0" borderId="0" xfId="0" applyNumberFormat="1" applyFill="1" applyAlignment="1">
      <alignment horizontal="right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right" vertical="top"/>
    </xf>
    <xf numFmtId="0" fontId="0" fillId="0" borderId="0" xfId="0" applyNumberFormat="1" applyFill="1" applyBorder="1" applyAlignment="1">
      <alignment horizontal="right" vertical="top"/>
    </xf>
    <xf numFmtId="0" fontId="2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horizontal="left" vertical="top"/>
    </xf>
    <xf numFmtId="0" fontId="3" fillId="0" borderId="1" xfId="0" applyNumberFormat="1" applyFont="1" applyFill="1" applyBorder="1" applyAlignment="1">
      <alignment horizontal="left" vertical="top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0" xfId="0" applyNumberFormat="1" applyFill="1" applyAlignment="1">
      <alignment horizontal="right" vertical="top" wrapText="1"/>
    </xf>
    <xf numFmtId="0" fontId="0" fillId="0" borderId="0" xfId="0" applyAlignment="1"/>
    <xf numFmtId="0" fontId="0" fillId="0" borderId="0" xfId="0" applyNumberFormat="1" applyAlignment="1"/>
    <xf numFmtId="0" fontId="2" fillId="0" borderId="0" xfId="0" applyNumberFormat="1" applyFont="1" applyFill="1" applyBorder="1" applyAlignment="1">
      <alignment horizontal="right" vertical="top"/>
    </xf>
    <xf numFmtId="0" fontId="2" fillId="2" borderId="0" xfId="0" applyNumberFormat="1" applyFont="1" applyFill="1" applyAlignment="1">
      <alignment horizontal="right" vertical="top"/>
    </xf>
    <xf numFmtId="9" fontId="2" fillId="2" borderId="0" xfId="0" applyNumberFormat="1" applyFont="1" applyFill="1" applyAlignment="1">
      <alignment horizontal="right" vertical="top" wrapText="1"/>
    </xf>
    <xf numFmtId="0" fontId="6" fillId="0" borderId="0" xfId="0" applyFont="1" applyFill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0" xfId="0" applyNumberFormat="1" applyFont="1" applyFill="1" applyAlignment="1">
      <alignment horizontal="right" vertical="top" wrapText="1"/>
    </xf>
    <xf numFmtId="0" fontId="2" fillId="2" borderId="0" xfId="0" applyNumberFormat="1" applyFont="1" applyFill="1" applyAlignment="1">
      <alignment horizontal="right" vertical="top" wrapText="1"/>
    </xf>
    <xf numFmtId="0" fontId="3" fillId="2" borderId="0" xfId="0" applyNumberFormat="1" applyFont="1" applyFill="1" applyBorder="1" applyAlignment="1">
      <alignment horizontal="right" vertical="top" wrapText="1"/>
    </xf>
    <xf numFmtId="0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164" fontId="2" fillId="0" borderId="0" xfId="0" applyNumberFormat="1" applyFont="1" applyFill="1" applyAlignment="1">
      <alignment horizontal="right" vertical="top" wrapText="1"/>
    </xf>
    <xf numFmtId="9" fontId="2" fillId="0" borderId="0" xfId="1" applyFont="1" applyFill="1" applyAlignment="1">
      <alignment horizontal="right" vertical="top"/>
    </xf>
    <xf numFmtId="9" fontId="0" fillId="0" borderId="0" xfId="1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4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'livestock per farm'!$O$22:$O$25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'livestock per farm'!$P$22:$P$25</c:f>
              <c:numCache>
                <c:formatCode>General</c:formatCode>
                <c:ptCount val="4"/>
                <c:pt idx="0">
                  <c:v>0.54166666666666663</c:v>
                </c:pt>
                <c:pt idx="1">
                  <c:v>0.56666666666666654</c:v>
                </c:pt>
                <c:pt idx="2">
                  <c:v>0.12500000000000003</c:v>
                </c:pt>
                <c:pt idx="3">
                  <c:v>1.2083333333333333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526464"/>
        <c:axId val="121491840"/>
      </c:barChart>
      <c:catAx>
        <c:axId val="156526464"/>
        <c:scaling>
          <c:orientation val="minMax"/>
        </c:scaling>
        <c:delete val="0"/>
        <c:axPos val="b"/>
        <c:majorTickMark val="out"/>
        <c:minorTickMark val="none"/>
        <c:tickLblPos val="nextTo"/>
        <c:crossAx val="121491840"/>
        <c:crosses val="autoZero"/>
        <c:auto val="1"/>
        <c:lblAlgn val="ctr"/>
        <c:lblOffset val="100"/>
        <c:noMultiLvlLbl val="0"/>
      </c:catAx>
      <c:valAx>
        <c:axId val="121491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TLU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52646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</xdr:colOff>
      <xdr:row>25</xdr:row>
      <xdr:rowOff>142875</xdr:rowOff>
    </xdr:from>
    <xdr:to>
      <xdr:col>18</xdr:col>
      <xdr:colOff>0</xdr:colOff>
      <xdr:row>40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064.452174652775" createdVersion="4" refreshedVersion="4" minRefreshableVersion="3" recordCount="112">
  <cacheSource type="worksheet">
    <worksheetSource ref="A1:E1048576" sheet="productivity livestock"/>
  </cacheSource>
  <cacheFields count="5">
    <cacheField name="Farm code" numFmtId="0">
      <sharedItems containsBlank="1"/>
    </cacheField>
    <cacheField name="site" numFmtId="0">
      <sharedItems containsBlank="1"/>
    </cacheField>
    <cacheField name="farm type" numFmtId="0">
      <sharedItems containsNonDate="0" containsString="0" containsBlank="1"/>
    </cacheField>
    <cacheField name="Animal species kept" numFmtId="0">
      <sharedItems containsBlank="1" count="10">
        <m/>
        <s v="chèvre"/>
        <s v="Porc"/>
        <s v="Cobaye"/>
        <s v="Poule"/>
        <s v="Vache"/>
        <s v="Dindes"/>
        <s v="Lapin"/>
        <s v="Aucun"/>
        <s v="Cochon dinde"/>
      </sharedItems>
    </cacheField>
    <cacheField name="Productivity" numFmtId="0">
      <sharedItems containsBlank="1" containsMixedTypes="1" containsNumber="1" containsInteger="1" minValue="0" maxValue="0" count="23">
        <m/>
        <s v="fumier"/>
        <s v="fumier et reproduction"/>
        <s v="consommation"/>
        <s v="la vente"/>
        <s v="reproduction"/>
        <s v="Obtention des reproduction et oeufs"/>
        <s v="lait et fumier"/>
        <s v="fumier et la vente"/>
        <s v="oeufs"/>
        <s v="consommation "/>
        <n v="0"/>
        <s v="consommation et fumier"/>
        <s v="production"/>
        <s v="besoin du ménage"/>
        <s v="consommation et la vente"/>
        <s v="Poule pour la vente et oeufs pour l'consommation"/>
        <s v="la dot"/>
        <s v="production et la vente"/>
        <s v="fumier et la dot"/>
        <s v="production et consommation"/>
        <s v="production "/>
        <s v="oeufs et consommatio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120.552693055557" createdVersion="4" refreshedVersion="4" minRefreshableVersion="3" recordCount="49">
  <cacheSource type="worksheet">
    <worksheetSource ref="A1:I1048576" sheet="livestock per farm"/>
  </cacheSource>
  <cacheFields count="9">
    <cacheField name="Farm code" numFmtId="0">
      <sharedItems containsBlank="1" count="49">
        <s v="DRC001"/>
        <s v="DRC002"/>
        <s v="DRC003"/>
        <s v="DRC004"/>
        <s v="DRC005"/>
        <s v="DRC006"/>
        <s v="DRC007"/>
        <s v="DRC008"/>
        <s v="DRC009"/>
        <s v="DRC010"/>
        <s v="DRC011"/>
        <s v="DRC012"/>
        <s v="DRC013"/>
        <s v="DRC014"/>
        <s v="DRC015"/>
        <s v="DRC016"/>
        <s v="DRC017"/>
        <s v="DRC018"/>
        <s v="DRC019"/>
        <s v="DRC020"/>
        <s v="DRC021"/>
        <s v="DRC022"/>
        <s v="DRC023"/>
        <s v="DRC024"/>
        <s v="DRC025"/>
        <s v="DRC026"/>
        <s v="DRC027"/>
        <s v="DRC028"/>
        <s v="DRC029"/>
        <s v="DRC030"/>
        <s v="DRC031"/>
        <s v="DRC032"/>
        <s v="DRC033"/>
        <s v="DRC034"/>
        <s v="DRC035"/>
        <s v="DRC036"/>
        <s v="DRC037"/>
        <s v="DRC038"/>
        <s v="DRC039"/>
        <s v="DRC040"/>
        <s v="DRC041"/>
        <s v="DRC042"/>
        <s v="DRC043"/>
        <s v="DRC044"/>
        <s v="DRC045"/>
        <s v="DRC046"/>
        <s v="DRC047"/>
        <s v="DRC048"/>
        <m/>
      </sharedItems>
    </cacheField>
    <cacheField name="site" numFmtId="0">
      <sharedItems containsBlank="1" count="5">
        <s v="MURHESA"/>
        <s v="KALEHE"/>
        <s v="MUSHINGA"/>
        <s v="IKOMA"/>
        <m/>
      </sharedItems>
    </cacheField>
    <cacheField name="farm type" numFmtId="0">
      <sharedItems containsNonDate="0" containsString="0" containsBlank="1"/>
    </cacheField>
    <cacheField name="chevre" numFmtId="0">
      <sharedItems containsString="0" containsBlank="1" containsNumber="1" containsInteger="1" minValue="0" maxValue="12" count="9">
        <n v="0"/>
        <n v="2"/>
        <n v="1"/>
        <n v="4"/>
        <n v="5"/>
        <n v="7"/>
        <n v="12"/>
        <n v="3"/>
        <m/>
      </sharedItems>
    </cacheField>
    <cacheField name="porc" numFmtId="0">
      <sharedItems containsString="0" containsBlank="1" containsNumber="1" containsInteger="1" minValue="0" maxValue="7" count="6">
        <n v="0"/>
        <n v="1"/>
        <n v="2"/>
        <n v="7"/>
        <n v="3"/>
        <m/>
      </sharedItems>
    </cacheField>
    <cacheField name="poultry" numFmtId="0">
      <sharedItems containsString="0" containsBlank="1" containsNumber="1" containsInteger="1" minValue="0" maxValue="31" count="13">
        <n v="0"/>
        <n v="3"/>
        <n v="4"/>
        <n v="31"/>
        <n v="6"/>
        <n v="7"/>
        <n v="10"/>
        <n v="5"/>
        <n v="1"/>
        <n v="9"/>
        <n v="8"/>
        <n v="15"/>
        <m/>
      </sharedItems>
    </cacheField>
    <cacheField name="cobaye/cochon dinde" numFmtId="0">
      <sharedItems containsString="0" containsBlank="1" containsNumber="1" containsInteger="1" minValue="0" maxValue="20" count="8">
        <n v="0"/>
        <n v="10"/>
        <n v="3"/>
        <n v="5"/>
        <n v="4"/>
        <n v="12"/>
        <n v="20"/>
        <m/>
      </sharedItems>
    </cacheField>
    <cacheField name="vache" numFmtId="0">
      <sharedItems containsString="0" containsBlank="1" containsNumber="1" containsInteger="1" minValue="0" maxValue="5" count="6">
        <n v="0"/>
        <n v="2"/>
        <n v="5"/>
        <n v="1"/>
        <n v="3"/>
        <m/>
      </sharedItems>
    </cacheField>
    <cacheField name="lapin" numFmtId="0">
      <sharedItems containsString="0" containsBlank="1" containsNumber="1" containsInteger="1" minValue="0" maxValue="5" count="6">
        <n v="0"/>
        <n v="3"/>
        <n v="1"/>
        <n v="5"/>
        <n v="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reta" refreshedDate="41120.559503009259" createdVersion="4" refreshedVersion="4" minRefreshableVersion="3" recordCount="64">
  <cacheSource type="worksheet">
    <worksheetSource ref="A1:J1048576" sheet="livestock per farm"/>
  </cacheSource>
  <cacheFields count="10">
    <cacheField name="Farm code" numFmtId="0">
      <sharedItems containsBlank="1"/>
    </cacheField>
    <cacheField name="site" numFmtId="0">
      <sharedItems containsBlank="1" count="5">
        <s v="MURHESA"/>
        <s v="KALEHE"/>
        <s v="MUSHINGA"/>
        <s v="IKOMA"/>
        <m/>
      </sharedItems>
    </cacheField>
    <cacheField name="farm type" numFmtId="0">
      <sharedItems containsNonDate="0" containsString="0" containsBlank="1"/>
    </cacheField>
    <cacheField name="chevre" numFmtId="0">
      <sharedItems containsString="0" containsBlank="1" containsNumber="1" containsInteger="1" minValue="0" maxValue="12"/>
    </cacheField>
    <cacheField name="porc" numFmtId="0">
      <sharedItems containsString="0" containsBlank="1" containsNumber="1" containsInteger="1" minValue="0" maxValue="7"/>
    </cacheField>
    <cacheField name="poultry" numFmtId="0">
      <sharedItems containsString="0" containsBlank="1" containsNumber="1" containsInteger="1" minValue="0" maxValue="31"/>
    </cacheField>
    <cacheField name="cobaye/cochon dinde" numFmtId="0">
      <sharedItems containsString="0" containsBlank="1" containsNumber="1" containsInteger="1" minValue="0" maxValue="20"/>
    </cacheField>
    <cacheField name="vache" numFmtId="0">
      <sharedItems containsString="0" containsBlank="1" containsNumber="1" containsInteger="1" minValue="0" maxValue="5"/>
    </cacheField>
    <cacheField name="lapin" numFmtId="0">
      <sharedItems containsString="0" containsBlank="1" containsNumber="1" containsInteger="1" minValue="0" maxValue="5"/>
    </cacheField>
    <cacheField name="TLU" numFmtId="0">
      <sharedItems containsString="0" containsBlank="1" containsNumber="1" minValue="0" maxValue="4.5" count="16">
        <n v="0"/>
        <n v="0.30000000000000004"/>
        <n v="0.1"/>
        <n v="0.60000000000000009"/>
        <n v="0.5"/>
        <n v="0.2"/>
        <n v="2.1"/>
        <n v="3.8"/>
        <n v="1"/>
        <n v="1.7"/>
        <n v="2"/>
        <n v="1.2000000000000002"/>
        <n v="2.1999999999999997"/>
        <n v="0.8"/>
        <n v="4.5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Greta" refreshedDate="41124.430277662039" createdVersion="4" refreshedVersion="4" minRefreshableVersion="3" recordCount="127">
  <cacheSource type="worksheet">
    <worksheetSource ref="A1:L1048576" sheet="feed livestock"/>
  </cacheSource>
  <cacheFields count="12">
    <cacheField name="Farm code" numFmtId="0">
      <sharedItems containsBlank="1" count="36">
        <s v="DRC002"/>
        <s v="DRC003"/>
        <s v="DRC004"/>
        <s v="DRC005"/>
        <s v="DRC006"/>
        <s v="DRC007"/>
        <s v="DRC008"/>
        <s v="DRC010"/>
        <s v="DRC012"/>
        <s v="DRC013"/>
        <s v="DRC014"/>
        <s v="DRC015"/>
        <s v="DRC016"/>
        <s v="DRC017"/>
        <s v="DRC019"/>
        <s v="DRC021"/>
        <s v="DRC022"/>
        <s v="DRC023"/>
        <s v="DRC024"/>
        <s v="DRC025"/>
        <s v="DRC030"/>
        <s v="DRC032"/>
        <s v="DRC034"/>
        <s v="DRC035"/>
        <s v="DRC036"/>
        <s v="DRC038"/>
        <s v="DRC039"/>
        <s v="DRC040"/>
        <s v="DRC041"/>
        <s v="DRC042"/>
        <s v="DRC044"/>
        <s v="DRC045"/>
        <s v="DRC046"/>
        <s v="DRC047"/>
        <s v="DRC048"/>
        <m/>
      </sharedItems>
    </cacheField>
    <cacheField name="site" numFmtId="0">
      <sharedItems containsBlank="1" count="5">
        <s v="MURHESA"/>
        <s v="KALEHE"/>
        <s v="MUSHINGA"/>
        <s v="IKOMA"/>
        <m/>
      </sharedItems>
    </cacheField>
    <cacheField name="farm type" numFmtId="0">
      <sharedItems containsNonDate="0" containsString="0" containsBlank="1"/>
    </cacheField>
    <cacheField name="Animal species kept" numFmtId="0">
      <sharedItems containsBlank="1" count="9">
        <s v="chèvre"/>
        <s v="Porc"/>
        <s v="Cobaye"/>
        <s v="Poule"/>
        <s v="Vache"/>
        <s v="Dindes"/>
        <s v="Lapin"/>
        <s v="Cochon dinde"/>
        <m/>
      </sharedItems>
    </cacheField>
    <cacheField name="Feed type (by animal)" numFmtId="0">
      <sharedItems containsBlank="1"/>
    </cacheField>
    <cacheField name="feed type (2)" numFmtId="0">
      <sharedItems containsBlank="1" count="26">
        <s v="banana leaves"/>
        <s v="Commelina diffusa"/>
        <s v="Galisoga ciliata"/>
        <s v="banana leaves, tithonia"/>
        <s v="Galisoga,Commelina"/>
        <s v="Tithonia,Lucene"/>
        <s v="bananas"/>
        <s v="maize"/>
        <s v="manioc waste"/>
        <s v="Digitaria vestida"/>
        <s v="Pennisetum"/>
        <s v="manioc waste, tithonia"/>
        <s v="galisoga esculenta"/>
        <s v="banana leaves, pennisetum"/>
        <s v="grazing"/>
        <s v="herb and legume leaves"/>
        <s v="Setaria et Tripsacum"/>
        <s v="herbs"/>
        <m/>
        <s v="weeds"/>
        <s v="banana waste"/>
        <s v="setaria, Tripsacum"/>
        <s v="Galisoga ciliata+Digitaria vestida"/>
        <s v="setaria"/>
        <s v="maize+tourteaux"/>
        <s v="Patate douce+Galisoga+Digitaria"/>
      </sharedItems>
    </cacheField>
    <cacheField name="if pennisetum, F=field or B=borders" numFmtId="0">
      <sharedItems containsBlank="1"/>
    </cacheField>
    <cacheField name="Purchased feed (Y/N, %)" numFmtId="0">
      <sharedItems containsBlank="1" count="3">
        <s v="N"/>
        <m/>
        <s v="Y"/>
      </sharedItems>
    </cacheField>
    <cacheField name="% purchased feed" numFmtId="0">
      <sharedItems containsString="0" containsBlank="1" containsNumber="1" minValue="0.1" maxValue="1"/>
    </cacheField>
    <cacheField name="Exchanged feed (Y/N, against what, %)" numFmtId="0">
      <sharedItems containsBlank="1" count="4">
        <s v="N"/>
        <m/>
        <s v="N "/>
        <s v="Y"/>
      </sharedItems>
    </cacheField>
    <cacheField name="Grazing on 1) fields or 2) pastures" numFmtId="0">
      <sharedItems containsBlank="1" count="3">
        <s v="P"/>
        <m/>
        <s v="F"/>
      </sharedItems>
    </cacheField>
    <cacheField name="applied to which crop(s)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2">
  <r>
    <s v="DRC001"/>
    <s v="MURHESA"/>
    <m/>
    <x v="0"/>
    <x v="0"/>
  </r>
  <r>
    <s v="DRC002"/>
    <s v="MURHESA"/>
    <m/>
    <x v="1"/>
    <x v="1"/>
  </r>
  <r>
    <s v="DRC002"/>
    <m/>
    <m/>
    <x v="2"/>
    <x v="2"/>
  </r>
  <r>
    <s v="DRC002"/>
    <m/>
    <m/>
    <x v="3"/>
    <x v="3"/>
  </r>
  <r>
    <s v="DRC003"/>
    <s v="MURHESA"/>
    <m/>
    <x v="1"/>
    <x v="2"/>
  </r>
  <r>
    <s v="DRC004"/>
    <s v="MURHESA"/>
    <m/>
    <x v="2"/>
    <x v="4"/>
  </r>
  <r>
    <s v="DRC005"/>
    <s v="MURHESA"/>
    <m/>
    <x v="1"/>
    <x v="2"/>
  </r>
  <r>
    <s v="DRC005"/>
    <m/>
    <m/>
    <x v="2"/>
    <x v="1"/>
  </r>
  <r>
    <s v="DRC006"/>
    <s v="KALEHE"/>
    <m/>
    <x v="1"/>
    <x v="5"/>
  </r>
  <r>
    <s v="DRC006"/>
    <m/>
    <m/>
    <x v="4"/>
    <x v="6"/>
  </r>
  <r>
    <s v="DRC007"/>
    <s v="KALEHE"/>
    <m/>
    <x v="2"/>
    <x v="5"/>
  </r>
  <r>
    <s v="DRC007"/>
    <m/>
    <m/>
    <x v="4"/>
    <x v="5"/>
  </r>
  <r>
    <s v="DRC008"/>
    <s v="KALEHE"/>
    <m/>
    <x v="5"/>
    <x v="7"/>
  </r>
  <r>
    <s v="DRC008"/>
    <m/>
    <m/>
    <x v="1"/>
    <x v="2"/>
  </r>
  <r>
    <s v="DRC009"/>
    <s v="KALEHE"/>
    <m/>
    <x v="0"/>
    <x v="0"/>
  </r>
  <r>
    <s v="DRC010"/>
    <s v="MUSHINGA"/>
    <m/>
    <x v="5"/>
    <x v="7"/>
  </r>
  <r>
    <s v="DRC010"/>
    <m/>
    <m/>
    <x v="1"/>
    <x v="8"/>
  </r>
  <r>
    <s v="DRC010"/>
    <m/>
    <m/>
    <x v="4"/>
    <x v="9"/>
  </r>
  <r>
    <s v="DRC010"/>
    <m/>
    <m/>
    <x v="2"/>
    <x v="3"/>
  </r>
  <r>
    <s v="DRC010"/>
    <m/>
    <m/>
    <x v="6"/>
    <x v="10"/>
  </r>
  <r>
    <s v="DRC011"/>
    <s v="IKOMA"/>
    <m/>
    <x v="0"/>
    <x v="11"/>
  </r>
  <r>
    <s v="DRC012"/>
    <s v="IKOMA"/>
    <m/>
    <x v="1"/>
    <x v="2"/>
  </r>
  <r>
    <s v="DRC012"/>
    <m/>
    <m/>
    <x v="6"/>
    <x v="12"/>
  </r>
  <r>
    <s v="DRC013"/>
    <s v="IKOMA"/>
    <m/>
    <x v="5"/>
    <x v="7"/>
  </r>
  <r>
    <s v="DRC013"/>
    <m/>
    <m/>
    <x v="1"/>
    <x v="2"/>
  </r>
  <r>
    <s v="DRC013"/>
    <m/>
    <m/>
    <x v="2"/>
    <x v="13"/>
  </r>
  <r>
    <s v="DRC013"/>
    <m/>
    <m/>
    <x v="6"/>
    <x v="12"/>
  </r>
  <r>
    <s v="DRC014"/>
    <s v="IKOMA"/>
    <m/>
    <x v="1"/>
    <x v="2"/>
  </r>
  <r>
    <s v="DRC014"/>
    <m/>
    <m/>
    <x v="7"/>
    <x v="2"/>
  </r>
  <r>
    <s v="DRC014"/>
    <m/>
    <m/>
    <x v="2"/>
    <x v="2"/>
  </r>
  <r>
    <s v="DRC015"/>
    <s v="MUSHINGA"/>
    <m/>
    <x v="5"/>
    <x v="7"/>
  </r>
  <r>
    <s v="DRC015"/>
    <m/>
    <m/>
    <x v="1"/>
    <x v="2"/>
  </r>
  <r>
    <s v="DRC015"/>
    <m/>
    <m/>
    <x v="2"/>
    <x v="2"/>
  </r>
  <r>
    <s v="DRC015"/>
    <m/>
    <m/>
    <x v="4"/>
    <x v="9"/>
  </r>
  <r>
    <s v="DRC016"/>
    <s v="MUSHINGA"/>
    <m/>
    <x v="5"/>
    <x v="7"/>
  </r>
  <r>
    <s v="DRC016"/>
    <m/>
    <m/>
    <x v="1"/>
    <x v="2"/>
  </r>
  <r>
    <s v="DRC016"/>
    <m/>
    <m/>
    <x v="4"/>
    <x v="5"/>
  </r>
  <r>
    <s v="DRC016"/>
    <m/>
    <m/>
    <x v="6"/>
    <x v="12"/>
  </r>
  <r>
    <s v="DRC016"/>
    <m/>
    <m/>
    <x v="2"/>
    <x v="2"/>
  </r>
  <r>
    <s v="DRC017"/>
    <s v="MUSHINGA"/>
    <m/>
    <x v="1"/>
    <x v="2"/>
  </r>
  <r>
    <s v="DRC017"/>
    <m/>
    <m/>
    <x v="4"/>
    <x v="9"/>
  </r>
  <r>
    <s v="DRC017"/>
    <m/>
    <m/>
    <x v="2"/>
    <x v="5"/>
  </r>
  <r>
    <s v="DRC018"/>
    <s v="IKOMA"/>
    <m/>
    <x v="8"/>
    <x v="0"/>
  </r>
  <r>
    <s v="DRC019"/>
    <s v="IKOMA"/>
    <m/>
    <x v="1"/>
    <x v="8"/>
  </r>
  <r>
    <s v="DRC019"/>
    <m/>
    <m/>
    <x v="7"/>
    <x v="4"/>
  </r>
  <r>
    <s v="DRC019"/>
    <m/>
    <m/>
    <x v="3"/>
    <x v="3"/>
  </r>
  <r>
    <s v="DRC020"/>
    <s v="IKOMA"/>
    <m/>
    <x v="8"/>
    <x v="0"/>
  </r>
  <r>
    <s v="DRC021"/>
    <s v="MUSHINGA"/>
    <m/>
    <x v="1"/>
    <x v="4"/>
  </r>
  <r>
    <s v="DRC021"/>
    <m/>
    <m/>
    <x v="2"/>
    <x v="4"/>
  </r>
  <r>
    <s v="DRC022"/>
    <s v="MUSHINGA"/>
    <m/>
    <x v="2"/>
    <x v="8"/>
  </r>
  <r>
    <s v="DRC022"/>
    <m/>
    <m/>
    <x v="5"/>
    <x v="8"/>
  </r>
  <r>
    <s v="DRC022"/>
    <m/>
    <m/>
    <x v="1"/>
    <x v="8"/>
  </r>
  <r>
    <s v="DRC023"/>
    <s v="MUSHINGA"/>
    <m/>
    <x v="2"/>
    <x v="14"/>
  </r>
  <r>
    <s v="DRC024"/>
    <s v="IKOMA"/>
    <m/>
    <x v="7"/>
    <x v="4"/>
  </r>
  <r>
    <s v="DRC025"/>
    <s v="KALEHE"/>
    <m/>
    <x v="1"/>
    <x v="1"/>
  </r>
  <r>
    <s v="DRC025"/>
    <m/>
    <m/>
    <x v="9"/>
    <x v="3"/>
  </r>
  <r>
    <s v="DRC026"/>
    <s v="KALEHE"/>
    <m/>
    <x v="8"/>
    <x v="0"/>
  </r>
  <r>
    <s v="DRC027"/>
    <s v="MURHESA"/>
    <m/>
    <x v="8"/>
    <x v="0"/>
  </r>
  <r>
    <s v="DRC028"/>
    <s v="MURHESA"/>
    <m/>
    <x v="8"/>
    <x v="0"/>
  </r>
  <r>
    <s v="DRC029"/>
    <s v="MURHESA"/>
    <m/>
    <x v="4"/>
    <x v="15"/>
  </r>
  <r>
    <s v="DRC030"/>
    <s v="MURHESA"/>
    <m/>
    <x v="1"/>
    <x v="1"/>
  </r>
  <r>
    <s v="DRC031"/>
    <s v="KALEHE"/>
    <m/>
    <x v="8"/>
    <x v="0"/>
  </r>
  <r>
    <s v="DRC032"/>
    <s v="KALEHE"/>
    <m/>
    <x v="1"/>
    <x v="4"/>
  </r>
  <r>
    <s v="DRC032"/>
    <m/>
    <m/>
    <x v="4"/>
    <x v="16"/>
  </r>
  <r>
    <s v="DRC033"/>
    <s v="KALEHE"/>
    <m/>
    <x v="8"/>
    <x v="11"/>
  </r>
  <r>
    <s v="DRC034"/>
    <s v="KALEHE"/>
    <m/>
    <x v="5"/>
    <x v="17"/>
  </r>
  <r>
    <s v="DRC034"/>
    <m/>
    <m/>
    <x v="1"/>
    <x v="17"/>
  </r>
  <r>
    <s v="DRC035"/>
    <s v="KALEHE"/>
    <m/>
    <x v="1"/>
    <x v="3"/>
  </r>
  <r>
    <s v="DRC035"/>
    <m/>
    <m/>
    <x v="2"/>
    <x v="3"/>
  </r>
  <r>
    <s v="DRC036"/>
    <s v="MURHESA"/>
    <m/>
    <x v="1"/>
    <x v="4"/>
  </r>
  <r>
    <s v="DRC036"/>
    <m/>
    <m/>
    <x v="3"/>
    <x v="1"/>
  </r>
  <r>
    <s v="DRC036"/>
    <m/>
    <m/>
    <x v="4"/>
    <x v="4"/>
  </r>
  <r>
    <s v="DRC037"/>
    <s v="MURHESA"/>
    <m/>
    <x v="0"/>
    <x v="0"/>
  </r>
  <r>
    <s v="DRC038"/>
    <s v="KALEHE"/>
    <m/>
    <x v="2"/>
    <x v="4"/>
  </r>
  <r>
    <s v="DRC039"/>
    <s v="MURHESA"/>
    <m/>
    <x v="1"/>
    <x v="1"/>
  </r>
  <r>
    <s v="DRC039"/>
    <m/>
    <m/>
    <x v="4"/>
    <x v="15"/>
  </r>
  <r>
    <s v="DRC040"/>
    <s v="MUSHINGA"/>
    <m/>
    <x v="2"/>
    <x v="18"/>
  </r>
  <r>
    <s v="DRC041"/>
    <s v="MUSHINGA"/>
    <m/>
    <x v="1"/>
    <x v="4"/>
  </r>
  <r>
    <s v="DRC041"/>
    <m/>
    <m/>
    <x v="4"/>
    <x v="3"/>
  </r>
  <r>
    <s v="DRC042"/>
    <s v="MUSHINGA"/>
    <m/>
    <x v="5"/>
    <x v="18"/>
  </r>
  <r>
    <s v="DRC042"/>
    <m/>
    <m/>
    <x v="1"/>
    <x v="18"/>
  </r>
  <r>
    <s v="DRC042"/>
    <m/>
    <m/>
    <x v="2"/>
    <x v="18"/>
  </r>
  <r>
    <s v="DRC042"/>
    <m/>
    <m/>
    <x v="3"/>
    <x v="3"/>
  </r>
  <r>
    <s v="DRC043"/>
    <s v="IKOMA"/>
    <m/>
    <x v="0"/>
    <x v="0"/>
  </r>
  <r>
    <s v="DRC044"/>
    <s v="IKOMA"/>
    <m/>
    <x v="5"/>
    <x v="7"/>
  </r>
  <r>
    <s v="DRC044"/>
    <m/>
    <m/>
    <x v="1"/>
    <x v="19"/>
  </r>
  <r>
    <s v="DRC044"/>
    <m/>
    <m/>
    <x v="4"/>
    <x v="20"/>
  </r>
  <r>
    <s v="DRC044"/>
    <m/>
    <m/>
    <x v="7"/>
    <x v="20"/>
  </r>
  <r>
    <s v="DRC044"/>
    <m/>
    <m/>
    <x v="3"/>
    <x v="21"/>
  </r>
  <r>
    <s v="DRC045"/>
    <s v="IKOMA"/>
    <m/>
    <x v="2"/>
    <x v="4"/>
  </r>
  <r>
    <s v="DRC045"/>
    <m/>
    <m/>
    <x v="1"/>
    <x v="4"/>
  </r>
  <r>
    <s v="DRC045"/>
    <m/>
    <m/>
    <x v="4"/>
    <x v="9"/>
  </r>
  <r>
    <s v="DRC046"/>
    <s v="MUSHINGA"/>
    <m/>
    <x v="5"/>
    <x v="7"/>
  </r>
  <r>
    <s v="DRC046"/>
    <m/>
    <m/>
    <x v="1"/>
    <x v="8"/>
  </r>
  <r>
    <s v="DRC046"/>
    <m/>
    <m/>
    <x v="2"/>
    <x v="18"/>
  </r>
  <r>
    <s v="DRC046"/>
    <m/>
    <m/>
    <x v="4"/>
    <x v="18"/>
  </r>
  <r>
    <s v="DRC046"/>
    <m/>
    <m/>
    <x v="3"/>
    <x v="13"/>
  </r>
  <r>
    <s v="DRC046"/>
    <m/>
    <m/>
    <x v="7"/>
    <x v="13"/>
  </r>
  <r>
    <s v="DRC047"/>
    <s v="MUSHINGA"/>
    <m/>
    <x v="9"/>
    <x v="3"/>
  </r>
  <r>
    <s v="DRC047"/>
    <m/>
    <m/>
    <x v="4"/>
    <x v="22"/>
  </r>
  <r>
    <s v="DRC047"/>
    <m/>
    <m/>
    <x v="2"/>
    <x v="3"/>
  </r>
  <r>
    <s v="DRC048"/>
    <s v="IKOMA"/>
    <m/>
    <x v="7"/>
    <x v="1"/>
  </r>
  <r>
    <m/>
    <m/>
    <m/>
    <x v="0"/>
    <x v="0"/>
  </r>
  <r>
    <m/>
    <m/>
    <m/>
    <x v="0"/>
    <x v="0"/>
  </r>
  <r>
    <m/>
    <m/>
    <m/>
    <x v="0"/>
    <x v="0"/>
  </r>
  <r>
    <m/>
    <m/>
    <m/>
    <x v="0"/>
    <x v="0"/>
  </r>
  <r>
    <m/>
    <m/>
    <m/>
    <x v="0"/>
    <x v="0"/>
  </r>
  <r>
    <m/>
    <m/>
    <m/>
    <x v="0"/>
    <x v="0"/>
  </r>
  <r>
    <m/>
    <m/>
    <m/>
    <x v="0"/>
    <x v="0"/>
  </r>
  <r>
    <m/>
    <m/>
    <m/>
    <x v="0"/>
    <x v="0"/>
  </r>
  <r>
    <m/>
    <m/>
    <m/>
    <x v="0"/>
    <x v="0"/>
  </r>
  <r>
    <m/>
    <m/>
    <m/>
    <x v="0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9">
  <r>
    <x v="0"/>
    <x v="0"/>
    <m/>
    <x v="0"/>
    <x v="0"/>
    <x v="0"/>
    <x v="0"/>
    <x v="0"/>
    <x v="0"/>
  </r>
  <r>
    <x v="1"/>
    <x v="0"/>
    <m/>
    <x v="1"/>
    <x v="1"/>
    <x v="0"/>
    <x v="1"/>
    <x v="0"/>
    <x v="0"/>
  </r>
  <r>
    <x v="2"/>
    <x v="0"/>
    <m/>
    <x v="2"/>
    <x v="0"/>
    <x v="0"/>
    <x v="0"/>
    <x v="0"/>
    <x v="0"/>
  </r>
  <r>
    <x v="3"/>
    <x v="0"/>
    <m/>
    <x v="0"/>
    <x v="1"/>
    <x v="0"/>
    <x v="0"/>
    <x v="0"/>
    <x v="0"/>
  </r>
  <r>
    <x v="4"/>
    <x v="0"/>
    <m/>
    <x v="3"/>
    <x v="2"/>
    <x v="0"/>
    <x v="0"/>
    <x v="0"/>
    <x v="0"/>
  </r>
  <r>
    <x v="5"/>
    <x v="1"/>
    <m/>
    <x v="4"/>
    <x v="0"/>
    <x v="1"/>
    <x v="0"/>
    <x v="0"/>
    <x v="0"/>
  </r>
  <r>
    <x v="6"/>
    <x v="1"/>
    <m/>
    <x v="0"/>
    <x v="2"/>
    <x v="2"/>
    <x v="0"/>
    <x v="0"/>
    <x v="0"/>
  </r>
  <r>
    <x v="7"/>
    <x v="1"/>
    <m/>
    <x v="5"/>
    <x v="0"/>
    <x v="0"/>
    <x v="0"/>
    <x v="1"/>
    <x v="0"/>
  </r>
  <r>
    <x v="8"/>
    <x v="1"/>
    <m/>
    <x v="0"/>
    <x v="0"/>
    <x v="0"/>
    <x v="0"/>
    <x v="0"/>
    <x v="0"/>
  </r>
  <r>
    <x v="9"/>
    <x v="2"/>
    <m/>
    <x v="2"/>
    <x v="2"/>
    <x v="3"/>
    <x v="0"/>
    <x v="2"/>
    <x v="0"/>
  </r>
  <r>
    <x v="10"/>
    <x v="3"/>
    <m/>
    <x v="0"/>
    <x v="0"/>
    <x v="0"/>
    <x v="0"/>
    <x v="0"/>
    <x v="0"/>
  </r>
  <r>
    <x v="11"/>
    <x v="3"/>
    <m/>
    <x v="4"/>
    <x v="0"/>
    <x v="4"/>
    <x v="0"/>
    <x v="0"/>
    <x v="0"/>
  </r>
  <r>
    <x v="12"/>
    <x v="3"/>
    <m/>
    <x v="2"/>
    <x v="2"/>
    <x v="2"/>
    <x v="0"/>
    <x v="3"/>
    <x v="0"/>
  </r>
  <r>
    <x v="13"/>
    <x v="3"/>
    <m/>
    <x v="1"/>
    <x v="1"/>
    <x v="0"/>
    <x v="0"/>
    <x v="0"/>
    <x v="1"/>
  </r>
  <r>
    <x v="14"/>
    <x v="2"/>
    <m/>
    <x v="2"/>
    <x v="2"/>
    <x v="5"/>
    <x v="0"/>
    <x v="1"/>
    <x v="0"/>
  </r>
  <r>
    <x v="15"/>
    <x v="2"/>
    <m/>
    <x v="4"/>
    <x v="1"/>
    <x v="6"/>
    <x v="0"/>
    <x v="1"/>
    <x v="0"/>
  </r>
  <r>
    <x v="16"/>
    <x v="2"/>
    <m/>
    <x v="2"/>
    <x v="1"/>
    <x v="5"/>
    <x v="0"/>
    <x v="0"/>
    <x v="0"/>
  </r>
  <r>
    <x v="17"/>
    <x v="3"/>
    <m/>
    <x v="0"/>
    <x v="0"/>
    <x v="0"/>
    <x v="0"/>
    <x v="0"/>
    <x v="0"/>
  </r>
  <r>
    <x v="18"/>
    <x v="3"/>
    <m/>
    <x v="2"/>
    <x v="0"/>
    <x v="0"/>
    <x v="2"/>
    <x v="0"/>
    <x v="2"/>
  </r>
  <r>
    <x v="19"/>
    <x v="3"/>
    <m/>
    <x v="0"/>
    <x v="0"/>
    <x v="0"/>
    <x v="0"/>
    <x v="0"/>
    <x v="0"/>
  </r>
  <r>
    <x v="20"/>
    <x v="2"/>
    <m/>
    <x v="2"/>
    <x v="1"/>
    <x v="0"/>
    <x v="0"/>
    <x v="0"/>
    <x v="0"/>
  </r>
  <r>
    <x v="21"/>
    <x v="2"/>
    <m/>
    <x v="0"/>
    <x v="0"/>
    <x v="0"/>
    <x v="0"/>
    <x v="0"/>
    <x v="0"/>
  </r>
  <r>
    <x v="22"/>
    <x v="2"/>
    <m/>
    <x v="0"/>
    <x v="1"/>
    <x v="0"/>
    <x v="0"/>
    <x v="0"/>
    <x v="0"/>
  </r>
  <r>
    <x v="23"/>
    <x v="3"/>
    <m/>
    <x v="0"/>
    <x v="0"/>
    <x v="0"/>
    <x v="0"/>
    <x v="0"/>
    <x v="3"/>
  </r>
  <r>
    <x v="24"/>
    <x v="1"/>
    <m/>
    <x v="2"/>
    <x v="0"/>
    <x v="0"/>
    <x v="3"/>
    <x v="0"/>
    <x v="0"/>
  </r>
  <r>
    <x v="25"/>
    <x v="1"/>
    <m/>
    <x v="0"/>
    <x v="0"/>
    <x v="0"/>
    <x v="0"/>
    <x v="0"/>
    <x v="0"/>
  </r>
  <r>
    <x v="26"/>
    <x v="0"/>
    <m/>
    <x v="0"/>
    <x v="0"/>
    <x v="0"/>
    <x v="0"/>
    <x v="0"/>
    <x v="0"/>
  </r>
  <r>
    <x v="27"/>
    <x v="0"/>
    <m/>
    <x v="0"/>
    <x v="0"/>
    <x v="0"/>
    <x v="0"/>
    <x v="0"/>
    <x v="0"/>
  </r>
  <r>
    <x v="28"/>
    <x v="0"/>
    <m/>
    <x v="0"/>
    <x v="0"/>
    <x v="2"/>
    <x v="0"/>
    <x v="0"/>
    <x v="0"/>
  </r>
  <r>
    <x v="29"/>
    <x v="0"/>
    <m/>
    <x v="2"/>
    <x v="0"/>
    <x v="0"/>
    <x v="0"/>
    <x v="0"/>
    <x v="0"/>
  </r>
  <r>
    <x v="30"/>
    <x v="1"/>
    <m/>
    <x v="0"/>
    <x v="0"/>
    <x v="0"/>
    <x v="0"/>
    <x v="0"/>
    <x v="0"/>
  </r>
  <r>
    <x v="31"/>
    <x v="1"/>
    <m/>
    <x v="6"/>
    <x v="0"/>
    <x v="7"/>
    <x v="0"/>
    <x v="0"/>
    <x v="0"/>
  </r>
  <r>
    <x v="32"/>
    <x v="1"/>
    <m/>
    <x v="0"/>
    <x v="0"/>
    <x v="0"/>
    <x v="0"/>
    <x v="0"/>
    <x v="0"/>
  </r>
  <r>
    <x v="33"/>
    <x v="1"/>
    <m/>
    <x v="2"/>
    <x v="0"/>
    <x v="0"/>
    <x v="0"/>
    <x v="4"/>
    <x v="0"/>
  </r>
  <r>
    <x v="34"/>
    <x v="1"/>
    <m/>
    <x v="2"/>
    <x v="2"/>
    <x v="0"/>
    <x v="0"/>
    <x v="0"/>
    <x v="0"/>
  </r>
  <r>
    <x v="35"/>
    <x v="0"/>
    <m/>
    <x v="1"/>
    <x v="0"/>
    <x v="1"/>
    <x v="4"/>
    <x v="0"/>
    <x v="0"/>
  </r>
  <r>
    <x v="36"/>
    <x v="0"/>
    <m/>
    <x v="0"/>
    <x v="0"/>
    <x v="0"/>
    <x v="0"/>
    <x v="0"/>
    <x v="0"/>
  </r>
  <r>
    <x v="37"/>
    <x v="1"/>
    <m/>
    <x v="0"/>
    <x v="2"/>
    <x v="0"/>
    <x v="0"/>
    <x v="0"/>
    <x v="0"/>
  </r>
  <r>
    <x v="38"/>
    <x v="0"/>
    <m/>
    <x v="2"/>
    <x v="0"/>
    <x v="8"/>
    <x v="0"/>
    <x v="0"/>
    <x v="0"/>
  </r>
  <r>
    <x v="39"/>
    <x v="2"/>
    <m/>
    <x v="0"/>
    <x v="0"/>
    <x v="0"/>
    <x v="0"/>
    <x v="0"/>
    <x v="0"/>
  </r>
  <r>
    <x v="40"/>
    <x v="2"/>
    <m/>
    <x v="1"/>
    <x v="0"/>
    <x v="9"/>
    <x v="0"/>
    <x v="0"/>
    <x v="0"/>
  </r>
  <r>
    <x v="41"/>
    <x v="2"/>
    <m/>
    <x v="1"/>
    <x v="1"/>
    <x v="0"/>
    <x v="1"/>
    <x v="1"/>
    <x v="0"/>
  </r>
  <r>
    <x v="42"/>
    <x v="3"/>
    <m/>
    <x v="0"/>
    <x v="0"/>
    <x v="0"/>
    <x v="0"/>
    <x v="0"/>
    <x v="0"/>
  </r>
  <r>
    <x v="43"/>
    <x v="3"/>
    <m/>
    <x v="7"/>
    <x v="0"/>
    <x v="10"/>
    <x v="5"/>
    <x v="2"/>
    <x v="4"/>
  </r>
  <r>
    <x v="44"/>
    <x v="3"/>
    <m/>
    <x v="2"/>
    <x v="3"/>
    <x v="8"/>
    <x v="0"/>
    <x v="0"/>
    <x v="0"/>
  </r>
  <r>
    <x v="45"/>
    <x v="2"/>
    <m/>
    <x v="5"/>
    <x v="4"/>
    <x v="11"/>
    <x v="6"/>
    <x v="2"/>
    <x v="0"/>
  </r>
  <r>
    <x v="46"/>
    <x v="2"/>
    <m/>
    <x v="0"/>
    <x v="1"/>
    <x v="1"/>
    <x v="1"/>
    <x v="0"/>
    <x v="0"/>
  </r>
  <r>
    <x v="47"/>
    <x v="3"/>
    <m/>
    <x v="0"/>
    <x v="0"/>
    <x v="0"/>
    <x v="0"/>
    <x v="0"/>
    <x v="2"/>
  </r>
  <r>
    <x v="48"/>
    <x v="4"/>
    <m/>
    <x v="8"/>
    <x v="5"/>
    <x v="12"/>
    <x v="7"/>
    <x v="5"/>
    <x v="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4">
  <r>
    <s v="DRC001"/>
    <x v="0"/>
    <m/>
    <n v="0"/>
    <n v="0"/>
    <n v="0"/>
    <n v="0"/>
    <n v="0"/>
    <n v="0"/>
    <x v="0"/>
  </r>
  <r>
    <s v="DRC002"/>
    <x v="0"/>
    <m/>
    <n v="2"/>
    <n v="1"/>
    <n v="0"/>
    <n v="10"/>
    <n v="0"/>
    <n v="0"/>
    <x v="1"/>
  </r>
  <r>
    <s v="DRC003"/>
    <x v="0"/>
    <m/>
    <n v="1"/>
    <n v="0"/>
    <n v="0"/>
    <n v="0"/>
    <n v="0"/>
    <n v="0"/>
    <x v="2"/>
  </r>
  <r>
    <s v="DRC004"/>
    <x v="0"/>
    <m/>
    <n v="0"/>
    <n v="1"/>
    <n v="0"/>
    <n v="0"/>
    <n v="0"/>
    <n v="0"/>
    <x v="2"/>
  </r>
  <r>
    <s v="DRC005"/>
    <x v="0"/>
    <m/>
    <n v="4"/>
    <n v="2"/>
    <n v="0"/>
    <n v="0"/>
    <n v="0"/>
    <n v="0"/>
    <x v="3"/>
  </r>
  <r>
    <s v="DRC006"/>
    <x v="1"/>
    <m/>
    <n v="5"/>
    <n v="0"/>
    <n v="3"/>
    <n v="0"/>
    <n v="0"/>
    <n v="0"/>
    <x v="4"/>
  </r>
  <r>
    <s v="DRC007"/>
    <x v="1"/>
    <m/>
    <n v="0"/>
    <n v="2"/>
    <n v="4"/>
    <n v="0"/>
    <n v="0"/>
    <n v="0"/>
    <x v="5"/>
  </r>
  <r>
    <s v="DRC008"/>
    <x v="1"/>
    <m/>
    <n v="7"/>
    <n v="0"/>
    <n v="0"/>
    <n v="0"/>
    <n v="2"/>
    <n v="0"/>
    <x v="6"/>
  </r>
  <r>
    <s v="DRC009"/>
    <x v="1"/>
    <m/>
    <n v="0"/>
    <n v="0"/>
    <n v="0"/>
    <n v="0"/>
    <n v="0"/>
    <n v="0"/>
    <x v="0"/>
  </r>
  <r>
    <s v="DRC010"/>
    <x v="2"/>
    <m/>
    <n v="1"/>
    <n v="2"/>
    <n v="31"/>
    <n v="0"/>
    <n v="5"/>
    <n v="0"/>
    <x v="7"/>
  </r>
  <r>
    <s v="DRC011"/>
    <x v="3"/>
    <m/>
    <n v="0"/>
    <n v="0"/>
    <n v="0"/>
    <n v="0"/>
    <n v="0"/>
    <n v="0"/>
    <x v="0"/>
  </r>
  <r>
    <s v="DRC012"/>
    <x v="3"/>
    <m/>
    <n v="5"/>
    <n v="0"/>
    <n v="6"/>
    <n v="0"/>
    <n v="0"/>
    <n v="0"/>
    <x v="4"/>
  </r>
  <r>
    <s v="DRC013"/>
    <x v="3"/>
    <m/>
    <n v="1"/>
    <n v="2"/>
    <n v="4"/>
    <n v="0"/>
    <n v="1"/>
    <n v="0"/>
    <x v="8"/>
  </r>
  <r>
    <s v="DRC014"/>
    <x v="3"/>
    <m/>
    <n v="2"/>
    <n v="1"/>
    <n v="0"/>
    <n v="0"/>
    <n v="0"/>
    <n v="3"/>
    <x v="1"/>
  </r>
  <r>
    <s v="DRC015"/>
    <x v="2"/>
    <m/>
    <n v="1"/>
    <n v="2"/>
    <n v="7"/>
    <n v="0"/>
    <n v="2"/>
    <n v="0"/>
    <x v="9"/>
  </r>
  <r>
    <s v="DRC016"/>
    <x v="2"/>
    <m/>
    <n v="5"/>
    <n v="1"/>
    <n v="10"/>
    <n v="0"/>
    <n v="2"/>
    <n v="0"/>
    <x v="10"/>
  </r>
  <r>
    <s v="DRC017"/>
    <x v="2"/>
    <m/>
    <n v="1"/>
    <n v="1"/>
    <n v="7"/>
    <n v="0"/>
    <n v="0"/>
    <n v="0"/>
    <x v="5"/>
  </r>
  <r>
    <s v="DRC018"/>
    <x v="3"/>
    <m/>
    <n v="0"/>
    <n v="0"/>
    <n v="0"/>
    <n v="0"/>
    <n v="0"/>
    <n v="0"/>
    <x v="0"/>
  </r>
  <r>
    <s v="DRC019"/>
    <x v="3"/>
    <m/>
    <n v="1"/>
    <n v="0"/>
    <n v="0"/>
    <n v="3"/>
    <n v="0"/>
    <n v="1"/>
    <x v="2"/>
  </r>
  <r>
    <s v="DRC020"/>
    <x v="3"/>
    <m/>
    <n v="0"/>
    <n v="0"/>
    <n v="0"/>
    <n v="0"/>
    <n v="0"/>
    <n v="0"/>
    <x v="0"/>
  </r>
  <r>
    <s v="DRC021"/>
    <x v="2"/>
    <m/>
    <n v="1"/>
    <n v="1"/>
    <n v="0"/>
    <n v="0"/>
    <n v="0"/>
    <n v="0"/>
    <x v="5"/>
  </r>
  <r>
    <s v="DRC022"/>
    <x v="2"/>
    <m/>
    <n v="0"/>
    <n v="0"/>
    <n v="0"/>
    <n v="0"/>
    <n v="0"/>
    <n v="0"/>
    <x v="0"/>
  </r>
  <r>
    <s v="DRC023"/>
    <x v="2"/>
    <m/>
    <n v="0"/>
    <n v="1"/>
    <n v="0"/>
    <n v="0"/>
    <n v="0"/>
    <n v="0"/>
    <x v="2"/>
  </r>
  <r>
    <s v="DRC024"/>
    <x v="3"/>
    <m/>
    <n v="0"/>
    <n v="0"/>
    <n v="0"/>
    <n v="0"/>
    <n v="0"/>
    <n v="5"/>
    <x v="0"/>
  </r>
  <r>
    <s v="DRC025"/>
    <x v="1"/>
    <m/>
    <n v="1"/>
    <n v="0"/>
    <n v="0"/>
    <n v="5"/>
    <n v="0"/>
    <n v="0"/>
    <x v="2"/>
  </r>
  <r>
    <s v="DRC026"/>
    <x v="1"/>
    <m/>
    <n v="0"/>
    <n v="0"/>
    <n v="0"/>
    <n v="0"/>
    <n v="0"/>
    <n v="0"/>
    <x v="0"/>
  </r>
  <r>
    <s v="DRC027"/>
    <x v="0"/>
    <m/>
    <n v="0"/>
    <n v="0"/>
    <n v="0"/>
    <n v="0"/>
    <n v="0"/>
    <n v="0"/>
    <x v="0"/>
  </r>
  <r>
    <s v="DRC028"/>
    <x v="0"/>
    <m/>
    <n v="0"/>
    <n v="0"/>
    <n v="0"/>
    <n v="0"/>
    <n v="0"/>
    <n v="0"/>
    <x v="0"/>
  </r>
  <r>
    <s v="DRC029"/>
    <x v="0"/>
    <m/>
    <n v="0"/>
    <n v="0"/>
    <n v="4"/>
    <n v="0"/>
    <n v="0"/>
    <n v="0"/>
    <x v="0"/>
  </r>
  <r>
    <s v="DRC030"/>
    <x v="0"/>
    <m/>
    <n v="1"/>
    <n v="0"/>
    <n v="0"/>
    <n v="0"/>
    <n v="0"/>
    <n v="0"/>
    <x v="2"/>
  </r>
  <r>
    <s v="DRC031"/>
    <x v="1"/>
    <m/>
    <n v="0"/>
    <n v="0"/>
    <n v="0"/>
    <n v="0"/>
    <n v="0"/>
    <n v="0"/>
    <x v="0"/>
  </r>
  <r>
    <s v="DRC032"/>
    <x v="1"/>
    <m/>
    <n v="12"/>
    <n v="0"/>
    <n v="5"/>
    <n v="0"/>
    <n v="0"/>
    <n v="0"/>
    <x v="11"/>
  </r>
  <r>
    <s v="DRC033"/>
    <x v="1"/>
    <m/>
    <n v="0"/>
    <n v="0"/>
    <n v="0"/>
    <n v="0"/>
    <n v="0"/>
    <n v="0"/>
    <x v="0"/>
  </r>
  <r>
    <s v="DRC034"/>
    <x v="1"/>
    <m/>
    <n v="1"/>
    <n v="0"/>
    <n v="0"/>
    <n v="0"/>
    <n v="3"/>
    <n v="0"/>
    <x v="12"/>
  </r>
  <r>
    <s v="DRC035"/>
    <x v="1"/>
    <m/>
    <n v="1"/>
    <n v="2"/>
    <n v="0"/>
    <n v="0"/>
    <n v="0"/>
    <n v="0"/>
    <x v="1"/>
  </r>
  <r>
    <s v="DRC036"/>
    <x v="0"/>
    <m/>
    <n v="2"/>
    <n v="0"/>
    <n v="3"/>
    <n v="4"/>
    <n v="0"/>
    <n v="0"/>
    <x v="5"/>
  </r>
  <r>
    <s v="DRC037"/>
    <x v="0"/>
    <m/>
    <n v="0"/>
    <n v="0"/>
    <n v="0"/>
    <n v="0"/>
    <n v="0"/>
    <n v="0"/>
    <x v="0"/>
  </r>
  <r>
    <s v="DRC038"/>
    <x v="1"/>
    <m/>
    <n v="0"/>
    <n v="2"/>
    <n v="0"/>
    <n v="0"/>
    <n v="0"/>
    <n v="0"/>
    <x v="5"/>
  </r>
  <r>
    <s v="DRC039"/>
    <x v="0"/>
    <m/>
    <n v="1"/>
    <n v="0"/>
    <n v="1"/>
    <n v="0"/>
    <n v="0"/>
    <n v="0"/>
    <x v="2"/>
  </r>
  <r>
    <s v="DRC040"/>
    <x v="2"/>
    <m/>
    <n v="0"/>
    <n v="0"/>
    <n v="0"/>
    <n v="0"/>
    <n v="0"/>
    <n v="0"/>
    <x v="0"/>
  </r>
  <r>
    <s v="DRC041"/>
    <x v="2"/>
    <m/>
    <n v="2"/>
    <n v="0"/>
    <n v="9"/>
    <n v="0"/>
    <n v="0"/>
    <n v="0"/>
    <x v="5"/>
  </r>
  <r>
    <s v="DRC042"/>
    <x v="2"/>
    <m/>
    <n v="2"/>
    <n v="1"/>
    <n v="0"/>
    <n v="10"/>
    <n v="2"/>
    <n v="0"/>
    <x v="9"/>
  </r>
  <r>
    <s v="DRC043"/>
    <x v="3"/>
    <m/>
    <n v="0"/>
    <n v="0"/>
    <n v="0"/>
    <n v="0"/>
    <n v="0"/>
    <n v="0"/>
    <x v="0"/>
  </r>
  <r>
    <s v="DRC044"/>
    <x v="3"/>
    <m/>
    <n v="3"/>
    <n v="0"/>
    <n v="8"/>
    <n v="12"/>
    <n v="5"/>
    <n v="2"/>
    <x v="7"/>
  </r>
  <r>
    <s v="DRC045"/>
    <x v="3"/>
    <m/>
    <n v="1"/>
    <n v="7"/>
    <n v="1"/>
    <n v="0"/>
    <n v="0"/>
    <n v="0"/>
    <x v="13"/>
  </r>
  <r>
    <s v="DRC046"/>
    <x v="2"/>
    <m/>
    <n v="7"/>
    <n v="3"/>
    <n v="15"/>
    <n v="20"/>
    <n v="5"/>
    <n v="0"/>
    <x v="14"/>
  </r>
  <r>
    <s v="DRC047"/>
    <x v="2"/>
    <m/>
    <n v="0"/>
    <n v="1"/>
    <n v="3"/>
    <n v="10"/>
    <n v="0"/>
    <n v="0"/>
    <x v="2"/>
  </r>
  <r>
    <s v="DRC048"/>
    <x v="3"/>
    <m/>
    <n v="0"/>
    <n v="0"/>
    <n v="0"/>
    <n v="0"/>
    <n v="0"/>
    <n v="1"/>
    <x v="0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  <r>
    <m/>
    <x v="4"/>
    <m/>
    <m/>
    <m/>
    <m/>
    <m/>
    <m/>
    <m/>
    <x v="15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27">
  <r>
    <x v="0"/>
    <x v="0"/>
    <m/>
    <x v="0"/>
    <s v="Feuilles de bananier"/>
    <x v="0"/>
    <m/>
    <x v="0"/>
    <m/>
    <x v="0"/>
    <x v="0"/>
    <s v="ALL"/>
  </r>
  <r>
    <x v="0"/>
    <x v="0"/>
    <m/>
    <x v="1"/>
    <s v="Commelina diffusa"/>
    <x v="1"/>
    <m/>
    <x v="0"/>
    <m/>
    <x v="0"/>
    <x v="0"/>
    <m/>
  </r>
  <r>
    <x v="0"/>
    <x v="0"/>
    <m/>
    <x v="2"/>
    <s v="Galisoga ciliata"/>
    <x v="2"/>
    <m/>
    <x v="0"/>
    <m/>
    <x v="0"/>
    <x v="1"/>
    <m/>
  </r>
  <r>
    <x v="1"/>
    <x v="0"/>
    <m/>
    <x v="0"/>
    <s v="Feuilles de bananier,Tithonia,"/>
    <x v="3"/>
    <s v="B"/>
    <x v="0"/>
    <m/>
    <x v="0"/>
    <x v="2"/>
    <s v="ALL"/>
  </r>
  <r>
    <x v="2"/>
    <x v="0"/>
    <m/>
    <x v="1"/>
    <s v="Galisoga,Commelina"/>
    <x v="4"/>
    <m/>
    <x v="0"/>
    <m/>
    <x v="0"/>
    <x v="1"/>
    <m/>
  </r>
  <r>
    <x v="3"/>
    <x v="0"/>
    <m/>
    <x v="0"/>
    <s v="Tithonia,Lucene"/>
    <x v="5"/>
    <m/>
    <x v="0"/>
    <m/>
    <x v="0"/>
    <x v="0"/>
    <s v="ALL"/>
  </r>
  <r>
    <x v="3"/>
    <x v="0"/>
    <m/>
    <x v="1"/>
    <s v="Banane"/>
    <x v="6"/>
    <m/>
    <x v="0"/>
    <m/>
    <x v="0"/>
    <x v="0"/>
    <s v="ALL"/>
  </r>
  <r>
    <x v="4"/>
    <x v="1"/>
    <m/>
    <x v="0"/>
    <s v="Feuilles de bananier,Tithonia,"/>
    <x v="3"/>
    <m/>
    <x v="1"/>
    <m/>
    <x v="0"/>
    <x v="0"/>
    <s v="ALL"/>
  </r>
  <r>
    <x v="4"/>
    <x v="1"/>
    <m/>
    <x v="3"/>
    <s v="Maïs"/>
    <x v="7"/>
    <m/>
    <x v="0"/>
    <m/>
    <x v="0"/>
    <x v="1"/>
    <m/>
  </r>
  <r>
    <x v="5"/>
    <x v="1"/>
    <m/>
    <x v="1"/>
    <s v="Dechets de manioc"/>
    <x v="8"/>
    <m/>
    <x v="0"/>
    <m/>
    <x v="0"/>
    <x v="1"/>
    <s v="ALL"/>
  </r>
  <r>
    <x v="5"/>
    <x v="1"/>
    <m/>
    <x v="3"/>
    <s v="Dechets de manioc"/>
    <x v="8"/>
    <m/>
    <x v="2"/>
    <n v="1"/>
    <x v="0"/>
    <x v="1"/>
    <m/>
  </r>
  <r>
    <x v="6"/>
    <x v="1"/>
    <m/>
    <x v="4"/>
    <s v="Digitaria vestida"/>
    <x v="9"/>
    <m/>
    <x v="0"/>
    <m/>
    <x v="0"/>
    <x v="0"/>
    <s v="ALL"/>
  </r>
  <r>
    <x v="6"/>
    <x v="1"/>
    <m/>
    <x v="0"/>
    <s v="Digitaria vestida"/>
    <x v="9"/>
    <m/>
    <x v="0"/>
    <m/>
    <x v="0"/>
    <x v="0"/>
    <m/>
  </r>
  <r>
    <x v="7"/>
    <x v="2"/>
    <m/>
    <x v="4"/>
    <s v="Digitaria vestida"/>
    <x v="9"/>
    <s v="F"/>
    <x v="0"/>
    <m/>
    <x v="0"/>
    <x v="2"/>
    <s v="ALL"/>
  </r>
  <r>
    <x v="7"/>
    <x v="2"/>
    <m/>
    <x v="0"/>
    <s v="Feuilles de bananier"/>
    <x v="0"/>
    <s v="F"/>
    <x v="0"/>
    <m/>
    <x v="0"/>
    <x v="2"/>
    <m/>
  </r>
  <r>
    <x v="7"/>
    <x v="2"/>
    <m/>
    <x v="3"/>
    <s v="Galisoga ciliata"/>
    <x v="2"/>
    <s v="B"/>
    <x v="0"/>
    <m/>
    <x v="0"/>
    <x v="2"/>
    <m/>
  </r>
  <r>
    <x v="7"/>
    <x v="2"/>
    <m/>
    <x v="1"/>
    <s v="Dechets de manioc"/>
    <x v="8"/>
    <s v="B"/>
    <x v="0"/>
    <m/>
    <x v="0"/>
    <x v="2"/>
    <m/>
  </r>
  <r>
    <x v="8"/>
    <x v="3"/>
    <m/>
    <x v="0"/>
    <s v="Digitaria vestida"/>
    <x v="9"/>
    <s v="F"/>
    <x v="0"/>
    <m/>
    <x v="0"/>
    <x v="2"/>
    <s v="ALL"/>
  </r>
  <r>
    <x v="8"/>
    <x v="3"/>
    <m/>
    <x v="5"/>
    <s v="Galisoga ciliata"/>
    <x v="2"/>
    <m/>
    <x v="1"/>
    <m/>
    <x v="1"/>
    <x v="1"/>
    <m/>
  </r>
  <r>
    <x v="9"/>
    <x v="3"/>
    <m/>
    <x v="4"/>
    <s v="digiataria vestida"/>
    <x v="9"/>
    <s v="F"/>
    <x v="0"/>
    <m/>
    <x v="0"/>
    <x v="2"/>
    <s v="ALL"/>
  </r>
  <r>
    <x v="9"/>
    <x v="3"/>
    <m/>
    <x v="0"/>
    <s v="Pennisetum"/>
    <x v="10"/>
    <s v="F"/>
    <x v="0"/>
    <m/>
    <x v="0"/>
    <x v="2"/>
    <m/>
  </r>
  <r>
    <x v="9"/>
    <x v="3"/>
    <m/>
    <x v="1"/>
    <s v="dechets de manioc, Tithonia"/>
    <x v="11"/>
    <s v="B"/>
    <x v="0"/>
    <m/>
    <x v="0"/>
    <x v="2"/>
    <m/>
  </r>
  <r>
    <x v="10"/>
    <x v="3"/>
    <m/>
    <x v="0"/>
    <s v="Pennisetum"/>
    <x v="10"/>
    <s v="F"/>
    <x v="0"/>
    <m/>
    <x v="0"/>
    <x v="2"/>
    <s v="ALL"/>
  </r>
  <r>
    <x v="10"/>
    <x v="3"/>
    <m/>
    <x v="6"/>
    <s v="Pennisetum"/>
    <x v="10"/>
    <s v="B"/>
    <x v="0"/>
    <m/>
    <x v="0"/>
    <x v="2"/>
    <m/>
  </r>
  <r>
    <x v="10"/>
    <x v="3"/>
    <m/>
    <x v="1"/>
    <s v="Pennisetum"/>
    <x v="10"/>
    <s v="B"/>
    <x v="0"/>
    <m/>
    <x v="0"/>
    <x v="2"/>
    <m/>
  </r>
  <r>
    <x v="11"/>
    <x v="2"/>
    <m/>
    <x v="4"/>
    <s v="digiataria vestida"/>
    <x v="9"/>
    <s v="F,B"/>
    <x v="0"/>
    <m/>
    <x v="0"/>
    <x v="2"/>
    <s v="ALL"/>
  </r>
  <r>
    <x v="11"/>
    <x v="2"/>
    <m/>
    <x v="0"/>
    <s v="Feuilles de bananier"/>
    <x v="0"/>
    <s v="F,B"/>
    <x v="0"/>
    <m/>
    <x v="0"/>
    <x v="2"/>
    <m/>
  </r>
  <r>
    <x v="11"/>
    <x v="2"/>
    <m/>
    <x v="1"/>
    <s v="dechets de manioc, Tithonia"/>
    <x v="11"/>
    <s v="F,B"/>
    <x v="0"/>
    <m/>
    <x v="0"/>
    <x v="2"/>
    <m/>
  </r>
  <r>
    <x v="11"/>
    <x v="2"/>
    <m/>
    <x v="3"/>
    <s v="Galisoga ciliata"/>
    <x v="2"/>
    <s v="F,B"/>
    <x v="0"/>
    <m/>
    <x v="0"/>
    <x v="2"/>
    <m/>
  </r>
  <r>
    <x v="12"/>
    <x v="2"/>
    <m/>
    <x v="4"/>
    <s v="digiataria vestida"/>
    <x v="9"/>
    <s v="F"/>
    <x v="1"/>
    <m/>
    <x v="1"/>
    <x v="1"/>
    <s v="ALL"/>
  </r>
  <r>
    <x v="13"/>
    <x v="2"/>
    <m/>
    <x v="0"/>
    <s v="Feuilles de bananier"/>
    <x v="0"/>
    <s v="B"/>
    <x v="0"/>
    <m/>
    <x v="0"/>
    <x v="2"/>
    <s v="ALL"/>
  </r>
  <r>
    <x v="13"/>
    <x v="2"/>
    <m/>
    <x v="3"/>
    <s v="Galisoga ciliata"/>
    <x v="2"/>
    <s v="B"/>
    <x v="0"/>
    <m/>
    <x v="0"/>
    <x v="2"/>
    <s v="ALL"/>
  </r>
  <r>
    <x v="13"/>
    <x v="2"/>
    <m/>
    <x v="1"/>
    <s v="dechets de manioc, Tithonia"/>
    <x v="11"/>
    <s v="B"/>
    <x v="0"/>
    <m/>
    <x v="0"/>
    <x v="2"/>
    <s v="ALL"/>
  </r>
  <r>
    <x v="14"/>
    <x v="3"/>
    <m/>
    <x v="0"/>
    <s v="feuilles de bananier, Tithonia"/>
    <x v="3"/>
    <s v="F"/>
    <x v="0"/>
    <m/>
    <x v="0"/>
    <x v="2"/>
    <s v="ALL"/>
  </r>
  <r>
    <x v="14"/>
    <x v="3"/>
    <m/>
    <x v="6"/>
    <s v="galisoga esculenta"/>
    <x v="12"/>
    <s v="F"/>
    <x v="0"/>
    <m/>
    <x v="0"/>
    <x v="2"/>
    <s v="ALL"/>
  </r>
  <r>
    <x v="14"/>
    <x v="3"/>
    <m/>
    <x v="2"/>
    <s v="galisoga esculenta"/>
    <x v="12"/>
    <s v="F"/>
    <x v="0"/>
    <m/>
    <x v="0"/>
    <x v="2"/>
    <s v="ALL"/>
  </r>
  <r>
    <x v="15"/>
    <x v="2"/>
    <m/>
    <x v="0"/>
    <s v="Pennisetum"/>
    <x v="10"/>
    <s v="F"/>
    <x v="0"/>
    <m/>
    <x v="0"/>
    <x v="2"/>
    <s v="ALL"/>
  </r>
  <r>
    <x v="15"/>
    <x v="2"/>
    <m/>
    <x v="1"/>
    <s v="Pennisetum"/>
    <x v="10"/>
    <s v="F"/>
    <x v="2"/>
    <n v="0.1"/>
    <x v="0"/>
    <x v="2"/>
    <s v="ALL"/>
  </r>
  <r>
    <x v="16"/>
    <x v="2"/>
    <m/>
    <x v="1"/>
    <s v="Dechets de manioc"/>
    <x v="8"/>
    <s v="F"/>
    <x v="2"/>
    <n v="0.1"/>
    <x v="0"/>
    <x v="0"/>
    <s v="ALL"/>
  </r>
  <r>
    <x v="16"/>
    <x v="2"/>
    <m/>
    <x v="4"/>
    <s v="feuilles de bananier, Pennisetum"/>
    <x v="13"/>
    <s v="F"/>
    <x v="2"/>
    <n v="0.1"/>
    <x v="0"/>
    <x v="2"/>
    <s v="ALL"/>
  </r>
  <r>
    <x v="16"/>
    <x v="2"/>
    <m/>
    <x v="0"/>
    <s v="Dechets de manioc"/>
    <x v="8"/>
    <s v="B"/>
    <x v="2"/>
    <n v="0.1"/>
    <x v="0"/>
    <x v="2"/>
    <s v="ALL"/>
  </r>
  <r>
    <x v="17"/>
    <x v="2"/>
    <m/>
    <x v="1"/>
    <s v="Dechets de manioc"/>
    <x v="8"/>
    <s v="F"/>
    <x v="0"/>
    <m/>
    <x v="0"/>
    <x v="2"/>
    <s v="ALL"/>
  </r>
  <r>
    <x v="18"/>
    <x v="3"/>
    <m/>
    <x v="6"/>
    <s v="galisoga esculenta"/>
    <x v="12"/>
    <s v="F"/>
    <x v="0"/>
    <m/>
    <x v="0"/>
    <x v="2"/>
    <s v="ALL"/>
  </r>
  <r>
    <x v="19"/>
    <x v="1"/>
    <m/>
    <x v="0"/>
    <s v="Paturage naturel pour chèvre"/>
    <x v="14"/>
    <m/>
    <x v="0"/>
    <m/>
    <x v="0"/>
    <x v="0"/>
    <s v="ALL"/>
  </r>
  <r>
    <x v="19"/>
    <x v="1"/>
    <m/>
    <x v="7"/>
    <s v="Herbes et feuilles légumineuse pour cochon dinde "/>
    <x v="15"/>
    <m/>
    <x v="1"/>
    <m/>
    <x v="1"/>
    <x v="1"/>
    <m/>
  </r>
  <r>
    <x v="20"/>
    <x v="0"/>
    <m/>
    <x v="0"/>
    <s v="Setaria et Tripsacum"/>
    <x v="16"/>
    <m/>
    <x v="0"/>
    <m/>
    <x v="2"/>
    <x v="2"/>
    <s v="ALL"/>
  </r>
  <r>
    <x v="21"/>
    <x v="1"/>
    <m/>
    <x v="0"/>
    <s v="Herbes ou paturages"/>
    <x v="17"/>
    <m/>
    <x v="2"/>
    <n v="0.2"/>
    <x v="3"/>
    <x v="0"/>
    <s v="ALL"/>
  </r>
  <r>
    <x v="22"/>
    <x v="1"/>
    <m/>
    <x v="4"/>
    <m/>
    <x v="18"/>
    <s v="B"/>
    <x v="0"/>
    <m/>
    <x v="0"/>
    <x v="1"/>
    <s v="ALL"/>
  </r>
  <r>
    <x v="23"/>
    <x v="1"/>
    <m/>
    <x v="0"/>
    <s v="Champs et bordure"/>
    <x v="14"/>
    <m/>
    <x v="0"/>
    <m/>
    <x v="0"/>
    <x v="2"/>
    <s v="ALL"/>
  </r>
  <r>
    <x v="24"/>
    <x v="0"/>
    <m/>
    <x v="0"/>
    <m/>
    <x v="18"/>
    <m/>
    <x v="0"/>
    <m/>
    <x v="2"/>
    <x v="2"/>
    <s v="ALL"/>
  </r>
  <r>
    <x v="24"/>
    <x v="0"/>
    <m/>
    <x v="2"/>
    <m/>
    <x v="18"/>
    <m/>
    <x v="0"/>
    <m/>
    <x v="2"/>
    <x v="2"/>
    <m/>
  </r>
  <r>
    <x v="24"/>
    <x v="0"/>
    <m/>
    <x v="3"/>
    <m/>
    <x v="18"/>
    <m/>
    <x v="0"/>
    <m/>
    <x v="2"/>
    <x v="2"/>
    <s v="ALL"/>
  </r>
  <r>
    <x v="25"/>
    <x v="1"/>
    <m/>
    <x v="1"/>
    <s v="Mauvaises herbes"/>
    <x v="19"/>
    <m/>
    <x v="0"/>
    <m/>
    <x v="2"/>
    <x v="2"/>
    <s v="ALL"/>
  </r>
  <r>
    <x v="26"/>
    <x v="0"/>
    <m/>
    <x v="0"/>
    <s v="Gardienage "/>
    <x v="18"/>
    <m/>
    <x v="0"/>
    <m/>
    <x v="0"/>
    <x v="2"/>
    <s v="ALL"/>
  </r>
  <r>
    <x v="27"/>
    <x v="2"/>
    <m/>
    <x v="1"/>
    <s v="Dechets de manioc"/>
    <x v="8"/>
    <s v="F"/>
    <x v="0"/>
    <m/>
    <x v="0"/>
    <x v="1"/>
    <s v="ALL"/>
  </r>
  <r>
    <x v="28"/>
    <x v="2"/>
    <m/>
    <x v="0"/>
    <s v="Feuilles de bananier"/>
    <x v="20"/>
    <s v="B"/>
    <x v="0"/>
    <m/>
    <x v="0"/>
    <x v="2"/>
    <s v="ALL"/>
  </r>
  <r>
    <x v="29"/>
    <x v="2"/>
    <m/>
    <x v="4"/>
    <s v="setaria, Tripsacum"/>
    <x v="21"/>
    <s v="F"/>
    <x v="2"/>
    <n v="0.1"/>
    <x v="0"/>
    <x v="0"/>
    <s v="ALL"/>
  </r>
  <r>
    <x v="29"/>
    <x v="2"/>
    <m/>
    <x v="0"/>
    <s v="setaria, Tripsacum"/>
    <x v="21"/>
    <s v="B"/>
    <x v="0"/>
    <m/>
    <x v="0"/>
    <x v="1"/>
    <m/>
  </r>
  <r>
    <x v="29"/>
    <x v="2"/>
    <m/>
    <x v="1"/>
    <s v="dechets de manioc, Tithonia"/>
    <x v="11"/>
    <s v="B"/>
    <x v="0"/>
    <m/>
    <x v="0"/>
    <x v="1"/>
    <m/>
  </r>
  <r>
    <x v="30"/>
    <x v="3"/>
    <m/>
    <x v="4"/>
    <s v="Galisoga ciliata+Digitaria vestida"/>
    <x v="22"/>
    <s v="F,B"/>
    <x v="0"/>
    <m/>
    <x v="0"/>
    <x v="2"/>
    <s v="ALL"/>
  </r>
  <r>
    <x v="30"/>
    <x v="3"/>
    <m/>
    <x v="0"/>
    <s v="setaria"/>
    <x v="23"/>
    <s v="F,B"/>
    <x v="0"/>
    <m/>
    <x v="0"/>
    <x v="2"/>
    <m/>
  </r>
  <r>
    <x v="30"/>
    <x v="3"/>
    <m/>
    <x v="3"/>
    <s v="Galisoga ciliata+Digitaria vestida"/>
    <x v="22"/>
    <s v="B"/>
    <x v="0"/>
    <m/>
    <x v="0"/>
    <x v="2"/>
    <m/>
  </r>
  <r>
    <x v="31"/>
    <x v="3"/>
    <m/>
    <x v="1"/>
    <s v="Dechets de manioc"/>
    <x v="8"/>
    <s v="B"/>
    <x v="2"/>
    <m/>
    <x v="0"/>
    <x v="0"/>
    <s v="ALL"/>
  </r>
  <r>
    <x v="31"/>
    <x v="3"/>
    <m/>
    <x v="0"/>
    <s v="feuilles de  bananier"/>
    <x v="0"/>
    <s v="B"/>
    <x v="0"/>
    <m/>
    <x v="0"/>
    <x v="0"/>
    <m/>
  </r>
  <r>
    <x v="32"/>
    <x v="2"/>
    <m/>
    <x v="4"/>
    <s v="feuilles de bananier, Pennisetum"/>
    <x v="13"/>
    <s v="F,B"/>
    <x v="0"/>
    <m/>
    <x v="0"/>
    <x v="2"/>
    <s v="ALL"/>
  </r>
  <r>
    <x v="32"/>
    <x v="2"/>
    <m/>
    <x v="0"/>
    <s v="feuilles de bananier, Pennisetum"/>
    <x v="13"/>
    <s v="F,B"/>
    <x v="0"/>
    <m/>
    <x v="0"/>
    <x v="2"/>
    <m/>
  </r>
  <r>
    <x v="32"/>
    <x v="2"/>
    <m/>
    <x v="1"/>
    <s v="Galisoga ciliata+Digitaria vestida"/>
    <x v="22"/>
    <s v="F,B"/>
    <x v="0"/>
    <m/>
    <x v="0"/>
    <x v="2"/>
    <m/>
  </r>
  <r>
    <x v="32"/>
    <x v="2"/>
    <m/>
    <x v="3"/>
    <s v="Dechets de manioc"/>
    <x v="8"/>
    <s v="F,B"/>
    <x v="0"/>
    <m/>
    <x v="0"/>
    <x v="2"/>
    <m/>
  </r>
  <r>
    <x v="33"/>
    <x v="2"/>
    <m/>
    <x v="7"/>
    <s v="Galisoga ciliata+Digitaria vestida"/>
    <x v="22"/>
    <m/>
    <x v="2"/>
    <n v="1"/>
    <x v="2"/>
    <x v="1"/>
    <s v="ALL"/>
  </r>
  <r>
    <x v="33"/>
    <x v="2"/>
    <m/>
    <x v="3"/>
    <s v="Maïs+Tourteaux"/>
    <x v="24"/>
    <m/>
    <x v="2"/>
    <n v="1"/>
    <x v="0"/>
    <x v="2"/>
    <m/>
  </r>
  <r>
    <x v="33"/>
    <x v="2"/>
    <m/>
    <x v="1"/>
    <m/>
    <x v="18"/>
    <m/>
    <x v="1"/>
    <m/>
    <x v="0"/>
    <x v="1"/>
    <m/>
  </r>
  <r>
    <x v="34"/>
    <x v="3"/>
    <m/>
    <x v="6"/>
    <s v="Patate douce+Galisoga+Digitaria"/>
    <x v="25"/>
    <m/>
    <x v="0"/>
    <m/>
    <x v="0"/>
    <x v="2"/>
    <s v="ALL"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  <r>
    <x v="35"/>
    <x v="4"/>
    <m/>
    <x v="8"/>
    <m/>
    <x v="18"/>
    <m/>
    <x v="1"/>
    <m/>
    <x v="1"/>
    <x v="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10" cacheId="2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O12:P18" firstHeaderRow="1" firstDataRow="1" firstDataCol="1"/>
  <pivotFields count="10">
    <pivotField showAll="0"/>
    <pivotField axis="axisRow" showAll="0">
      <items count="6">
        <item x="3"/>
        <item x="1"/>
        <item x="0"/>
        <item x="2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>
      <items count="17">
        <item x="0"/>
        <item x="2"/>
        <item x="5"/>
        <item x="1"/>
        <item x="4"/>
        <item x="3"/>
        <item x="13"/>
        <item x="8"/>
        <item x="11"/>
        <item x="9"/>
        <item x="10"/>
        <item x="6"/>
        <item x="12"/>
        <item x="7"/>
        <item x="14"/>
        <item x="15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Average of TLU" fld="9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9" cacheId="2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O3:U9" firstHeaderRow="0" firstDataRow="1" firstDataCol="1"/>
  <pivotFields count="9">
    <pivotField showAll="0">
      <items count="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t="default"/>
      </items>
    </pivotField>
    <pivotField axis="axisRow" showAll="0">
      <items count="6">
        <item x="3"/>
        <item x="1"/>
        <item x="0"/>
        <item x="2"/>
        <item x="4"/>
        <item t="default"/>
      </items>
    </pivotField>
    <pivotField showAll="0"/>
    <pivotField dataField="1" showAll="0">
      <items count="10">
        <item x="0"/>
        <item x="2"/>
        <item x="1"/>
        <item x="7"/>
        <item x="3"/>
        <item x="4"/>
        <item x="5"/>
        <item x="6"/>
        <item x="8"/>
        <item t="default"/>
      </items>
    </pivotField>
    <pivotField dataField="1" showAll="0">
      <items count="7">
        <item x="0"/>
        <item x="1"/>
        <item x="2"/>
        <item x="4"/>
        <item x="3"/>
        <item x="5"/>
        <item t="default"/>
      </items>
    </pivotField>
    <pivotField dataField="1" showAll="0">
      <items count="14">
        <item x="0"/>
        <item x="8"/>
        <item x="1"/>
        <item x="2"/>
        <item x="7"/>
        <item x="4"/>
        <item x="5"/>
        <item x="10"/>
        <item x="9"/>
        <item x="6"/>
        <item x="11"/>
        <item x="3"/>
        <item x="12"/>
        <item t="default"/>
      </items>
    </pivotField>
    <pivotField dataField="1" showAll="0">
      <items count="9">
        <item x="0"/>
        <item x="2"/>
        <item x="4"/>
        <item x="3"/>
        <item x="1"/>
        <item x="5"/>
        <item x="6"/>
        <item x="7"/>
        <item t="default"/>
      </items>
    </pivotField>
    <pivotField dataField="1" showAll="0">
      <items count="7">
        <item x="0"/>
        <item x="3"/>
        <item x="1"/>
        <item x="4"/>
        <item x="2"/>
        <item x="5"/>
        <item t="default"/>
      </items>
    </pivotField>
    <pivotField dataField="1" showAll="0">
      <items count="7">
        <item x="0"/>
        <item x="2"/>
        <item x="4"/>
        <item x="1"/>
        <item x="3"/>
        <item x="5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Average of chevre" fld="3" subtotal="average" baseField="1" baseItem="2"/>
    <dataField name="Average of porc" fld="4" subtotal="average" baseField="1" baseItem="2"/>
    <dataField name="Average of poultry" fld="5" subtotal="average" baseField="1" baseItem="2"/>
    <dataField name="Average of cobaye/cochon dinde" fld="6" subtotal="average" baseField="1" baseItem="2"/>
    <dataField name="Average of vache" fld="7" subtotal="average" baseField="1" baseItem="2"/>
    <dataField name="Average of lapin" fld="8" subtotal="average" baseField="1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8" cacheId="1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2:J61" firstHeaderRow="1" firstDataRow="1" firstDataCol="1"/>
  <pivotFields count="5">
    <pivotField dataField="1" showAll="0"/>
    <pivotField showAll="0"/>
    <pivotField showAll="0"/>
    <pivotField axis="axisRow" showAll="0">
      <items count="11">
        <item x="8"/>
        <item x="1"/>
        <item x="3"/>
        <item x="9"/>
        <item x="6"/>
        <item x="7"/>
        <item x="2"/>
        <item x="4"/>
        <item x="5"/>
        <item x="0"/>
        <item t="default"/>
      </items>
    </pivotField>
    <pivotField axis="axisRow" showAll="0">
      <items count="24">
        <item x="11"/>
        <item x="14"/>
        <item x="3"/>
        <item x="10"/>
        <item x="12"/>
        <item x="15"/>
        <item x="1"/>
        <item x="19"/>
        <item x="8"/>
        <item x="2"/>
        <item x="17"/>
        <item x="4"/>
        <item x="7"/>
        <item x="6"/>
        <item x="9"/>
        <item x="22"/>
        <item x="16"/>
        <item x="13"/>
        <item x="21"/>
        <item x="20"/>
        <item x="18"/>
        <item x="5"/>
        <item x="0"/>
        <item t="default"/>
      </items>
    </pivotField>
  </pivotFields>
  <rowFields count="2">
    <field x="3"/>
    <field x="4"/>
  </rowFields>
  <rowItems count="59">
    <i>
      <x/>
    </i>
    <i r="1">
      <x/>
    </i>
    <i r="1">
      <x v="22"/>
    </i>
    <i>
      <x v="1"/>
    </i>
    <i r="1">
      <x v="2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20"/>
    </i>
    <i r="1">
      <x v="21"/>
    </i>
    <i>
      <x v="2"/>
    </i>
    <i r="1">
      <x v="2"/>
    </i>
    <i r="1">
      <x v="6"/>
    </i>
    <i r="1">
      <x v="17"/>
    </i>
    <i r="1">
      <x v="18"/>
    </i>
    <i>
      <x v="3"/>
    </i>
    <i r="1">
      <x v="2"/>
    </i>
    <i>
      <x v="4"/>
    </i>
    <i r="1">
      <x v="3"/>
    </i>
    <i r="1">
      <x v="4"/>
    </i>
    <i>
      <x v="5"/>
    </i>
    <i r="1">
      <x v="6"/>
    </i>
    <i r="1">
      <x v="9"/>
    </i>
    <i r="1">
      <x v="11"/>
    </i>
    <i r="1">
      <x v="17"/>
    </i>
    <i r="1">
      <x v="19"/>
    </i>
    <i>
      <x v="6"/>
    </i>
    <i r="1">
      <x v="1"/>
    </i>
    <i r="1">
      <x v="2"/>
    </i>
    <i r="1">
      <x v="6"/>
    </i>
    <i r="1">
      <x v="8"/>
    </i>
    <i r="1">
      <x v="9"/>
    </i>
    <i r="1">
      <x v="11"/>
    </i>
    <i r="1">
      <x v="17"/>
    </i>
    <i r="1">
      <x v="20"/>
    </i>
    <i r="1">
      <x v="21"/>
    </i>
    <i>
      <x v="7"/>
    </i>
    <i r="1">
      <x v="2"/>
    </i>
    <i r="1">
      <x v="5"/>
    </i>
    <i r="1">
      <x v="11"/>
    </i>
    <i r="1">
      <x v="13"/>
    </i>
    <i r="1">
      <x v="14"/>
    </i>
    <i r="1">
      <x v="15"/>
    </i>
    <i r="1">
      <x v="16"/>
    </i>
    <i r="1">
      <x v="19"/>
    </i>
    <i r="1">
      <x v="20"/>
    </i>
    <i r="1">
      <x v="21"/>
    </i>
    <i>
      <x v="8"/>
    </i>
    <i r="1">
      <x v="8"/>
    </i>
    <i r="1">
      <x v="10"/>
    </i>
    <i r="1">
      <x v="12"/>
    </i>
    <i r="1">
      <x v="20"/>
    </i>
    <i>
      <x v="9"/>
    </i>
    <i r="1">
      <x/>
    </i>
    <i r="1">
      <x v="22"/>
    </i>
    <i t="grand">
      <x/>
    </i>
  </rowItems>
  <colItems count="1">
    <i/>
  </colItems>
  <dataFields count="1">
    <dataField name="Count of Farm 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3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57" firstHeaderRow="1" firstDataRow="1" firstDataCol="1"/>
  <pivotFields count="12">
    <pivotField dataField="1" showAll="0">
      <items count="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t="default"/>
      </items>
    </pivotField>
    <pivotField showAll="0">
      <items count="6">
        <item x="3"/>
        <item x="1"/>
        <item x="0"/>
        <item x="2"/>
        <item x="4"/>
        <item t="default"/>
      </items>
    </pivotField>
    <pivotField showAll="0"/>
    <pivotField axis="axisRow" showAll="0">
      <items count="10">
        <item x="0"/>
        <item x="2"/>
        <item x="7"/>
        <item x="5"/>
        <item x="6"/>
        <item x="1"/>
        <item x="3"/>
        <item x="4"/>
        <item x="8"/>
        <item t="default"/>
      </items>
    </pivotField>
    <pivotField showAll="0"/>
    <pivotField axis="axisRow" showAll="0">
      <items count="27">
        <item x="0"/>
        <item x="13"/>
        <item x="3"/>
        <item x="20"/>
        <item x="6"/>
        <item x="1"/>
        <item x="9"/>
        <item x="2"/>
        <item x="22"/>
        <item x="12"/>
        <item x="4"/>
        <item x="14"/>
        <item x="15"/>
        <item x="17"/>
        <item x="7"/>
        <item x="24"/>
        <item x="8"/>
        <item x="11"/>
        <item x="25"/>
        <item x="10"/>
        <item x="23"/>
        <item x="16"/>
        <item x="21"/>
        <item x="5"/>
        <item x="19"/>
        <item x="18"/>
        <item t="default"/>
      </items>
    </pivotField>
    <pivotField showAll="0"/>
    <pivotField showAll="0">
      <items count="4">
        <item x="0"/>
        <item x="2"/>
        <item x="1"/>
        <item t="default"/>
      </items>
    </pivotField>
    <pivotField showAll="0"/>
    <pivotField showAll="0">
      <items count="5">
        <item x="0"/>
        <item x="2"/>
        <item x="3"/>
        <item x="1"/>
        <item t="default"/>
      </items>
    </pivotField>
    <pivotField showAll="0">
      <items count="4">
        <item x="2"/>
        <item x="0"/>
        <item x="1"/>
        <item t="default"/>
      </items>
    </pivotField>
    <pivotField showAll="0"/>
  </pivotFields>
  <rowFields count="2">
    <field x="3"/>
    <field x="5"/>
  </rowFields>
  <rowItems count="54">
    <i>
      <x/>
    </i>
    <i r="1">
      <x/>
    </i>
    <i r="1">
      <x v="1"/>
    </i>
    <i r="1">
      <x v="2"/>
    </i>
    <i r="1">
      <x v="3"/>
    </i>
    <i r="1">
      <x v="6"/>
    </i>
    <i r="1">
      <x v="11"/>
    </i>
    <i r="1">
      <x v="13"/>
    </i>
    <i r="1">
      <x v="16"/>
    </i>
    <i r="1">
      <x v="19"/>
    </i>
    <i r="1">
      <x v="20"/>
    </i>
    <i r="1">
      <x v="21"/>
    </i>
    <i r="1">
      <x v="22"/>
    </i>
    <i r="1">
      <x v="23"/>
    </i>
    <i r="1">
      <x v="25"/>
    </i>
    <i>
      <x v="1"/>
    </i>
    <i r="1">
      <x v="7"/>
    </i>
    <i r="1">
      <x v="9"/>
    </i>
    <i r="1">
      <x v="25"/>
    </i>
    <i>
      <x v="2"/>
    </i>
    <i r="1">
      <x v="8"/>
    </i>
    <i r="1">
      <x v="12"/>
    </i>
    <i>
      <x v="3"/>
    </i>
    <i r="1">
      <x v="7"/>
    </i>
    <i>
      <x v="4"/>
    </i>
    <i r="1">
      <x v="9"/>
    </i>
    <i r="1">
      <x v="18"/>
    </i>
    <i r="1">
      <x v="19"/>
    </i>
    <i>
      <x v="5"/>
    </i>
    <i r="1">
      <x v="4"/>
    </i>
    <i r="1">
      <x v="5"/>
    </i>
    <i r="1">
      <x v="8"/>
    </i>
    <i r="1">
      <x v="10"/>
    </i>
    <i r="1">
      <x v="16"/>
    </i>
    <i r="1">
      <x v="17"/>
    </i>
    <i r="1">
      <x v="19"/>
    </i>
    <i r="1">
      <x v="24"/>
    </i>
    <i r="1">
      <x v="25"/>
    </i>
    <i>
      <x v="6"/>
    </i>
    <i r="1">
      <x v="7"/>
    </i>
    <i r="1">
      <x v="8"/>
    </i>
    <i r="1">
      <x v="14"/>
    </i>
    <i r="1">
      <x v="15"/>
    </i>
    <i r="1">
      <x v="16"/>
    </i>
    <i r="1">
      <x v="25"/>
    </i>
    <i>
      <x v="7"/>
    </i>
    <i r="1">
      <x v="1"/>
    </i>
    <i r="1">
      <x v="6"/>
    </i>
    <i r="1">
      <x v="8"/>
    </i>
    <i r="1">
      <x v="22"/>
    </i>
    <i r="1">
      <x v="25"/>
    </i>
    <i>
      <x v="8"/>
    </i>
    <i r="1">
      <x v="25"/>
    </i>
    <i t="grand">
      <x/>
    </i>
  </rowItems>
  <colItems count="1">
    <i/>
  </colItems>
  <dataFields count="1">
    <dataField name="Count of Farm 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30"/>
  <sheetViews>
    <sheetView topLeftCell="A2" workbookViewId="0">
      <selection activeCell="H4" activeCellId="1" sqref="A4:C130 H4:H130"/>
    </sheetView>
  </sheetViews>
  <sheetFormatPr defaultRowHeight="15" x14ac:dyDescent="0.25"/>
  <cols>
    <col min="1" max="1" width="10.5703125" style="3" customWidth="1"/>
    <col min="2" max="2" width="12.85546875" style="4" customWidth="1"/>
    <col min="3" max="3" width="23.85546875" style="4" customWidth="1"/>
    <col min="4" max="4" width="9.28515625" style="4" customWidth="1"/>
    <col min="5" max="5" width="36.140625" style="4" customWidth="1"/>
    <col min="6" max="6" width="18.85546875" style="4" customWidth="1"/>
    <col min="7" max="7" width="14.140625" style="4" customWidth="1"/>
    <col min="8" max="8" width="26.85546875" style="4" customWidth="1"/>
    <col min="9" max="9" width="19.5703125" style="4" customWidth="1"/>
    <col min="10" max="10" width="15.5703125" style="4" customWidth="1"/>
    <col min="11" max="11" width="20.5703125" style="4" customWidth="1"/>
    <col min="12" max="12" width="22.140625" style="4" customWidth="1"/>
    <col min="13" max="13" width="20.140625" style="4" customWidth="1"/>
    <col min="14" max="14" width="14.28515625" style="4" customWidth="1"/>
    <col min="15" max="15" width="14.5703125" style="4" customWidth="1"/>
    <col min="16" max="83" width="9.140625" style="4"/>
    <col min="84" max="256" width="9.140625" style="2"/>
    <col min="257" max="257" width="10.5703125" style="2" customWidth="1"/>
    <col min="258" max="258" width="12.85546875" style="2" customWidth="1"/>
    <col min="259" max="259" width="23.85546875" style="2" customWidth="1"/>
    <col min="260" max="260" width="9.28515625" style="2" customWidth="1"/>
    <col min="261" max="261" width="36.140625" style="2" customWidth="1"/>
    <col min="262" max="262" width="18.85546875" style="2" customWidth="1"/>
    <col min="263" max="263" width="14.140625" style="2" customWidth="1"/>
    <col min="264" max="264" width="26.85546875" style="2" customWidth="1"/>
    <col min="265" max="265" width="19.5703125" style="2" customWidth="1"/>
    <col min="266" max="266" width="15.5703125" style="2" customWidth="1"/>
    <col min="267" max="267" width="20.5703125" style="2" customWidth="1"/>
    <col min="268" max="268" width="22.140625" style="2" customWidth="1"/>
    <col min="269" max="269" width="20.140625" style="2" customWidth="1"/>
    <col min="270" max="270" width="14.28515625" style="2" customWidth="1"/>
    <col min="271" max="271" width="14.5703125" style="2" customWidth="1"/>
    <col min="272" max="512" width="9.140625" style="2"/>
    <col min="513" max="513" width="10.5703125" style="2" customWidth="1"/>
    <col min="514" max="514" width="12.85546875" style="2" customWidth="1"/>
    <col min="515" max="515" width="23.85546875" style="2" customWidth="1"/>
    <col min="516" max="516" width="9.28515625" style="2" customWidth="1"/>
    <col min="517" max="517" width="36.140625" style="2" customWidth="1"/>
    <col min="518" max="518" width="18.85546875" style="2" customWidth="1"/>
    <col min="519" max="519" width="14.140625" style="2" customWidth="1"/>
    <col min="520" max="520" width="26.85546875" style="2" customWidth="1"/>
    <col min="521" max="521" width="19.5703125" style="2" customWidth="1"/>
    <col min="522" max="522" width="15.5703125" style="2" customWidth="1"/>
    <col min="523" max="523" width="20.5703125" style="2" customWidth="1"/>
    <col min="524" max="524" width="22.140625" style="2" customWidth="1"/>
    <col min="525" max="525" width="20.140625" style="2" customWidth="1"/>
    <col min="526" max="526" width="14.28515625" style="2" customWidth="1"/>
    <col min="527" max="527" width="14.5703125" style="2" customWidth="1"/>
    <col min="528" max="768" width="9.140625" style="2"/>
    <col min="769" max="769" width="10.5703125" style="2" customWidth="1"/>
    <col min="770" max="770" width="12.85546875" style="2" customWidth="1"/>
    <col min="771" max="771" width="23.85546875" style="2" customWidth="1"/>
    <col min="772" max="772" width="9.28515625" style="2" customWidth="1"/>
    <col min="773" max="773" width="36.140625" style="2" customWidth="1"/>
    <col min="774" max="774" width="18.85546875" style="2" customWidth="1"/>
    <col min="775" max="775" width="14.140625" style="2" customWidth="1"/>
    <col min="776" max="776" width="26.85546875" style="2" customWidth="1"/>
    <col min="777" max="777" width="19.5703125" style="2" customWidth="1"/>
    <col min="778" max="778" width="15.5703125" style="2" customWidth="1"/>
    <col min="779" max="779" width="20.5703125" style="2" customWidth="1"/>
    <col min="780" max="780" width="22.140625" style="2" customWidth="1"/>
    <col min="781" max="781" width="20.140625" style="2" customWidth="1"/>
    <col min="782" max="782" width="14.28515625" style="2" customWidth="1"/>
    <col min="783" max="783" width="14.5703125" style="2" customWidth="1"/>
    <col min="784" max="1024" width="9.140625" style="2"/>
    <col min="1025" max="1025" width="10.5703125" style="2" customWidth="1"/>
    <col min="1026" max="1026" width="12.85546875" style="2" customWidth="1"/>
    <col min="1027" max="1027" width="23.85546875" style="2" customWidth="1"/>
    <col min="1028" max="1028" width="9.28515625" style="2" customWidth="1"/>
    <col min="1029" max="1029" width="36.140625" style="2" customWidth="1"/>
    <col min="1030" max="1030" width="18.85546875" style="2" customWidth="1"/>
    <col min="1031" max="1031" width="14.140625" style="2" customWidth="1"/>
    <col min="1032" max="1032" width="26.85546875" style="2" customWidth="1"/>
    <col min="1033" max="1033" width="19.5703125" style="2" customWidth="1"/>
    <col min="1034" max="1034" width="15.5703125" style="2" customWidth="1"/>
    <col min="1035" max="1035" width="20.5703125" style="2" customWidth="1"/>
    <col min="1036" max="1036" width="22.140625" style="2" customWidth="1"/>
    <col min="1037" max="1037" width="20.140625" style="2" customWidth="1"/>
    <col min="1038" max="1038" width="14.28515625" style="2" customWidth="1"/>
    <col min="1039" max="1039" width="14.5703125" style="2" customWidth="1"/>
    <col min="1040" max="1280" width="9.140625" style="2"/>
    <col min="1281" max="1281" width="10.5703125" style="2" customWidth="1"/>
    <col min="1282" max="1282" width="12.85546875" style="2" customWidth="1"/>
    <col min="1283" max="1283" width="23.85546875" style="2" customWidth="1"/>
    <col min="1284" max="1284" width="9.28515625" style="2" customWidth="1"/>
    <col min="1285" max="1285" width="36.140625" style="2" customWidth="1"/>
    <col min="1286" max="1286" width="18.85546875" style="2" customWidth="1"/>
    <col min="1287" max="1287" width="14.140625" style="2" customWidth="1"/>
    <col min="1288" max="1288" width="26.85546875" style="2" customWidth="1"/>
    <col min="1289" max="1289" width="19.5703125" style="2" customWidth="1"/>
    <col min="1290" max="1290" width="15.5703125" style="2" customWidth="1"/>
    <col min="1291" max="1291" width="20.5703125" style="2" customWidth="1"/>
    <col min="1292" max="1292" width="22.140625" style="2" customWidth="1"/>
    <col min="1293" max="1293" width="20.140625" style="2" customWidth="1"/>
    <col min="1294" max="1294" width="14.28515625" style="2" customWidth="1"/>
    <col min="1295" max="1295" width="14.5703125" style="2" customWidth="1"/>
    <col min="1296" max="1536" width="9.140625" style="2"/>
    <col min="1537" max="1537" width="10.5703125" style="2" customWidth="1"/>
    <col min="1538" max="1538" width="12.85546875" style="2" customWidth="1"/>
    <col min="1539" max="1539" width="23.85546875" style="2" customWidth="1"/>
    <col min="1540" max="1540" width="9.28515625" style="2" customWidth="1"/>
    <col min="1541" max="1541" width="36.140625" style="2" customWidth="1"/>
    <col min="1542" max="1542" width="18.85546875" style="2" customWidth="1"/>
    <col min="1543" max="1543" width="14.140625" style="2" customWidth="1"/>
    <col min="1544" max="1544" width="26.85546875" style="2" customWidth="1"/>
    <col min="1545" max="1545" width="19.5703125" style="2" customWidth="1"/>
    <col min="1546" max="1546" width="15.5703125" style="2" customWidth="1"/>
    <col min="1547" max="1547" width="20.5703125" style="2" customWidth="1"/>
    <col min="1548" max="1548" width="22.140625" style="2" customWidth="1"/>
    <col min="1549" max="1549" width="20.140625" style="2" customWidth="1"/>
    <col min="1550" max="1550" width="14.28515625" style="2" customWidth="1"/>
    <col min="1551" max="1551" width="14.5703125" style="2" customWidth="1"/>
    <col min="1552" max="1792" width="9.140625" style="2"/>
    <col min="1793" max="1793" width="10.5703125" style="2" customWidth="1"/>
    <col min="1794" max="1794" width="12.85546875" style="2" customWidth="1"/>
    <col min="1795" max="1795" width="23.85546875" style="2" customWidth="1"/>
    <col min="1796" max="1796" width="9.28515625" style="2" customWidth="1"/>
    <col min="1797" max="1797" width="36.140625" style="2" customWidth="1"/>
    <col min="1798" max="1798" width="18.85546875" style="2" customWidth="1"/>
    <col min="1799" max="1799" width="14.140625" style="2" customWidth="1"/>
    <col min="1800" max="1800" width="26.85546875" style="2" customWidth="1"/>
    <col min="1801" max="1801" width="19.5703125" style="2" customWidth="1"/>
    <col min="1802" max="1802" width="15.5703125" style="2" customWidth="1"/>
    <col min="1803" max="1803" width="20.5703125" style="2" customWidth="1"/>
    <col min="1804" max="1804" width="22.140625" style="2" customWidth="1"/>
    <col min="1805" max="1805" width="20.140625" style="2" customWidth="1"/>
    <col min="1806" max="1806" width="14.28515625" style="2" customWidth="1"/>
    <col min="1807" max="1807" width="14.5703125" style="2" customWidth="1"/>
    <col min="1808" max="2048" width="9.140625" style="2"/>
    <col min="2049" max="2049" width="10.5703125" style="2" customWidth="1"/>
    <col min="2050" max="2050" width="12.85546875" style="2" customWidth="1"/>
    <col min="2051" max="2051" width="23.85546875" style="2" customWidth="1"/>
    <col min="2052" max="2052" width="9.28515625" style="2" customWidth="1"/>
    <col min="2053" max="2053" width="36.140625" style="2" customWidth="1"/>
    <col min="2054" max="2054" width="18.85546875" style="2" customWidth="1"/>
    <col min="2055" max="2055" width="14.140625" style="2" customWidth="1"/>
    <col min="2056" max="2056" width="26.85546875" style="2" customWidth="1"/>
    <col min="2057" max="2057" width="19.5703125" style="2" customWidth="1"/>
    <col min="2058" max="2058" width="15.5703125" style="2" customWidth="1"/>
    <col min="2059" max="2059" width="20.5703125" style="2" customWidth="1"/>
    <col min="2060" max="2060" width="22.140625" style="2" customWidth="1"/>
    <col min="2061" max="2061" width="20.140625" style="2" customWidth="1"/>
    <col min="2062" max="2062" width="14.28515625" style="2" customWidth="1"/>
    <col min="2063" max="2063" width="14.5703125" style="2" customWidth="1"/>
    <col min="2064" max="2304" width="9.140625" style="2"/>
    <col min="2305" max="2305" width="10.5703125" style="2" customWidth="1"/>
    <col min="2306" max="2306" width="12.85546875" style="2" customWidth="1"/>
    <col min="2307" max="2307" width="23.85546875" style="2" customWidth="1"/>
    <col min="2308" max="2308" width="9.28515625" style="2" customWidth="1"/>
    <col min="2309" max="2309" width="36.140625" style="2" customWidth="1"/>
    <col min="2310" max="2310" width="18.85546875" style="2" customWidth="1"/>
    <col min="2311" max="2311" width="14.140625" style="2" customWidth="1"/>
    <col min="2312" max="2312" width="26.85546875" style="2" customWidth="1"/>
    <col min="2313" max="2313" width="19.5703125" style="2" customWidth="1"/>
    <col min="2314" max="2314" width="15.5703125" style="2" customWidth="1"/>
    <col min="2315" max="2315" width="20.5703125" style="2" customWidth="1"/>
    <col min="2316" max="2316" width="22.140625" style="2" customWidth="1"/>
    <col min="2317" max="2317" width="20.140625" style="2" customWidth="1"/>
    <col min="2318" max="2318" width="14.28515625" style="2" customWidth="1"/>
    <col min="2319" max="2319" width="14.5703125" style="2" customWidth="1"/>
    <col min="2320" max="2560" width="9.140625" style="2"/>
    <col min="2561" max="2561" width="10.5703125" style="2" customWidth="1"/>
    <col min="2562" max="2562" width="12.85546875" style="2" customWidth="1"/>
    <col min="2563" max="2563" width="23.85546875" style="2" customWidth="1"/>
    <col min="2564" max="2564" width="9.28515625" style="2" customWidth="1"/>
    <col min="2565" max="2565" width="36.140625" style="2" customWidth="1"/>
    <col min="2566" max="2566" width="18.85546875" style="2" customWidth="1"/>
    <col min="2567" max="2567" width="14.140625" style="2" customWidth="1"/>
    <col min="2568" max="2568" width="26.85546875" style="2" customWidth="1"/>
    <col min="2569" max="2569" width="19.5703125" style="2" customWidth="1"/>
    <col min="2570" max="2570" width="15.5703125" style="2" customWidth="1"/>
    <col min="2571" max="2571" width="20.5703125" style="2" customWidth="1"/>
    <col min="2572" max="2572" width="22.140625" style="2" customWidth="1"/>
    <col min="2573" max="2573" width="20.140625" style="2" customWidth="1"/>
    <col min="2574" max="2574" width="14.28515625" style="2" customWidth="1"/>
    <col min="2575" max="2575" width="14.5703125" style="2" customWidth="1"/>
    <col min="2576" max="2816" width="9.140625" style="2"/>
    <col min="2817" max="2817" width="10.5703125" style="2" customWidth="1"/>
    <col min="2818" max="2818" width="12.85546875" style="2" customWidth="1"/>
    <col min="2819" max="2819" width="23.85546875" style="2" customWidth="1"/>
    <col min="2820" max="2820" width="9.28515625" style="2" customWidth="1"/>
    <col min="2821" max="2821" width="36.140625" style="2" customWidth="1"/>
    <col min="2822" max="2822" width="18.85546875" style="2" customWidth="1"/>
    <col min="2823" max="2823" width="14.140625" style="2" customWidth="1"/>
    <col min="2824" max="2824" width="26.85546875" style="2" customWidth="1"/>
    <col min="2825" max="2825" width="19.5703125" style="2" customWidth="1"/>
    <col min="2826" max="2826" width="15.5703125" style="2" customWidth="1"/>
    <col min="2827" max="2827" width="20.5703125" style="2" customWidth="1"/>
    <col min="2828" max="2828" width="22.140625" style="2" customWidth="1"/>
    <col min="2829" max="2829" width="20.140625" style="2" customWidth="1"/>
    <col min="2830" max="2830" width="14.28515625" style="2" customWidth="1"/>
    <col min="2831" max="2831" width="14.5703125" style="2" customWidth="1"/>
    <col min="2832" max="3072" width="9.140625" style="2"/>
    <col min="3073" max="3073" width="10.5703125" style="2" customWidth="1"/>
    <col min="3074" max="3074" width="12.85546875" style="2" customWidth="1"/>
    <col min="3075" max="3075" width="23.85546875" style="2" customWidth="1"/>
    <col min="3076" max="3076" width="9.28515625" style="2" customWidth="1"/>
    <col min="3077" max="3077" width="36.140625" style="2" customWidth="1"/>
    <col min="3078" max="3078" width="18.85546875" style="2" customWidth="1"/>
    <col min="3079" max="3079" width="14.140625" style="2" customWidth="1"/>
    <col min="3080" max="3080" width="26.85546875" style="2" customWidth="1"/>
    <col min="3081" max="3081" width="19.5703125" style="2" customWidth="1"/>
    <col min="3082" max="3082" width="15.5703125" style="2" customWidth="1"/>
    <col min="3083" max="3083" width="20.5703125" style="2" customWidth="1"/>
    <col min="3084" max="3084" width="22.140625" style="2" customWidth="1"/>
    <col min="3085" max="3085" width="20.140625" style="2" customWidth="1"/>
    <col min="3086" max="3086" width="14.28515625" style="2" customWidth="1"/>
    <col min="3087" max="3087" width="14.5703125" style="2" customWidth="1"/>
    <col min="3088" max="3328" width="9.140625" style="2"/>
    <col min="3329" max="3329" width="10.5703125" style="2" customWidth="1"/>
    <col min="3330" max="3330" width="12.85546875" style="2" customWidth="1"/>
    <col min="3331" max="3331" width="23.85546875" style="2" customWidth="1"/>
    <col min="3332" max="3332" width="9.28515625" style="2" customWidth="1"/>
    <col min="3333" max="3333" width="36.140625" style="2" customWidth="1"/>
    <col min="3334" max="3334" width="18.85546875" style="2" customWidth="1"/>
    <col min="3335" max="3335" width="14.140625" style="2" customWidth="1"/>
    <col min="3336" max="3336" width="26.85546875" style="2" customWidth="1"/>
    <col min="3337" max="3337" width="19.5703125" style="2" customWidth="1"/>
    <col min="3338" max="3338" width="15.5703125" style="2" customWidth="1"/>
    <col min="3339" max="3339" width="20.5703125" style="2" customWidth="1"/>
    <col min="3340" max="3340" width="22.140625" style="2" customWidth="1"/>
    <col min="3341" max="3341" width="20.140625" style="2" customWidth="1"/>
    <col min="3342" max="3342" width="14.28515625" style="2" customWidth="1"/>
    <col min="3343" max="3343" width="14.5703125" style="2" customWidth="1"/>
    <col min="3344" max="3584" width="9.140625" style="2"/>
    <col min="3585" max="3585" width="10.5703125" style="2" customWidth="1"/>
    <col min="3586" max="3586" width="12.85546875" style="2" customWidth="1"/>
    <col min="3587" max="3587" width="23.85546875" style="2" customWidth="1"/>
    <col min="3588" max="3588" width="9.28515625" style="2" customWidth="1"/>
    <col min="3589" max="3589" width="36.140625" style="2" customWidth="1"/>
    <col min="3590" max="3590" width="18.85546875" style="2" customWidth="1"/>
    <col min="3591" max="3591" width="14.140625" style="2" customWidth="1"/>
    <col min="3592" max="3592" width="26.85546875" style="2" customWidth="1"/>
    <col min="3593" max="3593" width="19.5703125" style="2" customWidth="1"/>
    <col min="3594" max="3594" width="15.5703125" style="2" customWidth="1"/>
    <col min="3595" max="3595" width="20.5703125" style="2" customWidth="1"/>
    <col min="3596" max="3596" width="22.140625" style="2" customWidth="1"/>
    <col min="3597" max="3597" width="20.140625" style="2" customWidth="1"/>
    <col min="3598" max="3598" width="14.28515625" style="2" customWidth="1"/>
    <col min="3599" max="3599" width="14.5703125" style="2" customWidth="1"/>
    <col min="3600" max="3840" width="9.140625" style="2"/>
    <col min="3841" max="3841" width="10.5703125" style="2" customWidth="1"/>
    <col min="3842" max="3842" width="12.85546875" style="2" customWidth="1"/>
    <col min="3843" max="3843" width="23.85546875" style="2" customWidth="1"/>
    <col min="3844" max="3844" width="9.28515625" style="2" customWidth="1"/>
    <col min="3845" max="3845" width="36.140625" style="2" customWidth="1"/>
    <col min="3846" max="3846" width="18.85546875" style="2" customWidth="1"/>
    <col min="3847" max="3847" width="14.140625" style="2" customWidth="1"/>
    <col min="3848" max="3848" width="26.85546875" style="2" customWidth="1"/>
    <col min="3849" max="3849" width="19.5703125" style="2" customWidth="1"/>
    <col min="3850" max="3850" width="15.5703125" style="2" customWidth="1"/>
    <col min="3851" max="3851" width="20.5703125" style="2" customWidth="1"/>
    <col min="3852" max="3852" width="22.140625" style="2" customWidth="1"/>
    <col min="3853" max="3853" width="20.140625" style="2" customWidth="1"/>
    <col min="3854" max="3854" width="14.28515625" style="2" customWidth="1"/>
    <col min="3855" max="3855" width="14.5703125" style="2" customWidth="1"/>
    <col min="3856" max="4096" width="9.140625" style="2"/>
    <col min="4097" max="4097" width="10.5703125" style="2" customWidth="1"/>
    <col min="4098" max="4098" width="12.85546875" style="2" customWidth="1"/>
    <col min="4099" max="4099" width="23.85546875" style="2" customWidth="1"/>
    <col min="4100" max="4100" width="9.28515625" style="2" customWidth="1"/>
    <col min="4101" max="4101" width="36.140625" style="2" customWidth="1"/>
    <col min="4102" max="4102" width="18.85546875" style="2" customWidth="1"/>
    <col min="4103" max="4103" width="14.140625" style="2" customWidth="1"/>
    <col min="4104" max="4104" width="26.85546875" style="2" customWidth="1"/>
    <col min="4105" max="4105" width="19.5703125" style="2" customWidth="1"/>
    <col min="4106" max="4106" width="15.5703125" style="2" customWidth="1"/>
    <col min="4107" max="4107" width="20.5703125" style="2" customWidth="1"/>
    <col min="4108" max="4108" width="22.140625" style="2" customWidth="1"/>
    <col min="4109" max="4109" width="20.140625" style="2" customWidth="1"/>
    <col min="4110" max="4110" width="14.28515625" style="2" customWidth="1"/>
    <col min="4111" max="4111" width="14.5703125" style="2" customWidth="1"/>
    <col min="4112" max="4352" width="9.140625" style="2"/>
    <col min="4353" max="4353" width="10.5703125" style="2" customWidth="1"/>
    <col min="4354" max="4354" width="12.85546875" style="2" customWidth="1"/>
    <col min="4355" max="4355" width="23.85546875" style="2" customWidth="1"/>
    <col min="4356" max="4356" width="9.28515625" style="2" customWidth="1"/>
    <col min="4357" max="4357" width="36.140625" style="2" customWidth="1"/>
    <col min="4358" max="4358" width="18.85546875" style="2" customWidth="1"/>
    <col min="4359" max="4359" width="14.140625" style="2" customWidth="1"/>
    <col min="4360" max="4360" width="26.85546875" style="2" customWidth="1"/>
    <col min="4361" max="4361" width="19.5703125" style="2" customWidth="1"/>
    <col min="4362" max="4362" width="15.5703125" style="2" customWidth="1"/>
    <col min="4363" max="4363" width="20.5703125" style="2" customWidth="1"/>
    <col min="4364" max="4364" width="22.140625" style="2" customWidth="1"/>
    <col min="4365" max="4365" width="20.140625" style="2" customWidth="1"/>
    <col min="4366" max="4366" width="14.28515625" style="2" customWidth="1"/>
    <col min="4367" max="4367" width="14.5703125" style="2" customWidth="1"/>
    <col min="4368" max="4608" width="9.140625" style="2"/>
    <col min="4609" max="4609" width="10.5703125" style="2" customWidth="1"/>
    <col min="4610" max="4610" width="12.85546875" style="2" customWidth="1"/>
    <col min="4611" max="4611" width="23.85546875" style="2" customWidth="1"/>
    <col min="4612" max="4612" width="9.28515625" style="2" customWidth="1"/>
    <col min="4613" max="4613" width="36.140625" style="2" customWidth="1"/>
    <col min="4614" max="4614" width="18.85546875" style="2" customWidth="1"/>
    <col min="4615" max="4615" width="14.140625" style="2" customWidth="1"/>
    <col min="4616" max="4616" width="26.85546875" style="2" customWidth="1"/>
    <col min="4617" max="4617" width="19.5703125" style="2" customWidth="1"/>
    <col min="4618" max="4618" width="15.5703125" style="2" customWidth="1"/>
    <col min="4619" max="4619" width="20.5703125" style="2" customWidth="1"/>
    <col min="4620" max="4620" width="22.140625" style="2" customWidth="1"/>
    <col min="4621" max="4621" width="20.140625" style="2" customWidth="1"/>
    <col min="4622" max="4622" width="14.28515625" style="2" customWidth="1"/>
    <col min="4623" max="4623" width="14.5703125" style="2" customWidth="1"/>
    <col min="4624" max="4864" width="9.140625" style="2"/>
    <col min="4865" max="4865" width="10.5703125" style="2" customWidth="1"/>
    <col min="4866" max="4866" width="12.85546875" style="2" customWidth="1"/>
    <col min="4867" max="4867" width="23.85546875" style="2" customWidth="1"/>
    <col min="4868" max="4868" width="9.28515625" style="2" customWidth="1"/>
    <col min="4869" max="4869" width="36.140625" style="2" customWidth="1"/>
    <col min="4870" max="4870" width="18.85546875" style="2" customWidth="1"/>
    <col min="4871" max="4871" width="14.140625" style="2" customWidth="1"/>
    <col min="4872" max="4872" width="26.85546875" style="2" customWidth="1"/>
    <col min="4873" max="4873" width="19.5703125" style="2" customWidth="1"/>
    <col min="4874" max="4874" width="15.5703125" style="2" customWidth="1"/>
    <col min="4875" max="4875" width="20.5703125" style="2" customWidth="1"/>
    <col min="4876" max="4876" width="22.140625" style="2" customWidth="1"/>
    <col min="4877" max="4877" width="20.140625" style="2" customWidth="1"/>
    <col min="4878" max="4878" width="14.28515625" style="2" customWidth="1"/>
    <col min="4879" max="4879" width="14.5703125" style="2" customWidth="1"/>
    <col min="4880" max="5120" width="9.140625" style="2"/>
    <col min="5121" max="5121" width="10.5703125" style="2" customWidth="1"/>
    <col min="5122" max="5122" width="12.85546875" style="2" customWidth="1"/>
    <col min="5123" max="5123" width="23.85546875" style="2" customWidth="1"/>
    <col min="5124" max="5124" width="9.28515625" style="2" customWidth="1"/>
    <col min="5125" max="5125" width="36.140625" style="2" customWidth="1"/>
    <col min="5126" max="5126" width="18.85546875" style="2" customWidth="1"/>
    <col min="5127" max="5127" width="14.140625" style="2" customWidth="1"/>
    <col min="5128" max="5128" width="26.85546875" style="2" customWidth="1"/>
    <col min="5129" max="5129" width="19.5703125" style="2" customWidth="1"/>
    <col min="5130" max="5130" width="15.5703125" style="2" customWidth="1"/>
    <col min="5131" max="5131" width="20.5703125" style="2" customWidth="1"/>
    <col min="5132" max="5132" width="22.140625" style="2" customWidth="1"/>
    <col min="5133" max="5133" width="20.140625" style="2" customWidth="1"/>
    <col min="5134" max="5134" width="14.28515625" style="2" customWidth="1"/>
    <col min="5135" max="5135" width="14.5703125" style="2" customWidth="1"/>
    <col min="5136" max="5376" width="9.140625" style="2"/>
    <col min="5377" max="5377" width="10.5703125" style="2" customWidth="1"/>
    <col min="5378" max="5378" width="12.85546875" style="2" customWidth="1"/>
    <col min="5379" max="5379" width="23.85546875" style="2" customWidth="1"/>
    <col min="5380" max="5380" width="9.28515625" style="2" customWidth="1"/>
    <col min="5381" max="5381" width="36.140625" style="2" customWidth="1"/>
    <col min="5382" max="5382" width="18.85546875" style="2" customWidth="1"/>
    <col min="5383" max="5383" width="14.140625" style="2" customWidth="1"/>
    <col min="5384" max="5384" width="26.85546875" style="2" customWidth="1"/>
    <col min="5385" max="5385" width="19.5703125" style="2" customWidth="1"/>
    <col min="5386" max="5386" width="15.5703125" style="2" customWidth="1"/>
    <col min="5387" max="5387" width="20.5703125" style="2" customWidth="1"/>
    <col min="5388" max="5388" width="22.140625" style="2" customWidth="1"/>
    <col min="5389" max="5389" width="20.140625" style="2" customWidth="1"/>
    <col min="5390" max="5390" width="14.28515625" style="2" customWidth="1"/>
    <col min="5391" max="5391" width="14.5703125" style="2" customWidth="1"/>
    <col min="5392" max="5632" width="9.140625" style="2"/>
    <col min="5633" max="5633" width="10.5703125" style="2" customWidth="1"/>
    <col min="5634" max="5634" width="12.85546875" style="2" customWidth="1"/>
    <col min="5635" max="5635" width="23.85546875" style="2" customWidth="1"/>
    <col min="5636" max="5636" width="9.28515625" style="2" customWidth="1"/>
    <col min="5637" max="5637" width="36.140625" style="2" customWidth="1"/>
    <col min="5638" max="5638" width="18.85546875" style="2" customWidth="1"/>
    <col min="5639" max="5639" width="14.140625" style="2" customWidth="1"/>
    <col min="5640" max="5640" width="26.85546875" style="2" customWidth="1"/>
    <col min="5641" max="5641" width="19.5703125" style="2" customWidth="1"/>
    <col min="5642" max="5642" width="15.5703125" style="2" customWidth="1"/>
    <col min="5643" max="5643" width="20.5703125" style="2" customWidth="1"/>
    <col min="5644" max="5644" width="22.140625" style="2" customWidth="1"/>
    <col min="5645" max="5645" width="20.140625" style="2" customWidth="1"/>
    <col min="5646" max="5646" width="14.28515625" style="2" customWidth="1"/>
    <col min="5647" max="5647" width="14.5703125" style="2" customWidth="1"/>
    <col min="5648" max="5888" width="9.140625" style="2"/>
    <col min="5889" max="5889" width="10.5703125" style="2" customWidth="1"/>
    <col min="5890" max="5890" width="12.85546875" style="2" customWidth="1"/>
    <col min="5891" max="5891" width="23.85546875" style="2" customWidth="1"/>
    <col min="5892" max="5892" width="9.28515625" style="2" customWidth="1"/>
    <col min="5893" max="5893" width="36.140625" style="2" customWidth="1"/>
    <col min="5894" max="5894" width="18.85546875" style="2" customWidth="1"/>
    <col min="5895" max="5895" width="14.140625" style="2" customWidth="1"/>
    <col min="5896" max="5896" width="26.85546875" style="2" customWidth="1"/>
    <col min="5897" max="5897" width="19.5703125" style="2" customWidth="1"/>
    <col min="5898" max="5898" width="15.5703125" style="2" customWidth="1"/>
    <col min="5899" max="5899" width="20.5703125" style="2" customWidth="1"/>
    <col min="5900" max="5900" width="22.140625" style="2" customWidth="1"/>
    <col min="5901" max="5901" width="20.140625" style="2" customWidth="1"/>
    <col min="5902" max="5902" width="14.28515625" style="2" customWidth="1"/>
    <col min="5903" max="5903" width="14.5703125" style="2" customWidth="1"/>
    <col min="5904" max="6144" width="9.140625" style="2"/>
    <col min="6145" max="6145" width="10.5703125" style="2" customWidth="1"/>
    <col min="6146" max="6146" width="12.85546875" style="2" customWidth="1"/>
    <col min="6147" max="6147" width="23.85546875" style="2" customWidth="1"/>
    <col min="6148" max="6148" width="9.28515625" style="2" customWidth="1"/>
    <col min="6149" max="6149" width="36.140625" style="2" customWidth="1"/>
    <col min="6150" max="6150" width="18.85546875" style="2" customWidth="1"/>
    <col min="6151" max="6151" width="14.140625" style="2" customWidth="1"/>
    <col min="6152" max="6152" width="26.85546875" style="2" customWidth="1"/>
    <col min="6153" max="6153" width="19.5703125" style="2" customWidth="1"/>
    <col min="6154" max="6154" width="15.5703125" style="2" customWidth="1"/>
    <col min="6155" max="6155" width="20.5703125" style="2" customWidth="1"/>
    <col min="6156" max="6156" width="22.140625" style="2" customWidth="1"/>
    <col min="6157" max="6157" width="20.140625" style="2" customWidth="1"/>
    <col min="6158" max="6158" width="14.28515625" style="2" customWidth="1"/>
    <col min="6159" max="6159" width="14.5703125" style="2" customWidth="1"/>
    <col min="6160" max="6400" width="9.140625" style="2"/>
    <col min="6401" max="6401" width="10.5703125" style="2" customWidth="1"/>
    <col min="6402" max="6402" width="12.85546875" style="2" customWidth="1"/>
    <col min="6403" max="6403" width="23.85546875" style="2" customWidth="1"/>
    <col min="6404" max="6404" width="9.28515625" style="2" customWidth="1"/>
    <col min="6405" max="6405" width="36.140625" style="2" customWidth="1"/>
    <col min="6406" max="6406" width="18.85546875" style="2" customWidth="1"/>
    <col min="6407" max="6407" width="14.140625" style="2" customWidth="1"/>
    <col min="6408" max="6408" width="26.85546875" style="2" customWidth="1"/>
    <col min="6409" max="6409" width="19.5703125" style="2" customWidth="1"/>
    <col min="6410" max="6410" width="15.5703125" style="2" customWidth="1"/>
    <col min="6411" max="6411" width="20.5703125" style="2" customWidth="1"/>
    <col min="6412" max="6412" width="22.140625" style="2" customWidth="1"/>
    <col min="6413" max="6413" width="20.140625" style="2" customWidth="1"/>
    <col min="6414" max="6414" width="14.28515625" style="2" customWidth="1"/>
    <col min="6415" max="6415" width="14.5703125" style="2" customWidth="1"/>
    <col min="6416" max="6656" width="9.140625" style="2"/>
    <col min="6657" max="6657" width="10.5703125" style="2" customWidth="1"/>
    <col min="6658" max="6658" width="12.85546875" style="2" customWidth="1"/>
    <col min="6659" max="6659" width="23.85546875" style="2" customWidth="1"/>
    <col min="6660" max="6660" width="9.28515625" style="2" customWidth="1"/>
    <col min="6661" max="6661" width="36.140625" style="2" customWidth="1"/>
    <col min="6662" max="6662" width="18.85546875" style="2" customWidth="1"/>
    <col min="6663" max="6663" width="14.140625" style="2" customWidth="1"/>
    <col min="6664" max="6664" width="26.85546875" style="2" customWidth="1"/>
    <col min="6665" max="6665" width="19.5703125" style="2" customWidth="1"/>
    <col min="6666" max="6666" width="15.5703125" style="2" customWidth="1"/>
    <col min="6667" max="6667" width="20.5703125" style="2" customWidth="1"/>
    <col min="6668" max="6668" width="22.140625" style="2" customWidth="1"/>
    <col min="6669" max="6669" width="20.140625" style="2" customWidth="1"/>
    <col min="6670" max="6670" width="14.28515625" style="2" customWidth="1"/>
    <col min="6671" max="6671" width="14.5703125" style="2" customWidth="1"/>
    <col min="6672" max="6912" width="9.140625" style="2"/>
    <col min="6913" max="6913" width="10.5703125" style="2" customWidth="1"/>
    <col min="6914" max="6914" width="12.85546875" style="2" customWidth="1"/>
    <col min="6915" max="6915" width="23.85546875" style="2" customWidth="1"/>
    <col min="6916" max="6916" width="9.28515625" style="2" customWidth="1"/>
    <col min="6917" max="6917" width="36.140625" style="2" customWidth="1"/>
    <col min="6918" max="6918" width="18.85546875" style="2" customWidth="1"/>
    <col min="6919" max="6919" width="14.140625" style="2" customWidth="1"/>
    <col min="6920" max="6920" width="26.85546875" style="2" customWidth="1"/>
    <col min="6921" max="6921" width="19.5703125" style="2" customWidth="1"/>
    <col min="6922" max="6922" width="15.5703125" style="2" customWidth="1"/>
    <col min="6923" max="6923" width="20.5703125" style="2" customWidth="1"/>
    <col min="6924" max="6924" width="22.140625" style="2" customWidth="1"/>
    <col min="6925" max="6925" width="20.140625" style="2" customWidth="1"/>
    <col min="6926" max="6926" width="14.28515625" style="2" customWidth="1"/>
    <col min="6927" max="6927" width="14.5703125" style="2" customWidth="1"/>
    <col min="6928" max="7168" width="9.140625" style="2"/>
    <col min="7169" max="7169" width="10.5703125" style="2" customWidth="1"/>
    <col min="7170" max="7170" width="12.85546875" style="2" customWidth="1"/>
    <col min="7171" max="7171" width="23.85546875" style="2" customWidth="1"/>
    <col min="7172" max="7172" width="9.28515625" style="2" customWidth="1"/>
    <col min="7173" max="7173" width="36.140625" style="2" customWidth="1"/>
    <col min="7174" max="7174" width="18.85546875" style="2" customWidth="1"/>
    <col min="7175" max="7175" width="14.140625" style="2" customWidth="1"/>
    <col min="7176" max="7176" width="26.85546875" style="2" customWidth="1"/>
    <col min="7177" max="7177" width="19.5703125" style="2" customWidth="1"/>
    <col min="7178" max="7178" width="15.5703125" style="2" customWidth="1"/>
    <col min="7179" max="7179" width="20.5703125" style="2" customWidth="1"/>
    <col min="7180" max="7180" width="22.140625" style="2" customWidth="1"/>
    <col min="7181" max="7181" width="20.140625" style="2" customWidth="1"/>
    <col min="7182" max="7182" width="14.28515625" style="2" customWidth="1"/>
    <col min="7183" max="7183" width="14.5703125" style="2" customWidth="1"/>
    <col min="7184" max="7424" width="9.140625" style="2"/>
    <col min="7425" max="7425" width="10.5703125" style="2" customWidth="1"/>
    <col min="7426" max="7426" width="12.85546875" style="2" customWidth="1"/>
    <col min="7427" max="7427" width="23.85546875" style="2" customWidth="1"/>
    <col min="7428" max="7428" width="9.28515625" style="2" customWidth="1"/>
    <col min="7429" max="7429" width="36.140625" style="2" customWidth="1"/>
    <col min="7430" max="7430" width="18.85546875" style="2" customWidth="1"/>
    <col min="7431" max="7431" width="14.140625" style="2" customWidth="1"/>
    <col min="7432" max="7432" width="26.85546875" style="2" customWidth="1"/>
    <col min="7433" max="7433" width="19.5703125" style="2" customWidth="1"/>
    <col min="7434" max="7434" width="15.5703125" style="2" customWidth="1"/>
    <col min="7435" max="7435" width="20.5703125" style="2" customWidth="1"/>
    <col min="7436" max="7436" width="22.140625" style="2" customWidth="1"/>
    <col min="7437" max="7437" width="20.140625" style="2" customWidth="1"/>
    <col min="7438" max="7438" width="14.28515625" style="2" customWidth="1"/>
    <col min="7439" max="7439" width="14.5703125" style="2" customWidth="1"/>
    <col min="7440" max="7680" width="9.140625" style="2"/>
    <col min="7681" max="7681" width="10.5703125" style="2" customWidth="1"/>
    <col min="7682" max="7682" width="12.85546875" style="2" customWidth="1"/>
    <col min="7683" max="7683" width="23.85546875" style="2" customWidth="1"/>
    <col min="7684" max="7684" width="9.28515625" style="2" customWidth="1"/>
    <col min="7685" max="7685" width="36.140625" style="2" customWidth="1"/>
    <col min="7686" max="7686" width="18.85546875" style="2" customWidth="1"/>
    <col min="7687" max="7687" width="14.140625" style="2" customWidth="1"/>
    <col min="7688" max="7688" width="26.85546875" style="2" customWidth="1"/>
    <col min="7689" max="7689" width="19.5703125" style="2" customWidth="1"/>
    <col min="7690" max="7690" width="15.5703125" style="2" customWidth="1"/>
    <col min="7691" max="7691" width="20.5703125" style="2" customWidth="1"/>
    <col min="7692" max="7692" width="22.140625" style="2" customWidth="1"/>
    <col min="7693" max="7693" width="20.140625" style="2" customWidth="1"/>
    <col min="7694" max="7694" width="14.28515625" style="2" customWidth="1"/>
    <col min="7695" max="7695" width="14.5703125" style="2" customWidth="1"/>
    <col min="7696" max="7936" width="9.140625" style="2"/>
    <col min="7937" max="7937" width="10.5703125" style="2" customWidth="1"/>
    <col min="7938" max="7938" width="12.85546875" style="2" customWidth="1"/>
    <col min="7939" max="7939" width="23.85546875" style="2" customWidth="1"/>
    <col min="7940" max="7940" width="9.28515625" style="2" customWidth="1"/>
    <col min="7941" max="7941" width="36.140625" style="2" customWidth="1"/>
    <col min="7942" max="7942" width="18.85546875" style="2" customWidth="1"/>
    <col min="7943" max="7943" width="14.140625" style="2" customWidth="1"/>
    <col min="7944" max="7944" width="26.85546875" style="2" customWidth="1"/>
    <col min="7945" max="7945" width="19.5703125" style="2" customWidth="1"/>
    <col min="7946" max="7946" width="15.5703125" style="2" customWidth="1"/>
    <col min="7947" max="7947" width="20.5703125" style="2" customWidth="1"/>
    <col min="7948" max="7948" width="22.140625" style="2" customWidth="1"/>
    <col min="7949" max="7949" width="20.140625" style="2" customWidth="1"/>
    <col min="7950" max="7950" width="14.28515625" style="2" customWidth="1"/>
    <col min="7951" max="7951" width="14.5703125" style="2" customWidth="1"/>
    <col min="7952" max="8192" width="9.140625" style="2"/>
    <col min="8193" max="8193" width="10.5703125" style="2" customWidth="1"/>
    <col min="8194" max="8194" width="12.85546875" style="2" customWidth="1"/>
    <col min="8195" max="8195" width="23.85546875" style="2" customWidth="1"/>
    <col min="8196" max="8196" width="9.28515625" style="2" customWidth="1"/>
    <col min="8197" max="8197" width="36.140625" style="2" customWidth="1"/>
    <col min="8198" max="8198" width="18.85546875" style="2" customWidth="1"/>
    <col min="8199" max="8199" width="14.140625" style="2" customWidth="1"/>
    <col min="8200" max="8200" width="26.85546875" style="2" customWidth="1"/>
    <col min="8201" max="8201" width="19.5703125" style="2" customWidth="1"/>
    <col min="8202" max="8202" width="15.5703125" style="2" customWidth="1"/>
    <col min="8203" max="8203" width="20.5703125" style="2" customWidth="1"/>
    <col min="8204" max="8204" width="22.140625" style="2" customWidth="1"/>
    <col min="8205" max="8205" width="20.140625" style="2" customWidth="1"/>
    <col min="8206" max="8206" width="14.28515625" style="2" customWidth="1"/>
    <col min="8207" max="8207" width="14.5703125" style="2" customWidth="1"/>
    <col min="8208" max="8448" width="9.140625" style="2"/>
    <col min="8449" max="8449" width="10.5703125" style="2" customWidth="1"/>
    <col min="8450" max="8450" width="12.85546875" style="2" customWidth="1"/>
    <col min="8451" max="8451" width="23.85546875" style="2" customWidth="1"/>
    <col min="8452" max="8452" width="9.28515625" style="2" customWidth="1"/>
    <col min="8453" max="8453" width="36.140625" style="2" customWidth="1"/>
    <col min="8454" max="8454" width="18.85546875" style="2" customWidth="1"/>
    <col min="8455" max="8455" width="14.140625" style="2" customWidth="1"/>
    <col min="8456" max="8456" width="26.85546875" style="2" customWidth="1"/>
    <col min="8457" max="8457" width="19.5703125" style="2" customWidth="1"/>
    <col min="8458" max="8458" width="15.5703125" style="2" customWidth="1"/>
    <col min="8459" max="8459" width="20.5703125" style="2" customWidth="1"/>
    <col min="8460" max="8460" width="22.140625" style="2" customWidth="1"/>
    <col min="8461" max="8461" width="20.140625" style="2" customWidth="1"/>
    <col min="8462" max="8462" width="14.28515625" style="2" customWidth="1"/>
    <col min="8463" max="8463" width="14.5703125" style="2" customWidth="1"/>
    <col min="8464" max="8704" width="9.140625" style="2"/>
    <col min="8705" max="8705" width="10.5703125" style="2" customWidth="1"/>
    <col min="8706" max="8706" width="12.85546875" style="2" customWidth="1"/>
    <col min="8707" max="8707" width="23.85546875" style="2" customWidth="1"/>
    <col min="8708" max="8708" width="9.28515625" style="2" customWidth="1"/>
    <col min="8709" max="8709" width="36.140625" style="2" customWidth="1"/>
    <col min="8710" max="8710" width="18.85546875" style="2" customWidth="1"/>
    <col min="8711" max="8711" width="14.140625" style="2" customWidth="1"/>
    <col min="8712" max="8712" width="26.85546875" style="2" customWidth="1"/>
    <col min="8713" max="8713" width="19.5703125" style="2" customWidth="1"/>
    <col min="8714" max="8714" width="15.5703125" style="2" customWidth="1"/>
    <col min="8715" max="8715" width="20.5703125" style="2" customWidth="1"/>
    <col min="8716" max="8716" width="22.140625" style="2" customWidth="1"/>
    <col min="8717" max="8717" width="20.140625" style="2" customWidth="1"/>
    <col min="8718" max="8718" width="14.28515625" style="2" customWidth="1"/>
    <col min="8719" max="8719" width="14.5703125" style="2" customWidth="1"/>
    <col min="8720" max="8960" width="9.140625" style="2"/>
    <col min="8961" max="8961" width="10.5703125" style="2" customWidth="1"/>
    <col min="8962" max="8962" width="12.85546875" style="2" customWidth="1"/>
    <col min="8963" max="8963" width="23.85546875" style="2" customWidth="1"/>
    <col min="8964" max="8964" width="9.28515625" style="2" customWidth="1"/>
    <col min="8965" max="8965" width="36.140625" style="2" customWidth="1"/>
    <col min="8966" max="8966" width="18.85546875" style="2" customWidth="1"/>
    <col min="8967" max="8967" width="14.140625" style="2" customWidth="1"/>
    <col min="8968" max="8968" width="26.85546875" style="2" customWidth="1"/>
    <col min="8969" max="8969" width="19.5703125" style="2" customWidth="1"/>
    <col min="8970" max="8970" width="15.5703125" style="2" customWidth="1"/>
    <col min="8971" max="8971" width="20.5703125" style="2" customWidth="1"/>
    <col min="8972" max="8972" width="22.140625" style="2" customWidth="1"/>
    <col min="8973" max="8973" width="20.140625" style="2" customWidth="1"/>
    <col min="8974" max="8974" width="14.28515625" style="2" customWidth="1"/>
    <col min="8975" max="8975" width="14.5703125" style="2" customWidth="1"/>
    <col min="8976" max="9216" width="9.140625" style="2"/>
    <col min="9217" max="9217" width="10.5703125" style="2" customWidth="1"/>
    <col min="9218" max="9218" width="12.85546875" style="2" customWidth="1"/>
    <col min="9219" max="9219" width="23.85546875" style="2" customWidth="1"/>
    <col min="9220" max="9220" width="9.28515625" style="2" customWidth="1"/>
    <col min="9221" max="9221" width="36.140625" style="2" customWidth="1"/>
    <col min="9222" max="9222" width="18.85546875" style="2" customWidth="1"/>
    <col min="9223" max="9223" width="14.140625" style="2" customWidth="1"/>
    <col min="9224" max="9224" width="26.85546875" style="2" customWidth="1"/>
    <col min="9225" max="9225" width="19.5703125" style="2" customWidth="1"/>
    <col min="9226" max="9226" width="15.5703125" style="2" customWidth="1"/>
    <col min="9227" max="9227" width="20.5703125" style="2" customWidth="1"/>
    <col min="9228" max="9228" width="22.140625" style="2" customWidth="1"/>
    <col min="9229" max="9229" width="20.140625" style="2" customWidth="1"/>
    <col min="9230" max="9230" width="14.28515625" style="2" customWidth="1"/>
    <col min="9231" max="9231" width="14.5703125" style="2" customWidth="1"/>
    <col min="9232" max="9472" width="9.140625" style="2"/>
    <col min="9473" max="9473" width="10.5703125" style="2" customWidth="1"/>
    <col min="9474" max="9474" width="12.85546875" style="2" customWidth="1"/>
    <col min="9475" max="9475" width="23.85546875" style="2" customWidth="1"/>
    <col min="9476" max="9476" width="9.28515625" style="2" customWidth="1"/>
    <col min="9477" max="9477" width="36.140625" style="2" customWidth="1"/>
    <col min="9478" max="9478" width="18.85546875" style="2" customWidth="1"/>
    <col min="9479" max="9479" width="14.140625" style="2" customWidth="1"/>
    <col min="9480" max="9480" width="26.85546875" style="2" customWidth="1"/>
    <col min="9481" max="9481" width="19.5703125" style="2" customWidth="1"/>
    <col min="9482" max="9482" width="15.5703125" style="2" customWidth="1"/>
    <col min="9483" max="9483" width="20.5703125" style="2" customWidth="1"/>
    <col min="9484" max="9484" width="22.140625" style="2" customWidth="1"/>
    <col min="9485" max="9485" width="20.140625" style="2" customWidth="1"/>
    <col min="9486" max="9486" width="14.28515625" style="2" customWidth="1"/>
    <col min="9487" max="9487" width="14.5703125" style="2" customWidth="1"/>
    <col min="9488" max="9728" width="9.140625" style="2"/>
    <col min="9729" max="9729" width="10.5703125" style="2" customWidth="1"/>
    <col min="9730" max="9730" width="12.85546875" style="2" customWidth="1"/>
    <col min="9731" max="9731" width="23.85546875" style="2" customWidth="1"/>
    <col min="9732" max="9732" width="9.28515625" style="2" customWidth="1"/>
    <col min="9733" max="9733" width="36.140625" style="2" customWidth="1"/>
    <col min="9734" max="9734" width="18.85546875" style="2" customWidth="1"/>
    <col min="9735" max="9735" width="14.140625" style="2" customWidth="1"/>
    <col min="9736" max="9736" width="26.85546875" style="2" customWidth="1"/>
    <col min="9737" max="9737" width="19.5703125" style="2" customWidth="1"/>
    <col min="9738" max="9738" width="15.5703125" style="2" customWidth="1"/>
    <col min="9739" max="9739" width="20.5703125" style="2" customWidth="1"/>
    <col min="9740" max="9740" width="22.140625" style="2" customWidth="1"/>
    <col min="9741" max="9741" width="20.140625" style="2" customWidth="1"/>
    <col min="9742" max="9742" width="14.28515625" style="2" customWidth="1"/>
    <col min="9743" max="9743" width="14.5703125" style="2" customWidth="1"/>
    <col min="9744" max="9984" width="9.140625" style="2"/>
    <col min="9985" max="9985" width="10.5703125" style="2" customWidth="1"/>
    <col min="9986" max="9986" width="12.85546875" style="2" customWidth="1"/>
    <col min="9987" max="9987" width="23.85546875" style="2" customWidth="1"/>
    <col min="9988" max="9988" width="9.28515625" style="2" customWidth="1"/>
    <col min="9989" max="9989" width="36.140625" style="2" customWidth="1"/>
    <col min="9990" max="9990" width="18.85546875" style="2" customWidth="1"/>
    <col min="9991" max="9991" width="14.140625" style="2" customWidth="1"/>
    <col min="9992" max="9992" width="26.85546875" style="2" customWidth="1"/>
    <col min="9993" max="9993" width="19.5703125" style="2" customWidth="1"/>
    <col min="9994" max="9994" width="15.5703125" style="2" customWidth="1"/>
    <col min="9995" max="9995" width="20.5703125" style="2" customWidth="1"/>
    <col min="9996" max="9996" width="22.140625" style="2" customWidth="1"/>
    <col min="9997" max="9997" width="20.140625" style="2" customWidth="1"/>
    <col min="9998" max="9998" width="14.28515625" style="2" customWidth="1"/>
    <col min="9999" max="9999" width="14.5703125" style="2" customWidth="1"/>
    <col min="10000" max="10240" width="9.140625" style="2"/>
    <col min="10241" max="10241" width="10.5703125" style="2" customWidth="1"/>
    <col min="10242" max="10242" width="12.85546875" style="2" customWidth="1"/>
    <col min="10243" max="10243" width="23.85546875" style="2" customWidth="1"/>
    <col min="10244" max="10244" width="9.28515625" style="2" customWidth="1"/>
    <col min="10245" max="10245" width="36.140625" style="2" customWidth="1"/>
    <col min="10246" max="10246" width="18.85546875" style="2" customWidth="1"/>
    <col min="10247" max="10247" width="14.140625" style="2" customWidth="1"/>
    <col min="10248" max="10248" width="26.85546875" style="2" customWidth="1"/>
    <col min="10249" max="10249" width="19.5703125" style="2" customWidth="1"/>
    <col min="10250" max="10250" width="15.5703125" style="2" customWidth="1"/>
    <col min="10251" max="10251" width="20.5703125" style="2" customWidth="1"/>
    <col min="10252" max="10252" width="22.140625" style="2" customWidth="1"/>
    <col min="10253" max="10253" width="20.140625" style="2" customWidth="1"/>
    <col min="10254" max="10254" width="14.28515625" style="2" customWidth="1"/>
    <col min="10255" max="10255" width="14.5703125" style="2" customWidth="1"/>
    <col min="10256" max="10496" width="9.140625" style="2"/>
    <col min="10497" max="10497" width="10.5703125" style="2" customWidth="1"/>
    <col min="10498" max="10498" width="12.85546875" style="2" customWidth="1"/>
    <col min="10499" max="10499" width="23.85546875" style="2" customWidth="1"/>
    <col min="10500" max="10500" width="9.28515625" style="2" customWidth="1"/>
    <col min="10501" max="10501" width="36.140625" style="2" customWidth="1"/>
    <col min="10502" max="10502" width="18.85546875" style="2" customWidth="1"/>
    <col min="10503" max="10503" width="14.140625" style="2" customWidth="1"/>
    <col min="10504" max="10504" width="26.85546875" style="2" customWidth="1"/>
    <col min="10505" max="10505" width="19.5703125" style="2" customWidth="1"/>
    <col min="10506" max="10506" width="15.5703125" style="2" customWidth="1"/>
    <col min="10507" max="10507" width="20.5703125" style="2" customWidth="1"/>
    <col min="10508" max="10508" width="22.140625" style="2" customWidth="1"/>
    <col min="10509" max="10509" width="20.140625" style="2" customWidth="1"/>
    <col min="10510" max="10510" width="14.28515625" style="2" customWidth="1"/>
    <col min="10511" max="10511" width="14.5703125" style="2" customWidth="1"/>
    <col min="10512" max="10752" width="9.140625" style="2"/>
    <col min="10753" max="10753" width="10.5703125" style="2" customWidth="1"/>
    <col min="10754" max="10754" width="12.85546875" style="2" customWidth="1"/>
    <col min="10755" max="10755" width="23.85546875" style="2" customWidth="1"/>
    <col min="10756" max="10756" width="9.28515625" style="2" customWidth="1"/>
    <col min="10757" max="10757" width="36.140625" style="2" customWidth="1"/>
    <col min="10758" max="10758" width="18.85546875" style="2" customWidth="1"/>
    <col min="10759" max="10759" width="14.140625" style="2" customWidth="1"/>
    <col min="10760" max="10760" width="26.85546875" style="2" customWidth="1"/>
    <col min="10761" max="10761" width="19.5703125" style="2" customWidth="1"/>
    <col min="10762" max="10762" width="15.5703125" style="2" customWidth="1"/>
    <col min="10763" max="10763" width="20.5703125" style="2" customWidth="1"/>
    <col min="10764" max="10764" width="22.140625" style="2" customWidth="1"/>
    <col min="10765" max="10765" width="20.140625" style="2" customWidth="1"/>
    <col min="10766" max="10766" width="14.28515625" style="2" customWidth="1"/>
    <col min="10767" max="10767" width="14.5703125" style="2" customWidth="1"/>
    <col min="10768" max="11008" width="9.140625" style="2"/>
    <col min="11009" max="11009" width="10.5703125" style="2" customWidth="1"/>
    <col min="11010" max="11010" width="12.85546875" style="2" customWidth="1"/>
    <col min="11011" max="11011" width="23.85546875" style="2" customWidth="1"/>
    <col min="11012" max="11012" width="9.28515625" style="2" customWidth="1"/>
    <col min="11013" max="11013" width="36.140625" style="2" customWidth="1"/>
    <col min="11014" max="11014" width="18.85546875" style="2" customWidth="1"/>
    <col min="11015" max="11015" width="14.140625" style="2" customWidth="1"/>
    <col min="11016" max="11016" width="26.85546875" style="2" customWidth="1"/>
    <col min="11017" max="11017" width="19.5703125" style="2" customWidth="1"/>
    <col min="11018" max="11018" width="15.5703125" style="2" customWidth="1"/>
    <col min="11019" max="11019" width="20.5703125" style="2" customWidth="1"/>
    <col min="11020" max="11020" width="22.140625" style="2" customWidth="1"/>
    <col min="11021" max="11021" width="20.140625" style="2" customWidth="1"/>
    <col min="11022" max="11022" width="14.28515625" style="2" customWidth="1"/>
    <col min="11023" max="11023" width="14.5703125" style="2" customWidth="1"/>
    <col min="11024" max="11264" width="9.140625" style="2"/>
    <col min="11265" max="11265" width="10.5703125" style="2" customWidth="1"/>
    <col min="11266" max="11266" width="12.85546875" style="2" customWidth="1"/>
    <col min="11267" max="11267" width="23.85546875" style="2" customWidth="1"/>
    <col min="11268" max="11268" width="9.28515625" style="2" customWidth="1"/>
    <col min="11269" max="11269" width="36.140625" style="2" customWidth="1"/>
    <col min="11270" max="11270" width="18.85546875" style="2" customWidth="1"/>
    <col min="11271" max="11271" width="14.140625" style="2" customWidth="1"/>
    <col min="11272" max="11272" width="26.85546875" style="2" customWidth="1"/>
    <col min="11273" max="11273" width="19.5703125" style="2" customWidth="1"/>
    <col min="11274" max="11274" width="15.5703125" style="2" customWidth="1"/>
    <col min="11275" max="11275" width="20.5703125" style="2" customWidth="1"/>
    <col min="11276" max="11276" width="22.140625" style="2" customWidth="1"/>
    <col min="11277" max="11277" width="20.140625" style="2" customWidth="1"/>
    <col min="11278" max="11278" width="14.28515625" style="2" customWidth="1"/>
    <col min="11279" max="11279" width="14.5703125" style="2" customWidth="1"/>
    <col min="11280" max="11520" width="9.140625" style="2"/>
    <col min="11521" max="11521" width="10.5703125" style="2" customWidth="1"/>
    <col min="11522" max="11522" width="12.85546875" style="2" customWidth="1"/>
    <col min="11523" max="11523" width="23.85546875" style="2" customWidth="1"/>
    <col min="11524" max="11524" width="9.28515625" style="2" customWidth="1"/>
    <col min="11525" max="11525" width="36.140625" style="2" customWidth="1"/>
    <col min="11526" max="11526" width="18.85546875" style="2" customWidth="1"/>
    <col min="11527" max="11527" width="14.140625" style="2" customWidth="1"/>
    <col min="11528" max="11528" width="26.85546875" style="2" customWidth="1"/>
    <col min="11529" max="11529" width="19.5703125" style="2" customWidth="1"/>
    <col min="11530" max="11530" width="15.5703125" style="2" customWidth="1"/>
    <col min="11531" max="11531" width="20.5703125" style="2" customWidth="1"/>
    <col min="11532" max="11532" width="22.140625" style="2" customWidth="1"/>
    <col min="11533" max="11533" width="20.140625" style="2" customWidth="1"/>
    <col min="11534" max="11534" width="14.28515625" style="2" customWidth="1"/>
    <col min="11535" max="11535" width="14.5703125" style="2" customWidth="1"/>
    <col min="11536" max="11776" width="9.140625" style="2"/>
    <col min="11777" max="11777" width="10.5703125" style="2" customWidth="1"/>
    <col min="11778" max="11778" width="12.85546875" style="2" customWidth="1"/>
    <col min="11779" max="11779" width="23.85546875" style="2" customWidth="1"/>
    <col min="11780" max="11780" width="9.28515625" style="2" customWidth="1"/>
    <col min="11781" max="11781" width="36.140625" style="2" customWidth="1"/>
    <col min="11782" max="11782" width="18.85546875" style="2" customWidth="1"/>
    <col min="11783" max="11783" width="14.140625" style="2" customWidth="1"/>
    <col min="11784" max="11784" width="26.85546875" style="2" customWidth="1"/>
    <col min="11785" max="11785" width="19.5703125" style="2" customWidth="1"/>
    <col min="11786" max="11786" width="15.5703125" style="2" customWidth="1"/>
    <col min="11787" max="11787" width="20.5703125" style="2" customWidth="1"/>
    <col min="11788" max="11788" width="22.140625" style="2" customWidth="1"/>
    <col min="11789" max="11789" width="20.140625" style="2" customWidth="1"/>
    <col min="11790" max="11790" width="14.28515625" style="2" customWidth="1"/>
    <col min="11791" max="11791" width="14.5703125" style="2" customWidth="1"/>
    <col min="11792" max="12032" width="9.140625" style="2"/>
    <col min="12033" max="12033" width="10.5703125" style="2" customWidth="1"/>
    <col min="12034" max="12034" width="12.85546875" style="2" customWidth="1"/>
    <col min="12035" max="12035" width="23.85546875" style="2" customWidth="1"/>
    <col min="12036" max="12036" width="9.28515625" style="2" customWidth="1"/>
    <col min="12037" max="12037" width="36.140625" style="2" customWidth="1"/>
    <col min="12038" max="12038" width="18.85546875" style="2" customWidth="1"/>
    <col min="12039" max="12039" width="14.140625" style="2" customWidth="1"/>
    <col min="12040" max="12040" width="26.85546875" style="2" customWidth="1"/>
    <col min="12041" max="12041" width="19.5703125" style="2" customWidth="1"/>
    <col min="12042" max="12042" width="15.5703125" style="2" customWidth="1"/>
    <col min="12043" max="12043" width="20.5703125" style="2" customWidth="1"/>
    <col min="12044" max="12044" width="22.140625" style="2" customWidth="1"/>
    <col min="12045" max="12045" width="20.140625" style="2" customWidth="1"/>
    <col min="12046" max="12046" width="14.28515625" style="2" customWidth="1"/>
    <col min="12047" max="12047" width="14.5703125" style="2" customWidth="1"/>
    <col min="12048" max="12288" width="9.140625" style="2"/>
    <col min="12289" max="12289" width="10.5703125" style="2" customWidth="1"/>
    <col min="12290" max="12290" width="12.85546875" style="2" customWidth="1"/>
    <col min="12291" max="12291" width="23.85546875" style="2" customWidth="1"/>
    <col min="12292" max="12292" width="9.28515625" style="2" customWidth="1"/>
    <col min="12293" max="12293" width="36.140625" style="2" customWidth="1"/>
    <col min="12294" max="12294" width="18.85546875" style="2" customWidth="1"/>
    <col min="12295" max="12295" width="14.140625" style="2" customWidth="1"/>
    <col min="12296" max="12296" width="26.85546875" style="2" customWidth="1"/>
    <col min="12297" max="12297" width="19.5703125" style="2" customWidth="1"/>
    <col min="12298" max="12298" width="15.5703125" style="2" customWidth="1"/>
    <col min="12299" max="12299" width="20.5703125" style="2" customWidth="1"/>
    <col min="12300" max="12300" width="22.140625" style="2" customWidth="1"/>
    <col min="12301" max="12301" width="20.140625" style="2" customWidth="1"/>
    <col min="12302" max="12302" width="14.28515625" style="2" customWidth="1"/>
    <col min="12303" max="12303" width="14.5703125" style="2" customWidth="1"/>
    <col min="12304" max="12544" width="9.140625" style="2"/>
    <col min="12545" max="12545" width="10.5703125" style="2" customWidth="1"/>
    <col min="12546" max="12546" width="12.85546875" style="2" customWidth="1"/>
    <col min="12547" max="12547" width="23.85546875" style="2" customWidth="1"/>
    <col min="12548" max="12548" width="9.28515625" style="2" customWidth="1"/>
    <col min="12549" max="12549" width="36.140625" style="2" customWidth="1"/>
    <col min="12550" max="12550" width="18.85546875" style="2" customWidth="1"/>
    <col min="12551" max="12551" width="14.140625" style="2" customWidth="1"/>
    <col min="12552" max="12552" width="26.85546875" style="2" customWidth="1"/>
    <col min="12553" max="12553" width="19.5703125" style="2" customWidth="1"/>
    <col min="12554" max="12554" width="15.5703125" style="2" customWidth="1"/>
    <col min="12555" max="12555" width="20.5703125" style="2" customWidth="1"/>
    <col min="12556" max="12556" width="22.140625" style="2" customWidth="1"/>
    <col min="12557" max="12557" width="20.140625" style="2" customWidth="1"/>
    <col min="12558" max="12558" width="14.28515625" style="2" customWidth="1"/>
    <col min="12559" max="12559" width="14.5703125" style="2" customWidth="1"/>
    <col min="12560" max="12800" width="9.140625" style="2"/>
    <col min="12801" max="12801" width="10.5703125" style="2" customWidth="1"/>
    <col min="12802" max="12802" width="12.85546875" style="2" customWidth="1"/>
    <col min="12803" max="12803" width="23.85546875" style="2" customWidth="1"/>
    <col min="12804" max="12804" width="9.28515625" style="2" customWidth="1"/>
    <col min="12805" max="12805" width="36.140625" style="2" customWidth="1"/>
    <col min="12806" max="12806" width="18.85546875" style="2" customWidth="1"/>
    <col min="12807" max="12807" width="14.140625" style="2" customWidth="1"/>
    <col min="12808" max="12808" width="26.85546875" style="2" customWidth="1"/>
    <col min="12809" max="12809" width="19.5703125" style="2" customWidth="1"/>
    <col min="12810" max="12810" width="15.5703125" style="2" customWidth="1"/>
    <col min="12811" max="12811" width="20.5703125" style="2" customWidth="1"/>
    <col min="12812" max="12812" width="22.140625" style="2" customWidth="1"/>
    <col min="12813" max="12813" width="20.140625" style="2" customWidth="1"/>
    <col min="12814" max="12814" width="14.28515625" style="2" customWidth="1"/>
    <col min="12815" max="12815" width="14.5703125" style="2" customWidth="1"/>
    <col min="12816" max="13056" width="9.140625" style="2"/>
    <col min="13057" max="13057" width="10.5703125" style="2" customWidth="1"/>
    <col min="13058" max="13058" width="12.85546875" style="2" customWidth="1"/>
    <col min="13059" max="13059" width="23.85546875" style="2" customWidth="1"/>
    <col min="13060" max="13060" width="9.28515625" style="2" customWidth="1"/>
    <col min="13061" max="13061" width="36.140625" style="2" customWidth="1"/>
    <col min="13062" max="13062" width="18.85546875" style="2" customWidth="1"/>
    <col min="13063" max="13063" width="14.140625" style="2" customWidth="1"/>
    <col min="13064" max="13064" width="26.85546875" style="2" customWidth="1"/>
    <col min="13065" max="13065" width="19.5703125" style="2" customWidth="1"/>
    <col min="13066" max="13066" width="15.5703125" style="2" customWidth="1"/>
    <col min="13067" max="13067" width="20.5703125" style="2" customWidth="1"/>
    <col min="13068" max="13068" width="22.140625" style="2" customWidth="1"/>
    <col min="13069" max="13069" width="20.140625" style="2" customWidth="1"/>
    <col min="13070" max="13070" width="14.28515625" style="2" customWidth="1"/>
    <col min="13071" max="13071" width="14.5703125" style="2" customWidth="1"/>
    <col min="13072" max="13312" width="9.140625" style="2"/>
    <col min="13313" max="13313" width="10.5703125" style="2" customWidth="1"/>
    <col min="13314" max="13314" width="12.85546875" style="2" customWidth="1"/>
    <col min="13315" max="13315" width="23.85546875" style="2" customWidth="1"/>
    <col min="13316" max="13316" width="9.28515625" style="2" customWidth="1"/>
    <col min="13317" max="13317" width="36.140625" style="2" customWidth="1"/>
    <col min="13318" max="13318" width="18.85546875" style="2" customWidth="1"/>
    <col min="13319" max="13319" width="14.140625" style="2" customWidth="1"/>
    <col min="13320" max="13320" width="26.85546875" style="2" customWidth="1"/>
    <col min="13321" max="13321" width="19.5703125" style="2" customWidth="1"/>
    <col min="13322" max="13322" width="15.5703125" style="2" customWidth="1"/>
    <col min="13323" max="13323" width="20.5703125" style="2" customWidth="1"/>
    <col min="13324" max="13324" width="22.140625" style="2" customWidth="1"/>
    <col min="13325" max="13325" width="20.140625" style="2" customWidth="1"/>
    <col min="13326" max="13326" width="14.28515625" style="2" customWidth="1"/>
    <col min="13327" max="13327" width="14.5703125" style="2" customWidth="1"/>
    <col min="13328" max="13568" width="9.140625" style="2"/>
    <col min="13569" max="13569" width="10.5703125" style="2" customWidth="1"/>
    <col min="13570" max="13570" width="12.85546875" style="2" customWidth="1"/>
    <col min="13571" max="13571" width="23.85546875" style="2" customWidth="1"/>
    <col min="13572" max="13572" width="9.28515625" style="2" customWidth="1"/>
    <col min="13573" max="13573" width="36.140625" style="2" customWidth="1"/>
    <col min="13574" max="13574" width="18.85546875" style="2" customWidth="1"/>
    <col min="13575" max="13575" width="14.140625" style="2" customWidth="1"/>
    <col min="13576" max="13576" width="26.85546875" style="2" customWidth="1"/>
    <col min="13577" max="13577" width="19.5703125" style="2" customWidth="1"/>
    <col min="13578" max="13578" width="15.5703125" style="2" customWidth="1"/>
    <col min="13579" max="13579" width="20.5703125" style="2" customWidth="1"/>
    <col min="13580" max="13580" width="22.140625" style="2" customWidth="1"/>
    <col min="13581" max="13581" width="20.140625" style="2" customWidth="1"/>
    <col min="13582" max="13582" width="14.28515625" style="2" customWidth="1"/>
    <col min="13583" max="13583" width="14.5703125" style="2" customWidth="1"/>
    <col min="13584" max="13824" width="9.140625" style="2"/>
    <col min="13825" max="13825" width="10.5703125" style="2" customWidth="1"/>
    <col min="13826" max="13826" width="12.85546875" style="2" customWidth="1"/>
    <col min="13827" max="13827" width="23.85546875" style="2" customWidth="1"/>
    <col min="13828" max="13828" width="9.28515625" style="2" customWidth="1"/>
    <col min="13829" max="13829" width="36.140625" style="2" customWidth="1"/>
    <col min="13830" max="13830" width="18.85546875" style="2" customWidth="1"/>
    <col min="13831" max="13831" width="14.140625" style="2" customWidth="1"/>
    <col min="13832" max="13832" width="26.85546875" style="2" customWidth="1"/>
    <col min="13833" max="13833" width="19.5703125" style="2" customWidth="1"/>
    <col min="13834" max="13834" width="15.5703125" style="2" customWidth="1"/>
    <col min="13835" max="13835" width="20.5703125" style="2" customWidth="1"/>
    <col min="13836" max="13836" width="22.140625" style="2" customWidth="1"/>
    <col min="13837" max="13837" width="20.140625" style="2" customWidth="1"/>
    <col min="13838" max="13838" width="14.28515625" style="2" customWidth="1"/>
    <col min="13839" max="13839" width="14.5703125" style="2" customWidth="1"/>
    <col min="13840" max="14080" width="9.140625" style="2"/>
    <col min="14081" max="14081" width="10.5703125" style="2" customWidth="1"/>
    <col min="14082" max="14082" width="12.85546875" style="2" customWidth="1"/>
    <col min="14083" max="14083" width="23.85546875" style="2" customWidth="1"/>
    <col min="14084" max="14084" width="9.28515625" style="2" customWidth="1"/>
    <col min="14085" max="14085" width="36.140625" style="2" customWidth="1"/>
    <col min="14086" max="14086" width="18.85546875" style="2" customWidth="1"/>
    <col min="14087" max="14087" width="14.140625" style="2" customWidth="1"/>
    <col min="14088" max="14088" width="26.85546875" style="2" customWidth="1"/>
    <col min="14089" max="14089" width="19.5703125" style="2" customWidth="1"/>
    <col min="14090" max="14090" width="15.5703125" style="2" customWidth="1"/>
    <col min="14091" max="14091" width="20.5703125" style="2" customWidth="1"/>
    <col min="14092" max="14092" width="22.140625" style="2" customWidth="1"/>
    <col min="14093" max="14093" width="20.140625" style="2" customWidth="1"/>
    <col min="14094" max="14094" width="14.28515625" style="2" customWidth="1"/>
    <col min="14095" max="14095" width="14.5703125" style="2" customWidth="1"/>
    <col min="14096" max="14336" width="9.140625" style="2"/>
    <col min="14337" max="14337" width="10.5703125" style="2" customWidth="1"/>
    <col min="14338" max="14338" width="12.85546875" style="2" customWidth="1"/>
    <col min="14339" max="14339" width="23.85546875" style="2" customWidth="1"/>
    <col min="14340" max="14340" width="9.28515625" style="2" customWidth="1"/>
    <col min="14341" max="14341" width="36.140625" style="2" customWidth="1"/>
    <col min="14342" max="14342" width="18.85546875" style="2" customWidth="1"/>
    <col min="14343" max="14343" width="14.140625" style="2" customWidth="1"/>
    <col min="14344" max="14344" width="26.85546875" style="2" customWidth="1"/>
    <col min="14345" max="14345" width="19.5703125" style="2" customWidth="1"/>
    <col min="14346" max="14346" width="15.5703125" style="2" customWidth="1"/>
    <col min="14347" max="14347" width="20.5703125" style="2" customWidth="1"/>
    <col min="14348" max="14348" width="22.140625" style="2" customWidth="1"/>
    <col min="14349" max="14349" width="20.140625" style="2" customWidth="1"/>
    <col min="14350" max="14350" width="14.28515625" style="2" customWidth="1"/>
    <col min="14351" max="14351" width="14.5703125" style="2" customWidth="1"/>
    <col min="14352" max="14592" width="9.140625" style="2"/>
    <col min="14593" max="14593" width="10.5703125" style="2" customWidth="1"/>
    <col min="14594" max="14594" width="12.85546875" style="2" customWidth="1"/>
    <col min="14595" max="14595" width="23.85546875" style="2" customWidth="1"/>
    <col min="14596" max="14596" width="9.28515625" style="2" customWidth="1"/>
    <col min="14597" max="14597" width="36.140625" style="2" customWidth="1"/>
    <col min="14598" max="14598" width="18.85546875" style="2" customWidth="1"/>
    <col min="14599" max="14599" width="14.140625" style="2" customWidth="1"/>
    <col min="14600" max="14600" width="26.85546875" style="2" customWidth="1"/>
    <col min="14601" max="14601" width="19.5703125" style="2" customWidth="1"/>
    <col min="14602" max="14602" width="15.5703125" style="2" customWidth="1"/>
    <col min="14603" max="14603" width="20.5703125" style="2" customWidth="1"/>
    <col min="14604" max="14604" width="22.140625" style="2" customWidth="1"/>
    <col min="14605" max="14605" width="20.140625" style="2" customWidth="1"/>
    <col min="14606" max="14606" width="14.28515625" style="2" customWidth="1"/>
    <col min="14607" max="14607" width="14.5703125" style="2" customWidth="1"/>
    <col min="14608" max="14848" width="9.140625" style="2"/>
    <col min="14849" max="14849" width="10.5703125" style="2" customWidth="1"/>
    <col min="14850" max="14850" width="12.85546875" style="2" customWidth="1"/>
    <col min="14851" max="14851" width="23.85546875" style="2" customWidth="1"/>
    <col min="14852" max="14852" width="9.28515625" style="2" customWidth="1"/>
    <col min="14853" max="14853" width="36.140625" style="2" customWidth="1"/>
    <col min="14854" max="14854" width="18.85546875" style="2" customWidth="1"/>
    <col min="14855" max="14855" width="14.140625" style="2" customWidth="1"/>
    <col min="14856" max="14856" width="26.85546875" style="2" customWidth="1"/>
    <col min="14857" max="14857" width="19.5703125" style="2" customWidth="1"/>
    <col min="14858" max="14858" width="15.5703125" style="2" customWidth="1"/>
    <col min="14859" max="14859" width="20.5703125" style="2" customWidth="1"/>
    <col min="14860" max="14860" width="22.140625" style="2" customWidth="1"/>
    <col min="14861" max="14861" width="20.140625" style="2" customWidth="1"/>
    <col min="14862" max="14862" width="14.28515625" style="2" customWidth="1"/>
    <col min="14863" max="14863" width="14.5703125" style="2" customWidth="1"/>
    <col min="14864" max="15104" width="9.140625" style="2"/>
    <col min="15105" max="15105" width="10.5703125" style="2" customWidth="1"/>
    <col min="15106" max="15106" width="12.85546875" style="2" customWidth="1"/>
    <col min="15107" max="15107" width="23.85546875" style="2" customWidth="1"/>
    <col min="15108" max="15108" width="9.28515625" style="2" customWidth="1"/>
    <col min="15109" max="15109" width="36.140625" style="2" customWidth="1"/>
    <col min="15110" max="15110" width="18.85546875" style="2" customWidth="1"/>
    <col min="15111" max="15111" width="14.140625" style="2" customWidth="1"/>
    <col min="15112" max="15112" width="26.85546875" style="2" customWidth="1"/>
    <col min="15113" max="15113" width="19.5703125" style="2" customWidth="1"/>
    <col min="15114" max="15114" width="15.5703125" style="2" customWidth="1"/>
    <col min="15115" max="15115" width="20.5703125" style="2" customWidth="1"/>
    <col min="15116" max="15116" width="22.140625" style="2" customWidth="1"/>
    <col min="15117" max="15117" width="20.140625" style="2" customWidth="1"/>
    <col min="15118" max="15118" width="14.28515625" style="2" customWidth="1"/>
    <col min="15119" max="15119" width="14.5703125" style="2" customWidth="1"/>
    <col min="15120" max="15360" width="9.140625" style="2"/>
    <col min="15361" max="15361" width="10.5703125" style="2" customWidth="1"/>
    <col min="15362" max="15362" width="12.85546875" style="2" customWidth="1"/>
    <col min="15363" max="15363" width="23.85546875" style="2" customWidth="1"/>
    <col min="15364" max="15364" width="9.28515625" style="2" customWidth="1"/>
    <col min="15365" max="15365" width="36.140625" style="2" customWidth="1"/>
    <col min="15366" max="15366" width="18.85546875" style="2" customWidth="1"/>
    <col min="15367" max="15367" width="14.140625" style="2" customWidth="1"/>
    <col min="15368" max="15368" width="26.85546875" style="2" customWidth="1"/>
    <col min="15369" max="15369" width="19.5703125" style="2" customWidth="1"/>
    <col min="15370" max="15370" width="15.5703125" style="2" customWidth="1"/>
    <col min="15371" max="15371" width="20.5703125" style="2" customWidth="1"/>
    <col min="15372" max="15372" width="22.140625" style="2" customWidth="1"/>
    <col min="15373" max="15373" width="20.140625" style="2" customWidth="1"/>
    <col min="15374" max="15374" width="14.28515625" style="2" customWidth="1"/>
    <col min="15375" max="15375" width="14.5703125" style="2" customWidth="1"/>
    <col min="15376" max="15616" width="9.140625" style="2"/>
    <col min="15617" max="15617" width="10.5703125" style="2" customWidth="1"/>
    <col min="15618" max="15618" width="12.85546875" style="2" customWidth="1"/>
    <col min="15619" max="15619" width="23.85546875" style="2" customWidth="1"/>
    <col min="15620" max="15620" width="9.28515625" style="2" customWidth="1"/>
    <col min="15621" max="15621" width="36.140625" style="2" customWidth="1"/>
    <col min="15622" max="15622" width="18.85546875" style="2" customWidth="1"/>
    <col min="15623" max="15623" width="14.140625" style="2" customWidth="1"/>
    <col min="15624" max="15624" width="26.85546875" style="2" customWidth="1"/>
    <col min="15625" max="15625" width="19.5703125" style="2" customWidth="1"/>
    <col min="15626" max="15626" width="15.5703125" style="2" customWidth="1"/>
    <col min="15627" max="15627" width="20.5703125" style="2" customWidth="1"/>
    <col min="15628" max="15628" width="22.140625" style="2" customWidth="1"/>
    <col min="15629" max="15629" width="20.140625" style="2" customWidth="1"/>
    <col min="15630" max="15630" width="14.28515625" style="2" customWidth="1"/>
    <col min="15631" max="15631" width="14.5703125" style="2" customWidth="1"/>
    <col min="15632" max="15872" width="9.140625" style="2"/>
    <col min="15873" max="15873" width="10.5703125" style="2" customWidth="1"/>
    <col min="15874" max="15874" width="12.85546875" style="2" customWidth="1"/>
    <col min="15875" max="15875" width="23.85546875" style="2" customWidth="1"/>
    <col min="15876" max="15876" width="9.28515625" style="2" customWidth="1"/>
    <col min="15877" max="15877" width="36.140625" style="2" customWidth="1"/>
    <col min="15878" max="15878" width="18.85546875" style="2" customWidth="1"/>
    <col min="15879" max="15879" width="14.140625" style="2" customWidth="1"/>
    <col min="15880" max="15880" width="26.85546875" style="2" customWidth="1"/>
    <col min="15881" max="15881" width="19.5703125" style="2" customWidth="1"/>
    <col min="15882" max="15882" width="15.5703125" style="2" customWidth="1"/>
    <col min="15883" max="15883" width="20.5703125" style="2" customWidth="1"/>
    <col min="15884" max="15884" width="22.140625" style="2" customWidth="1"/>
    <col min="15885" max="15885" width="20.140625" style="2" customWidth="1"/>
    <col min="15886" max="15886" width="14.28515625" style="2" customWidth="1"/>
    <col min="15887" max="15887" width="14.5703125" style="2" customWidth="1"/>
    <col min="15888" max="16128" width="9.140625" style="2"/>
    <col min="16129" max="16129" width="10.5703125" style="2" customWidth="1"/>
    <col min="16130" max="16130" width="12.85546875" style="2" customWidth="1"/>
    <col min="16131" max="16131" width="23.85546875" style="2" customWidth="1"/>
    <col min="16132" max="16132" width="9.28515625" style="2" customWidth="1"/>
    <col min="16133" max="16133" width="36.140625" style="2" customWidth="1"/>
    <col min="16134" max="16134" width="18.85546875" style="2" customWidth="1"/>
    <col min="16135" max="16135" width="14.140625" style="2" customWidth="1"/>
    <col min="16136" max="16136" width="26.85546875" style="2" customWidth="1"/>
    <col min="16137" max="16137" width="19.5703125" style="2" customWidth="1"/>
    <col min="16138" max="16138" width="15.5703125" style="2" customWidth="1"/>
    <col min="16139" max="16139" width="20.5703125" style="2" customWidth="1"/>
    <col min="16140" max="16140" width="22.140625" style="2" customWidth="1"/>
    <col min="16141" max="16141" width="20.140625" style="2" customWidth="1"/>
    <col min="16142" max="16142" width="14.28515625" style="2" customWidth="1"/>
    <col min="16143" max="16143" width="14.5703125" style="2" customWidth="1"/>
    <col min="16144" max="16384" width="9.140625" style="2"/>
  </cols>
  <sheetData>
    <row r="1" spans="1:83" x14ac:dyDescent="0.25">
      <c r="A1" s="67" t="s">
        <v>0</v>
      </c>
      <c r="B1" s="67"/>
      <c r="C1" s="67"/>
      <c r="D1" s="6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</row>
    <row r="4" spans="1:83" ht="38.25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7" t="s">
        <v>6</v>
      </c>
      <c r="G4" s="7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6" t="s">
        <v>14</v>
      </c>
      <c r="O4" s="6" t="s">
        <v>15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</row>
    <row r="5" spans="1:83" x14ac:dyDescent="0.25">
      <c r="A5" s="3" t="s">
        <v>16</v>
      </c>
      <c r="B5" s="4" t="s">
        <v>17</v>
      </c>
      <c r="C5" s="9"/>
      <c r="D5" s="9"/>
      <c r="E5" s="9"/>
      <c r="H5" s="9"/>
      <c r="I5" s="9"/>
      <c r="J5" s="9"/>
      <c r="K5" s="9"/>
      <c r="L5" s="9"/>
      <c r="M5" s="9"/>
      <c r="N5" s="9"/>
      <c r="O5" s="9"/>
    </row>
    <row r="6" spans="1:83" x14ac:dyDescent="0.25">
      <c r="B6" s="9"/>
      <c r="C6" s="9"/>
      <c r="D6" s="9"/>
      <c r="E6" s="9"/>
      <c r="H6" s="9"/>
      <c r="I6" s="9"/>
      <c r="J6" s="9"/>
      <c r="K6" s="9"/>
      <c r="L6" s="9"/>
      <c r="M6" s="9"/>
      <c r="N6" s="9"/>
      <c r="O6" s="9"/>
    </row>
    <row r="7" spans="1:83" x14ac:dyDescent="0.25">
      <c r="A7" s="3" t="s">
        <v>18</v>
      </c>
      <c r="B7" s="4" t="s">
        <v>19</v>
      </c>
      <c r="C7" s="4">
        <v>1</v>
      </c>
      <c r="D7" s="4">
        <v>2</v>
      </c>
      <c r="E7" s="4" t="s">
        <v>20</v>
      </c>
      <c r="F7" s="4">
        <v>0</v>
      </c>
      <c r="G7" s="4">
        <v>0</v>
      </c>
      <c r="H7" s="4" t="s">
        <v>21</v>
      </c>
      <c r="I7" s="9"/>
      <c r="J7" s="4" t="s">
        <v>22</v>
      </c>
      <c r="K7" s="4" t="s">
        <v>22</v>
      </c>
      <c r="L7" s="4">
        <v>2</v>
      </c>
      <c r="M7" s="9"/>
      <c r="N7" s="9"/>
      <c r="O7" s="4" t="s">
        <v>23</v>
      </c>
    </row>
    <row r="8" spans="1:83" x14ac:dyDescent="0.25">
      <c r="B8" s="4" t="s">
        <v>24</v>
      </c>
      <c r="C8" s="4">
        <v>1</v>
      </c>
      <c r="D8" s="4">
        <v>1</v>
      </c>
      <c r="E8" s="4" t="s">
        <v>25</v>
      </c>
      <c r="F8" s="4">
        <v>1</v>
      </c>
      <c r="G8" s="4">
        <v>0</v>
      </c>
      <c r="H8" s="4" t="s">
        <v>26</v>
      </c>
      <c r="I8" s="9"/>
      <c r="J8" s="4" t="s">
        <v>22</v>
      </c>
      <c r="K8" s="4" t="s">
        <v>22</v>
      </c>
      <c r="L8" s="4">
        <v>2</v>
      </c>
      <c r="M8" s="9"/>
      <c r="N8" s="9"/>
    </row>
    <row r="9" spans="1:83" x14ac:dyDescent="0.25">
      <c r="B9" s="4" t="s">
        <v>27</v>
      </c>
      <c r="C9" s="4">
        <v>1</v>
      </c>
      <c r="D9" s="4">
        <v>10</v>
      </c>
      <c r="E9" s="4" t="s">
        <v>28</v>
      </c>
      <c r="F9" s="4">
        <v>0</v>
      </c>
      <c r="G9" s="4">
        <v>0</v>
      </c>
      <c r="H9" s="4" t="s">
        <v>29</v>
      </c>
      <c r="I9" s="9"/>
      <c r="J9" s="4" t="s">
        <v>22</v>
      </c>
      <c r="K9" s="4" t="s">
        <v>22</v>
      </c>
      <c r="M9" s="9"/>
      <c r="N9" s="9"/>
      <c r="O9" s="9"/>
    </row>
    <row r="10" spans="1:83" x14ac:dyDescent="0.25">
      <c r="A10" s="3" t="s">
        <v>30</v>
      </c>
      <c r="B10" s="4" t="s">
        <v>31</v>
      </c>
      <c r="C10" s="4">
        <v>1</v>
      </c>
      <c r="D10" s="4">
        <v>1</v>
      </c>
      <c r="E10" s="4" t="s">
        <v>32</v>
      </c>
      <c r="F10" s="4">
        <v>1</v>
      </c>
      <c r="G10" s="4">
        <v>0</v>
      </c>
      <c r="H10" s="4" t="s">
        <v>47</v>
      </c>
      <c r="I10" s="4" t="s">
        <v>33</v>
      </c>
      <c r="J10" s="4" t="s">
        <v>34</v>
      </c>
      <c r="K10" s="4" t="s">
        <v>34</v>
      </c>
      <c r="L10" s="4">
        <v>1</v>
      </c>
      <c r="O10" s="4" t="s">
        <v>35</v>
      </c>
    </row>
    <row r="11" spans="1:83" x14ac:dyDescent="0.25">
      <c r="C11" s="4">
        <v>1</v>
      </c>
    </row>
    <row r="12" spans="1:83" x14ac:dyDescent="0.25">
      <c r="A12" s="3" t="s">
        <v>36</v>
      </c>
      <c r="B12" s="4" t="s">
        <v>24</v>
      </c>
      <c r="C12" s="4">
        <v>1</v>
      </c>
      <c r="D12" s="4">
        <v>1</v>
      </c>
      <c r="E12" s="4" t="s">
        <v>37</v>
      </c>
      <c r="F12" s="4">
        <v>1</v>
      </c>
      <c r="G12" s="4">
        <v>0</v>
      </c>
      <c r="H12" s="4" t="s">
        <v>38</v>
      </c>
      <c r="I12" s="9"/>
      <c r="J12" s="4" t="s">
        <v>22</v>
      </c>
      <c r="K12" s="4" t="s">
        <v>22</v>
      </c>
      <c r="L12" s="4" t="s">
        <v>39</v>
      </c>
      <c r="M12" s="9"/>
      <c r="N12" s="9"/>
      <c r="O12" s="9"/>
    </row>
    <row r="13" spans="1:83" ht="27" customHeight="1" x14ac:dyDescent="0.25">
      <c r="I13" s="9"/>
      <c r="M13" s="9"/>
      <c r="N13" s="9"/>
      <c r="O13" s="9"/>
    </row>
    <row r="14" spans="1:83" x14ac:dyDescent="0.25">
      <c r="A14" s="3" t="s">
        <v>40</v>
      </c>
      <c r="B14" s="4" t="s">
        <v>19</v>
      </c>
      <c r="C14" s="4">
        <v>1</v>
      </c>
      <c r="D14" s="4">
        <v>4</v>
      </c>
      <c r="E14" s="4" t="s">
        <v>41</v>
      </c>
      <c r="F14" s="4">
        <v>1</v>
      </c>
      <c r="G14" s="4">
        <v>0</v>
      </c>
      <c r="H14" s="4" t="s">
        <v>42</v>
      </c>
      <c r="I14" s="9"/>
      <c r="J14" s="4" t="s">
        <v>22</v>
      </c>
      <c r="K14" s="4" t="s">
        <v>22</v>
      </c>
      <c r="L14" s="4">
        <v>2</v>
      </c>
      <c r="M14" s="9"/>
      <c r="N14" s="9"/>
      <c r="O14" s="4" t="s">
        <v>23</v>
      </c>
    </row>
    <row r="15" spans="1:83" x14ac:dyDescent="0.25">
      <c r="B15" s="4" t="s">
        <v>24</v>
      </c>
      <c r="C15" s="4">
        <v>1</v>
      </c>
      <c r="D15" s="4">
        <v>2</v>
      </c>
      <c r="E15" s="4" t="s">
        <v>43</v>
      </c>
      <c r="F15" s="4">
        <v>1</v>
      </c>
      <c r="G15" s="4">
        <v>0</v>
      </c>
      <c r="H15" s="4" t="s">
        <v>44</v>
      </c>
      <c r="I15" s="9"/>
      <c r="J15" s="4" t="s">
        <v>22</v>
      </c>
      <c r="K15" s="4" t="s">
        <v>22</v>
      </c>
      <c r="L15" s="4">
        <v>2</v>
      </c>
      <c r="M15" s="9"/>
      <c r="N15" s="9"/>
      <c r="O15" s="4" t="s">
        <v>23</v>
      </c>
    </row>
    <row r="16" spans="1:83" x14ac:dyDescent="0.25">
      <c r="A16" s="3" t="s">
        <v>45</v>
      </c>
      <c r="B16" s="4" t="s">
        <v>19</v>
      </c>
      <c r="C16" s="4">
        <v>1</v>
      </c>
      <c r="D16" s="4">
        <v>5</v>
      </c>
      <c r="E16" s="4" t="s">
        <v>46</v>
      </c>
      <c r="F16" s="4">
        <v>2</v>
      </c>
      <c r="G16" s="10">
        <v>0.5</v>
      </c>
      <c r="H16" s="4" t="s">
        <v>47</v>
      </c>
      <c r="J16" s="4" t="s">
        <v>39</v>
      </c>
      <c r="K16" s="4" t="s">
        <v>22</v>
      </c>
      <c r="L16" s="4">
        <v>2</v>
      </c>
      <c r="M16" s="9"/>
      <c r="N16" s="9"/>
      <c r="O16" s="4" t="s">
        <v>23</v>
      </c>
      <c r="AB16" s="4" t="s">
        <v>48</v>
      </c>
    </row>
    <row r="17" spans="1:15" s="2" customFormat="1" x14ac:dyDescent="0.25">
      <c r="A17" s="3"/>
      <c r="B17" s="4" t="s">
        <v>49</v>
      </c>
      <c r="C17" s="4">
        <v>1</v>
      </c>
      <c r="D17" s="4">
        <v>3</v>
      </c>
      <c r="E17" s="4" t="s">
        <v>50</v>
      </c>
      <c r="F17" s="4">
        <v>0</v>
      </c>
      <c r="G17" s="4">
        <v>0</v>
      </c>
      <c r="H17" s="4" t="s">
        <v>51</v>
      </c>
      <c r="I17" s="4"/>
      <c r="J17" s="4" t="s">
        <v>22</v>
      </c>
      <c r="K17" s="4" t="s">
        <v>22</v>
      </c>
      <c r="L17" s="4" t="s">
        <v>39</v>
      </c>
      <c r="M17" s="9"/>
      <c r="N17" s="9"/>
      <c r="O17" s="9"/>
    </row>
    <row r="18" spans="1:15" s="2" customFormat="1" x14ac:dyDescent="0.25">
      <c r="A18" s="3" t="s">
        <v>52</v>
      </c>
      <c r="B18" s="4" t="s">
        <v>24</v>
      </c>
      <c r="C18" s="4">
        <v>1</v>
      </c>
      <c r="D18" s="4">
        <v>2</v>
      </c>
      <c r="E18" s="4" t="s">
        <v>53</v>
      </c>
      <c r="F18" s="4">
        <v>5</v>
      </c>
      <c r="G18" s="4">
        <v>0</v>
      </c>
      <c r="H18" s="4" t="s">
        <v>54</v>
      </c>
      <c r="I18" s="4"/>
      <c r="J18" s="4" t="s">
        <v>22</v>
      </c>
      <c r="K18" s="4" t="s">
        <v>22</v>
      </c>
      <c r="L18" s="4" t="s">
        <v>39</v>
      </c>
      <c r="M18" s="9"/>
      <c r="N18" s="9"/>
      <c r="O18" s="4" t="s">
        <v>23</v>
      </c>
    </row>
    <row r="19" spans="1:15" s="2" customFormat="1" x14ac:dyDescent="0.25">
      <c r="A19" s="3"/>
      <c r="B19" s="4" t="s">
        <v>49</v>
      </c>
      <c r="C19" s="4">
        <v>1</v>
      </c>
      <c r="D19" s="4">
        <v>4</v>
      </c>
      <c r="E19" s="4" t="s">
        <v>55</v>
      </c>
      <c r="F19" s="4">
        <v>2</v>
      </c>
      <c r="G19" s="4">
        <v>100</v>
      </c>
      <c r="H19" s="4" t="s">
        <v>54</v>
      </c>
      <c r="I19" s="4"/>
      <c r="J19" s="10" t="s">
        <v>56</v>
      </c>
      <c r="K19" s="4" t="s">
        <v>22</v>
      </c>
      <c r="L19" s="4" t="s">
        <v>39</v>
      </c>
      <c r="M19" s="9"/>
      <c r="N19" s="9"/>
      <c r="O19" s="9"/>
    </row>
    <row r="20" spans="1:15" s="2" customFormat="1" x14ac:dyDescent="0.25">
      <c r="A20" s="3" t="s">
        <v>57</v>
      </c>
      <c r="B20" s="4" t="s">
        <v>58</v>
      </c>
      <c r="C20" s="4">
        <v>1</v>
      </c>
      <c r="D20" s="4">
        <v>2</v>
      </c>
      <c r="E20" s="4" t="s">
        <v>59</v>
      </c>
      <c r="F20" s="4">
        <v>1</v>
      </c>
      <c r="G20" s="4">
        <v>0</v>
      </c>
      <c r="H20" s="4" t="s">
        <v>60</v>
      </c>
      <c r="I20" s="4"/>
      <c r="J20" s="4" t="s">
        <v>22</v>
      </c>
      <c r="K20" s="4" t="s">
        <v>22</v>
      </c>
      <c r="L20" s="4">
        <v>2</v>
      </c>
      <c r="M20" s="9"/>
      <c r="N20" s="9"/>
      <c r="O20" s="4" t="s">
        <v>23</v>
      </c>
    </row>
    <row r="21" spans="1:15" s="2" customFormat="1" x14ac:dyDescent="0.25">
      <c r="A21" s="3"/>
      <c r="B21" s="4" t="s">
        <v>19</v>
      </c>
      <c r="C21" s="4">
        <v>1</v>
      </c>
      <c r="D21" s="4">
        <v>7</v>
      </c>
      <c r="E21" s="4" t="s">
        <v>61</v>
      </c>
      <c r="F21" s="4">
        <v>1</v>
      </c>
      <c r="G21" s="4">
        <v>0</v>
      </c>
      <c r="H21" s="4" t="s">
        <v>60</v>
      </c>
      <c r="I21" s="4"/>
      <c r="J21" s="4" t="s">
        <v>22</v>
      </c>
      <c r="K21" s="4" t="s">
        <v>22</v>
      </c>
      <c r="L21" s="4">
        <v>2</v>
      </c>
      <c r="M21" s="9"/>
      <c r="N21" s="9"/>
      <c r="O21" s="9"/>
    </row>
    <row r="22" spans="1:15" s="2" customFormat="1" x14ac:dyDescent="0.25">
      <c r="A22" s="3" t="s">
        <v>62</v>
      </c>
      <c r="B22" s="4"/>
      <c r="C22" s="4"/>
      <c r="D22" s="4"/>
      <c r="E22" s="4"/>
      <c r="F22" s="4"/>
      <c r="G22" s="4"/>
      <c r="H22" s="4"/>
      <c r="I22" s="4"/>
      <c r="J22" s="9"/>
      <c r="K22" s="9"/>
      <c r="L22" s="4"/>
      <c r="M22" s="9"/>
      <c r="N22" s="9"/>
      <c r="O22" s="9"/>
    </row>
    <row r="23" spans="1:15" s="2" customFormat="1" x14ac:dyDescent="0.25">
      <c r="A23" s="3"/>
      <c r="B23" s="4"/>
      <c r="C23" s="4"/>
      <c r="D23" s="4"/>
      <c r="E23" s="4"/>
      <c r="F23" s="4"/>
      <c r="G23" s="4"/>
      <c r="H23" s="4"/>
      <c r="I23" s="4"/>
      <c r="J23" s="9"/>
      <c r="K23" s="9"/>
      <c r="L23" s="4"/>
      <c r="M23" s="9"/>
      <c r="N23" s="9"/>
      <c r="O23" s="9"/>
    </row>
    <row r="24" spans="1:15" s="2" customFormat="1" x14ac:dyDescent="0.25">
      <c r="A24" s="3" t="s">
        <v>63</v>
      </c>
      <c r="B24" s="4" t="s">
        <v>64</v>
      </c>
      <c r="C24" s="4">
        <v>1</v>
      </c>
      <c r="D24" s="4">
        <v>5</v>
      </c>
      <c r="E24" s="4" t="s">
        <v>65</v>
      </c>
      <c r="F24" s="4">
        <v>1</v>
      </c>
      <c r="G24" s="4">
        <v>0</v>
      </c>
      <c r="H24" s="50" t="s">
        <v>60</v>
      </c>
      <c r="I24" s="4" t="s">
        <v>66</v>
      </c>
      <c r="J24" s="4" t="s">
        <v>34</v>
      </c>
      <c r="K24" s="4" t="s">
        <v>34</v>
      </c>
      <c r="L24" s="4">
        <v>1</v>
      </c>
      <c r="M24" s="4"/>
      <c r="N24" s="4"/>
      <c r="O24" s="4" t="s">
        <v>35</v>
      </c>
    </row>
    <row r="25" spans="1:15" s="2" customFormat="1" x14ac:dyDescent="0.25">
      <c r="A25" s="3"/>
      <c r="B25" s="4" t="s">
        <v>67</v>
      </c>
      <c r="C25" s="4">
        <v>1</v>
      </c>
      <c r="D25" s="4">
        <v>1</v>
      </c>
      <c r="E25" s="4" t="s">
        <v>68</v>
      </c>
      <c r="F25" s="4">
        <v>0</v>
      </c>
      <c r="G25" s="4">
        <v>0</v>
      </c>
      <c r="H25" s="50" t="s">
        <v>21</v>
      </c>
      <c r="I25" s="4" t="s">
        <v>66</v>
      </c>
      <c r="J25" s="4" t="s">
        <v>34</v>
      </c>
      <c r="K25" s="4" t="s">
        <v>34</v>
      </c>
      <c r="L25" s="4">
        <v>1</v>
      </c>
      <c r="M25" s="4"/>
      <c r="N25" s="4"/>
      <c r="O25" s="4"/>
    </row>
    <row r="26" spans="1:15" s="2" customFormat="1" x14ac:dyDescent="0.25">
      <c r="A26" s="3"/>
      <c r="B26" s="4" t="s">
        <v>69</v>
      </c>
      <c r="C26" s="4">
        <v>1</v>
      </c>
      <c r="D26" s="4">
        <v>18</v>
      </c>
      <c r="E26" s="4" t="s">
        <v>70</v>
      </c>
      <c r="F26" s="4" t="s">
        <v>71</v>
      </c>
      <c r="G26" s="4">
        <v>300</v>
      </c>
      <c r="H26" s="50" t="s">
        <v>29</v>
      </c>
      <c r="I26" s="4" t="s">
        <v>33</v>
      </c>
      <c r="J26" s="4" t="s">
        <v>34</v>
      </c>
      <c r="K26" s="4" t="s">
        <v>34</v>
      </c>
      <c r="L26" s="4">
        <v>1</v>
      </c>
      <c r="M26" s="4"/>
      <c r="N26" s="4"/>
      <c r="O26" s="4"/>
    </row>
    <row r="27" spans="1:15" s="2" customFormat="1" x14ac:dyDescent="0.25">
      <c r="A27" s="3"/>
      <c r="B27" s="4" t="s">
        <v>72</v>
      </c>
      <c r="C27" s="4">
        <v>1</v>
      </c>
      <c r="D27" s="4">
        <v>2</v>
      </c>
      <c r="E27" s="4" t="s">
        <v>73</v>
      </c>
      <c r="F27" s="4">
        <v>1</v>
      </c>
      <c r="G27" s="4">
        <v>1</v>
      </c>
      <c r="H27" s="50" t="s">
        <v>54</v>
      </c>
      <c r="I27" s="4" t="s">
        <v>33</v>
      </c>
      <c r="J27" s="4" t="s">
        <v>34</v>
      </c>
      <c r="K27" s="4" t="s">
        <v>34</v>
      </c>
      <c r="L27" s="4">
        <v>1</v>
      </c>
      <c r="M27" s="4"/>
      <c r="N27" s="4"/>
      <c r="O27" s="4"/>
    </row>
    <row r="28" spans="1:15" s="2" customFormat="1" x14ac:dyDescent="0.25">
      <c r="A28" s="3"/>
      <c r="B28" s="4" t="s">
        <v>74</v>
      </c>
      <c r="C28" s="4">
        <v>1</v>
      </c>
      <c r="D28" s="4">
        <v>13</v>
      </c>
      <c r="E28" s="4" t="s">
        <v>75</v>
      </c>
      <c r="F28" s="4">
        <v>10</v>
      </c>
      <c r="G28" s="4">
        <v>0</v>
      </c>
      <c r="H28" s="50" t="s">
        <v>29</v>
      </c>
      <c r="I28" s="4"/>
      <c r="J28" s="4"/>
      <c r="K28" s="4"/>
      <c r="L28" s="4">
        <v>1</v>
      </c>
      <c r="M28" s="4"/>
      <c r="N28" s="4"/>
      <c r="O28" s="4"/>
    </row>
    <row r="29" spans="1:15" s="2" customFormat="1" x14ac:dyDescent="0.25">
      <c r="A29" s="3"/>
      <c r="B29" s="4"/>
      <c r="C29" s="4">
        <v>1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25">
      <c r="A30" s="3" t="s">
        <v>76</v>
      </c>
      <c r="B30" s="4">
        <v>0</v>
      </c>
      <c r="C30" s="4">
        <v>1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/>
      <c r="L30" s="4"/>
      <c r="M30" s="4"/>
      <c r="N30" s="4"/>
      <c r="O30" s="4" t="s">
        <v>35</v>
      </c>
    </row>
    <row r="34" spans="1:15" s="2" customFormat="1" x14ac:dyDescent="0.25">
      <c r="A34" s="3" t="s">
        <v>77</v>
      </c>
      <c r="B34" s="4" t="s">
        <v>67</v>
      </c>
      <c r="C34" s="4">
        <v>1</v>
      </c>
      <c r="D34" s="4">
        <v>5</v>
      </c>
      <c r="E34" s="4" t="s">
        <v>78</v>
      </c>
      <c r="F34" s="4">
        <v>0</v>
      </c>
      <c r="G34" s="4">
        <v>0</v>
      </c>
      <c r="H34" s="50" t="s">
        <v>60</v>
      </c>
      <c r="I34" s="4" t="s">
        <v>66</v>
      </c>
      <c r="J34" s="4" t="s">
        <v>34</v>
      </c>
      <c r="K34" s="4" t="s">
        <v>34</v>
      </c>
      <c r="L34" s="4">
        <v>1</v>
      </c>
      <c r="M34" s="4"/>
      <c r="N34" s="4"/>
      <c r="O34" s="4" t="s">
        <v>35</v>
      </c>
    </row>
    <row r="35" spans="1:15" s="2" customFormat="1" x14ac:dyDescent="0.25">
      <c r="A35" s="3"/>
      <c r="B35" s="4" t="s">
        <v>74</v>
      </c>
      <c r="C35" s="4">
        <v>1</v>
      </c>
      <c r="D35" s="4">
        <v>6</v>
      </c>
      <c r="E35" s="4" t="s">
        <v>79</v>
      </c>
      <c r="F35" s="4">
        <v>0</v>
      </c>
      <c r="G35" s="4">
        <v>1</v>
      </c>
      <c r="H35" s="50" t="s">
        <v>29</v>
      </c>
      <c r="I35" s="4"/>
      <c r="J35" s="4"/>
      <c r="K35" s="4"/>
      <c r="L35" s="4"/>
      <c r="M35" s="4"/>
      <c r="N35" s="4"/>
      <c r="O35" s="4"/>
    </row>
    <row r="36" spans="1:15" s="2" customFormat="1" x14ac:dyDescent="0.25">
      <c r="A36" s="3" t="s">
        <v>80</v>
      </c>
      <c r="B36" s="4" t="s">
        <v>58</v>
      </c>
      <c r="C36" s="4">
        <v>1</v>
      </c>
      <c r="D36" s="4">
        <v>1</v>
      </c>
      <c r="E36" s="4" t="s">
        <v>81</v>
      </c>
      <c r="F36" s="4">
        <v>0</v>
      </c>
      <c r="G36" s="4">
        <v>0</v>
      </c>
      <c r="H36" s="50" t="s">
        <v>287</v>
      </c>
      <c r="I36" s="4" t="s">
        <v>66</v>
      </c>
      <c r="J36" s="4" t="s">
        <v>34</v>
      </c>
      <c r="K36" s="4" t="s">
        <v>34</v>
      </c>
      <c r="L36" s="4">
        <v>1</v>
      </c>
      <c r="M36" s="4"/>
      <c r="N36" s="4"/>
      <c r="O36" s="4" t="s">
        <v>35</v>
      </c>
    </row>
    <row r="37" spans="1:15" s="2" customFormat="1" x14ac:dyDescent="0.25">
      <c r="A37" s="3"/>
      <c r="B37" s="4" t="s">
        <v>67</v>
      </c>
      <c r="C37" s="4">
        <v>1</v>
      </c>
      <c r="D37" s="4">
        <v>1</v>
      </c>
      <c r="E37" s="4" t="s">
        <v>83</v>
      </c>
      <c r="F37" s="4">
        <v>0</v>
      </c>
      <c r="G37" s="4">
        <v>0</v>
      </c>
      <c r="H37" s="50" t="s">
        <v>89</v>
      </c>
      <c r="I37" s="4" t="s">
        <v>66</v>
      </c>
      <c r="J37" s="4" t="s">
        <v>34</v>
      </c>
      <c r="K37" s="4" t="s">
        <v>34</v>
      </c>
      <c r="L37" s="4">
        <v>1</v>
      </c>
      <c r="M37" s="4"/>
      <c r="N37" s="4"/>
      <c r="O37" s="4"/>
    </row>
    <row r="38" spans="1:15" s="2" customFormat="1" x14ac:dyDescent="0.25">
      <c r="A38" s="3"/>
      <c r="B38" s="4" t="s">
        <v>84</v>
      </c>
      <c r="C38" s="4">
        <v>1</v>
      </c>
      <c r="D38" s="4">
        <v>2</v>
      </c>
      <c r="E38" s="4" t="s">
        <v>85</v>
      </c>
      <c r="F38" s="4">
        <v>0</v>
      </c>
      <c r="G38" s="4">
        <v>0</v>
      </c>
      <c r="H38" s="50" t="s">
        <v>288</v>
      </c>
      <c r="I38" s="4" t="s">
        <v>33</v>
      </c>
      <c r="J38" s="4" t="s">
        <v>34</v>
      </c>
      <c r="K38" s="4" t="s">
        <v>34</v>
      </c>
      <c r="L38" s="4">
        <v>1</v>
      </c>
      <c r="M38" s="4"/>
      <c r="N38" s="4"/>
      <c r="O38" s="4"/>
    </row>
    <row r="39" spans="1:15" s="2" customFormat="1" x14ac:dyDescent="0.25">
      <c r="A39" s="3"/>
      <c r="B39" s="4" t="s">
        <v>74</v>
      </c>
      <c r="C39" s="4">
        <v>1</v>
      </c>
      <c r="D39" s="4">
        <v>4</v>
      </c>
      <c r="E39" s="4" t="s">
        <v>79</v>
      </c>
      <c r="F39" s="4">
        <v>0</v>
      </c>
      <c r="G39" s="4">
        <v>0</v>
      </c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5">
      <c r="A40" s="3" t="s">
        <v>87</v>
      </c>
      <c r="B40" s="4" t="s">
        <v>19</v>
      </c>
      <c r="C40" s="4">
        <v>1</v>
      </c>
      <c r="D40" s="4">
        <v>2</v>
      </c>
      <c r="E40" s="4" t="s">
        <v>88</v>
      </c>
      <c r="F40" s="4">
        <v>0</v>
      </c>
      <c r="G40" s="4">
        <v>0</v>
      </c>
      <c r="H40" s="4" t="s">
        <v>89</v>
      </c>
      <c r="I40" s="4" t="s">
        <v>90</v>
      </c>
      <c r="J40" s="4" t="s">
        <v>22</v>
      </c>
      <c r="K40" s="4" t="s">
        <v>22</v>
      </c>
      <c r="L40" s="4">
        <v>1</v>
      </c>
      <c r="M40" s="9"/>
      <c r="N40" s="9"/>
      <c r="O40" s="4" t="s">
        <v>23</v>
      </c>
    </row>
    <row r="41" spans="1:15" s="2" customFormat="1" x14ac:dyDescent="0.25">
      <c r="A41" s="3"/>
      <c r="B41" s="4" t="s">
        <v>91</v>
      </c>
      <c r="C41" s="4">
        <v>1</v>
      </c>
      <c r="D41" s="4">
        <v>3</v>
      </c>
      <c r="E41" s="4" t="s">
        <v>88</v>
      </c>
      <c r="F41" s="4">
        <v>0</v>
      </c>
      <c r="G41" s="4">
        <v>0</v>
      </c>
      <c r="H41" s="4" t="s">
        <v>92</v>
      </c>
      <c r="I41" s="4" t="s">
        <v>93</v>
      </c>
      <c r="J41" s="4" t="s">
        <v>22</v>
      </c>
      <c r="K41" s="4" t="s">
        <v>22</v>
      </c>
      <c r="L41" s="4">
        <v>1</v>
      </c>
      <c r="M41" s="9"/>
      <c r="N41" s="9"/>
      <c r="O41" s="9"/>
    </row>
    <row r="42" spans="1:15" s="2" customFormat="1" x14ac:dyDescent="0.25">
      <c r="A42" s="3"/>
      <c r="B42" s="4" t="s">
        <v>24</v>
      </c>
      <c r="C42" s="4">
        <v>1</v>
      </c>
      <c r="D42" s="4">
        <v>1</v>
      </c>
      <c r="E42" s="4" t="s">
        <v>25</v>
      </c>
      <c r="F42" s="4">
        <v>0</v>
      </c>
      <c r="G42" s="4">
        <v>0</v>
      </c>
      <c r="H42" s="4" t="s">
        <v>92</v>
      </c>
      <c r="I42" s="4" t="s">
        <v>93</v>
      </c>
      <c r="J42" s="4" t="s">
        <v>22</v>
      </c>
      <c r="K42" s="4" t="s">
        <v>22</v>
      </c>
      <c r="L42" s="4">
        <v>1</v>
      </c>
      <c r="M42" s="9"/>
      <c r="N42" s="9"/>
      <c r="O42" s="9"/>
    </row>
    <row r="43" spans="1:15" s="2" customFormat="1" x14ac:dyDescent="0.25">
      <c r="A43" s="3" t="s">
        <v>94</v>
      </c>
      <c r="B43" s="4" t="s">
        <v>58</v>
      </c>
      <c r="C43" s="4">
        <v>1</v>
      </c>
      <c r="D43" s="4">
        <v>2</v>
      </c>
      <c r="E43" s="4" t="s">
        <v>95</v>
      </c>
      <c r="F43" s="4" t="s">
        <v>96</v>
      </c>
      <c r="G43" s="4" t="s">
        <v>97</v>
      </c>
      <c r="H43" s="50" t="s">
        <v>287</v>
      </c>
      <c r="I43" s="4" t="s">
        <v>98</v>
      </c>
      <c r="J43" s="4" t="s">
        <v>34</v>
      </c>
      <c r="K43" s="4" t="s">
        <v>34</v>
      </c>
      <c r="L43" s="4">
        <v>1</v>
      </c>
      <c r="M43" s="4"/>
      <c r="N43" s="4"/>
      <c r="O43" s="4" t="s">
        <v>35</v>
      </c>
    </row>
    <row r="44" spans="1:15" s="2" customFormat="1" x14ac:dyDescent="0.25">
      <c r="A44" s="3"/>
      <c r="B44" s="4" t="s">
        <v>67</v>
      </c>
      <c r="C44" s="4">
        <v>1</v>
      </c>
      <c r="D44" s="4">
        <v>1</v>
      </c>
      <c r="E44" s="4" t="s">
        <v>99</v>
      </c>
      <c r="F44" s="4"/>
      <c r="G44" s="4">
        <v>0</v>
      </c>
      <c r="H44" s="50" t="s">
        <v>289</v>
      </c>
      <c r="I44" s="4" t="s">
        <v>98</v>
      </c>
      <c r="J44" s="4" t="s">
        <v>34</v>
      </c>
      <c r="K44" s="4" t="s">
        <v>34</v>
      </c>
      <c r="L44" s="4">
        <v>1</v>
      </c>
      <c r="M44" s="4"/>
      <c r="N44" s="4"/>
      <c r="O44" s="4"/>
    </row>
    <row r="45" spans="1:15" s="2" customFormat="1" x14ac:dyDescent="0.25">
      <c r="A45" s="3"/>
      <c r="B45" s="4" t="s">
        <v>84</v>
      </c>
      <c r="C45" s="4">
        <v>1</v>
      </c>
      <c r="D45" s="4">
        <v>1</v>
      </c>
      <c r="E45" s="4" t="s">
        <v>99</v>
      </c>
      <c r="F45" s="4"/>
      <c r="G45" s="4">
        <v>0</v>
      </c>
      <c r="H45" s="50" t="s">
        <v>288</v>
      </c>
      <c r="I45" s="4" t="s">
        <v>98</v>
      </c>
      <c r="J45" s="4" t="s">
        <v>34</v>
      </c>
      <c r="K45" s="4" t="s">
        <v>34</v>
      </c>
      <c r="L45" s="4">
        <v>1</v>
      </c>
      <c r="M45" s="4"/>
      <c r="N45" s="4"/>
      <c r="O45" s="4"/>
    </row>
    <row r="46" spans="1:15" s="2" customFormat="1" x14ac:dyDescent="0.25">
      <c r="A46" s="3"/>
      <c r="B46" s="4" t="s">
        <v>100</v>
      </c>
      <c r="C46" s="4">
        <v>1</v>
      </c>
      <c r="D46" s="4">
        <v>7</v>
      </c>
      <c r="E46" s="4" t="s">
        <v>101</v>
      </c>
      <c r="F46" s="4" t="s">
        <v>102</v>
      </c>
      <c r="G46" s="4" t="s">
        <v>103</v>
      </c>
      <c r="H46" s="50" t="s">
        <v>29</v>
      </c>
      <c r="I46" s="4" t="s">
        <v>98</v>
      </c>
      <c r="J46" s="4" t="s">
        <v>34</v>
      </c>
      <c r="K46" s="4" t="s">
        <v>34</v>
      </c>
      <c r="L46" s="4">
        <v>1</v>
      </c>
      <c r="M46" s="4"/>
      <c r="N46" s="4"/>
      <c r="O46" s="4"/>
    </row>
    <row r="47" spans="1:15" s="2" customFormat="1" x14ac:dyDescent="0.25">
      <c r="A47" s="3" t="s">
        <v>104</v>
      </c>
      <c r="B47" s="4" t="s">
        <v>105</v>
      </c>
      <c r="C47" s="4">
        <v>1</v>
      </c>
      <c r="D47" s="4">
        <v>2</v>
      </c>
      <c r="E47" s="4" t="s">
        <v>106</v>
      </c>
      <c r="F47" s="4">
        <v>0</v>
      </c>
      <c r="G47" s="4" t="s">
        <v>107</v>
      </c>
      <c r="H47" s="50" t="s">
        <v>287</v>
      </c>
      <c r="I47" s="4" t="s">
        <v>66</v>
      </c>
      <c r="J47" s="4"/>
      <c r="K47" s="4"/>
      <c r="L47" s="4"/>
      <c r="M47" s="4"/>
      <c r="N47" s="4"/>
      <c r="O47" s="4" t="s">
        <v>35</v>
      </c>
    </row>
    <row r="48" spans="1:15" s="2" customFormat="1" x14ac:dyDescent="0.25">
      <c r="A48" s="3"/>
      <c r="B48" s="4" t="s">
        <v>108</v>
      </c>
      <c r="C48" s="4">
        <v>1</v>
      </c>
      <c r="D48" s="4">
        <v>5</v>
      </c>
      <c r="E48" s="4" t="s">
        <v>109</v>
      </c>
      <c r="F48" s="4">
        <v>0</v>
      </c>
      <c r="G48" s="4">
        <v>2</v>
      </c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5">
      <c r="A49" s="3"/>
      <c r="B49" s="4" t="s">
        <v>100</v>
      </c>
      <c r="C49" s="4">
        <v>1</v>
      </c>
      <c r="D49" s="4">
        <v>6</v>
      </c>
      <c r="E49" s="4" t="s">
        <v>110</v>
      </c>
      <c r="F49" s="4">
        <v>80</v>
      </c>
      <c r="G49" s="4" t="s">
        <v>111</v>
      </c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5">
      <c r="A50" s="3"/>
      <c r="B50" s="4" t="s">
        <v>74</v>
      </c>
      <c r="C50" s="4">
        <v>1</v>
      </c>
      <c r="D50" s="4">
        <v>4</v>
      </c>
      <c r="E50" s="4" t="s">
        <v>112</v>
      </c>
      <c r="F50" s="4">
        <v>0</v>
      </c>
      <c r="G50" s="4">
        <v>2</v>
      </c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5">
      <c r="A51" s="3"/>
      <c r="B51" s="4" t="s">
        <v>72</v>
      </c>
      <c r="C51" s="4">
        <v>1</v>
      </c>
      <c r="D51" s="4">
        <v>1</v>
      </c>
      <c r="E51" s="4" t="s">
        <v>113</v>
      </c>
      <c r="F51" s="4">
        <v>0</v>
      </c>
      <c r="G51" s="4">
        <v>0</v>
      </c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5">
      <c r="A52" s="3" t="s">
        <v>114</v>
      </c>
      <c r="B52" s="4" t="s">
        <v>31</v>
      </c>
      <c r="C52" s="4" t="s">
        <v>115</v>
      </c>
      <c r="D52" s="4">
        <v>1</v>
      </c>
      <c r="E52" s="4" t="s">
        <v>88</v>
      </c>
      <c r="F52" s="4">
        <v>0</v>
      </c>
      <c r="G52" s="4">
        <v>0</v>
      </c>
      <c r="H52" s="50" t="s">
        <v>289</v>
      </c>
      <c r="I52" s="4" t="s">
        <v>33</v>
      </c>
      <c r="J52" s="4" t="s">
        <v>34</v>
      </c>
      <c r="K52" s="4" t="s">
        <v>34</v>
      </c>
      <c r="L52" s="4" t="s">
        <v>66</v>
      </c>
      <c r="M52" s="4"/>
      <c r="N52" s="4"/>
      <c r="O52" s="4" t="s">
        <v>35</v>
      </c>
    </row>
    <row r="53" spans="1:15" s="2" customFormat="1" x14ac:dyDescent="0.25">
      <c r="A53" s="3"/>
      <c r="B53" s="4" t="s">
        <v>69</v>
      </c>
      <c r="C53" s="4">
        <v>1</v>
      </c>
      <c r="D53" s="4">
        <v>7</v>
      </c>
      <c r="E53" s="4" t="s">
        <v>116</v>
      </c>
      <c r="F53" s="4">
        <v>0</v>
      </c>
      <c r="G53" s="4">
        <v>45</v>
      </c>
      <c r="H53" s="50" t="s">
        <v>29</v>
      </c>
      <c r="I53" s="4" t="s">
        <v>33</v>
      </c>
      <c r="J53" s="4" t="s">
        <v>34</v>
      </c>
      <c r="K53" s="4" t="s">
        <v>34</v>
      </c>
      <c r="L53" s="4" t="s">
        <v>66</v>
      </c>
      <c r="M53" s="4"/>
      <c r="N53" s="4"/>
      <c r="O53" s="4" t="s">
        <v>35</v>
      </c>
    </row>
    <row r="54" spans="1:15" s="2" customFormat="1" x14ac:dyDescent="0.25">
      <c r="A54" s="3"/>
      <c r="B54" s="4" t="s">
        <v>24</v>
      </c>
      <c r="C54" s="4">
        <v>1</v>
      </c>
      <c r="D54" s="4">
        <v>1</v>
      </c>
      <c r="E54" s="4" t="s">
        <v>117</v>
      </c>
      <c r="F54" s="4">
        <v>0</v>
      </c>
      <c r="G54" s="4">
        <v>1</v>
      </c>
      <c r="H54" s="50" t="s">
        <v>288</v>
      </c>
      <c r="I54" s="4" t="s">
        <v>33</v>
      </c>
      <c r="J54" s="4" t="s">
        <v>34</v>
      </c>
      <c r="K54" s="4" t="s">
        <v>34</v>
      </c>
      <c r="L54" s="4" t="s">
        <v>66</v>
      </c>
      <c r="M54" s="4"/>
      <c r="N54" s="4"/>
      <c r="O54" s="4" t="s">
        <v>35</v>
      </c>
    </row>
    <row r="55" spans="1:15" s="2" customFormat="1" x14ac:dyDescent="0.25">
      <c r="A55" s="3" t="s">
        <v>118</v>
      </c>
      <c r="B55" s="4" t="s">
        <v>17</v>
      </c>
      <c r="C55" s="4">
        <v>1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 t="s">
        <v>35</v>
      </c>
    </row>
    <row r="57" spans="1:15" s="2" customFormat="1" x14ac:dyDescent="0.25">
      <c r="A57" s="3" t="s">
        <v>119</v>
      </c>
      <c r="B57" s="4" t="s">
        <v>31</v>
      </c>
      <c r="C57" s="4">
        <v>1</v>
      </c>
      <c r="D57" s="4">
        <v>1</v>
      </c>
      <c r="E57" s="4" t="s">
        <v>120</v>
      </c>
      <c r="F57" s="4">
        <v>0</v>
      </c>
      <c r="G57" s="4">
        <v>0</v>
      </c>
      <c r="H57" s="50" t="s">
        <v>290</v>
      </c>
      <c r="I57" s="4" t="s">
        <v>66</v>
      </c>
      <c r="J57" s="4" t="s">
        <v>34</v>
      </c>
      <c r="K57" s="4" t="s">
        <v>34</v>
      </c>
      <c r="L57" s="4" t="s">
        <v>66</v>
      </c>
      <c r="M57" s="4"/>
      <c r="N57" s="4"/>
      <c r="O57" s="4" t="s">
        <v>35</v>
      </c>
    </row>
    <row r="58" spans="1:15" s="2" customFormat="1" x14ac:dyDescent="0.25">
      <c r="A58" s="3"/>
      <c r="B58" s="4" t="s">
        <v>91</v>
      </c>
      <c r="C58" s="4">
        <v>1</v>
      </c>
      <c r="D58" s="4">
        <v>1</v>
      </c>
      <c r="E58" s="4" t="s">
        <v>121</v>
      </c>
      <c r="F58" s="4">
        <v>0</v>
      </c>
      <c r="G58" s="4">
        <v>0</v>
      </c>
      <c r="H58" s="50" t="s">
        <v>291</v>
      </c>
      <c r="I58" s="4" t="s">
        <v>66</v>
      </c>
      <c r="J58" s="4" t="s">
        <v>34</v>
      </c>
      <c r="K58" s="4" t="s">
        <v>34</v>
      </c>
      <c r="L58" s="4" t="s">
        <v>66</v>
      </c>
      <c r="M58" s="4"/>
      <c r="N58" s="4"/>
      <c r="O58" s="4" t="s">
        <v>35</v>
      </c>
    </row>
    <row r="59" spans="1:15" s="2" customFormat="1" x14ac:dyDescent="0.25">
      <c r="A59" s="3"/>
      <c r="B59" s="4" t="s">
        <v>122</v>
      </c>
      <c r="C59" s="4">
        <v>1</v>
      </c>
      <c r="D59" s="4">
        <v>3</v>
      </c>
      <c r="E59" s="4" t="s">
        <v>28</v>
      </c>
      <c r="F59" s="4">
        <v>0</v>
      </c>
      <c r="G59" s="4">
        <v>0</v>
      </c>
      <c r="H59" s="50" t="s">
        <v>291</v>
      </c>
      <c r="I59" s="4" t="s">
        <v>66</v>
      </c>
      <c r="J59" s="4" t="s">
        <v>34</v>
      </c>
      <c r="K59" s="4" t="s">
        <v>34</v>
      </c>
      <c r="L59" s="4" t="s">
        <v>66</v>
      </c>
      <c r="M59" s="4"/>
      <c r="N59" s="4"/>
      <c r="O59" s="4" t="s">
        <v>35</v>
      </c>
    </row>
    <row r="60" spans="1:15" s="2" customFormat="1" x14ac:dyDescent="0.25">
      <c r="A60" s="3" t="s">
        <v>123</v>
      </c>
      <c r="B60" s="4" t="s">
        <v>17</v>
      </c>
      <c r="C60" s="11">
        <v>1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 t="s">
        <v>35</v>
      </c>
    </row>
    <row r="61" spans="1:15" s="2" customFormat="1" x14ac:dyDescent="0.25">
      <c r="A61" s="3"/>
      <c r="B61" s="4"/>
      <c r="C61" s="11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5">
      <c r="A62" s="3" t="s">
        <v>124</v>
      </c>
      <c r="B62" s="4" t="s">
        <v>31</v>
      </c>
      <c r="C62" s="4">
        <v>1</v>
      </c>
      <c r="D62" s="4">
        <v>1</v>
      </c>
      <c r="E62" s="4" t="s">
        <v>121</v>
      </c>
      <c r="F62" s="4">
        <v>1</v>
      </c>
      <c r="G62" s="4">
        <v>0</v>
      </c>
      <c r="H62" s="50" t="s">
        <v>89</v>
      </c>
      <c r="I62" s="4" t="s">
        <v>66</v>
      </c>
      <c r="J62" s="4" t="s">
        <v>34</v>
      </c>
      <c r="K62" s="4" t="s">
        <v>34</v>
      </c>
      <c r="L62" s="4" t="s">
        <v>66</v>
      </c>
      <c r="M62" s="4"/>
      <c r="N62" s="4"/>
      <c r="O62" s="4" t="s">
        <v>35</v>
      </c>
    </row>
    <row r="63" spans="1:15" s="2" customFormat="1" x14ac:dyDescent="0.25">
      <c r="A63" s="3"/>
      <c r="B63" s="4" t="s">
        <v>24</v>
      </c>
      <c r="C63" s="4">
        <v>1</v>
      </c>
      <c r="D63" s="4">
        <v>1</v>
      </c>
      <c r="E63" s="4" t="s">
        <v>121</v>
      </c>
      <c r="F63" s="4">
        <v>2</v>
      </c>
      <c r="G63" s="4">
        <v>0</v>
      </c>
      <c r="H63" s="50" t="s">
        <v>92</v>
      </c>
      <c r="I63" s="4" t="s">
        <v>66</v>
      </c>
      <c r="J63" s="10">
        <v>0.1</v>
      </c>
      <c r="K63" s="4" t="s">
        <v>34</v>
      </c>
      <c r="L63" s="4" t="s">
        <v>66</v>
      </c>
      <c r="M63" s="4"/>
      <c r="N63" s="4"/>
      <c r="O63" s="4" t="s">
        <v>35</v>
      </c>
    </row>
    <row r="64" spans="1:15" s="2" customFormat="1" x14ac:dyDescent="0.25">
      <c r="A64" s="3" t="s">
        <v>125</v>
      </c>
      <c r="B64" s="4" t="s">
        <v>24</v>
      </c>
      <c r="C64" s="4">
        <v>1</v>
      </c>
      <c r="D64" s="4">
        <v>1</v>
      </c>
      <c r="E64" s="4" t="s">
        <v>120</v>
      </c>
      <c r="F64" s="4">
        <v>3</v>
      </c>
      <c r="G64" s="4">
        <v>0</v>
      </c>
      <c r="H64" s="50" t="s">
        <v>292</v>
      </c>
      <c r="I64" s="4" t="s">
        <v>66</v>
      </c>
      <c r="J64" s="10">
        <v>0.1</v>
      </c>
      <c r="K64" s="4" t="s">
        <v>34</v>
      </c>
      <c r="L64" s="4">
        <v>2</v>
      </c>
      <c r="M64" s="4"/>
      <c r="N64" s="4"/>
      <c r="O64" s="4" t="s">
        <v>35</v>
      </c>
    </row>
    <row r="65" spans="1:15" s="2" customFormat="1" ht="25.5" x14ac:dyDescent="0.25">
      <c r="A65" s="3"/>
      <c r="B65" s="4" t="s">
        <v>82</v>
      </c>
      <c r="C65" s="4">
        <v>1</v>
      </c>
      <c r="D65" s="4">
        <v>1</v>
      </c>
      <c r="E65" s="4" t="s">
        <v>120</v>
      </c>
      <c r="F65" s="4">
        <v>0</v>
      </c>
      <c r="G65" s="4">
        <v>1</v>
      </c>
      <c r="H65" s="50" t="s">
        <v>293</v>
      </c>
      <c r="I65" s="4" t="s">
        <v>66</v>
      </c>
      <c r="J65" s="10">
        <v>0.1</v>
      </c>
      <c r="K65" s="4" t="s">
        <v>34</v>
      </c>
      <c r="L65" s="4">
        <v>1</v>
      </c>
      <c r="M65" s="4"/>
      <c r="N65" s="4"/>
      <c r="O65" s="4" t="s">
        <v>35</v>
      </c>
    </row>
    <row r="66" spans="1:15" s="2" customFormat="1" x14ac:dyDescent="0.25">
      <c r="A66" s="3"/>
      <c r="B66" s="4" t="s">
        <v>31</v>
      </c>
      <c r="C66" s="4">
        <v>1</v>
      </c>
      <c r="D66" s="4">
        <v>1</v>
      </c>
      <c r="E66" s="4" t="s">
        <v>120</v>
      </c>
      <c r="F66" s="4">
        <v>0</v>
      </c>
      <c r="G66" s="4">
        <v>1</v>
      </c>
      <c r="H66" s="50" t="s">
        <v>292</v>
      </c>
      <c r="I66" s="4" t="s">
        <v>33</v>
      </c>
      <c r="J66" s="10">
        <v>0.1</v>
      </c>
      <c r="K66" s="4" t="s">
        <v>34</v>
      </c>
      <c r="L66" s="4">
        <v>1</v>
      </c>
      <c r="M66" s="4"/>
      <c r="N66" s="4"/>
      <c r="O66" s="4" t="s">
        <v>35</v>
      </c>
    </row>
    <row r="67" spans="1:15" s="2" customFormat="1" x14ac:dyDescent="0.25">
      <c r="A67" s="3" t="s">
        <v>126</v>
      </c>
      <c r="B67" s="4" t="s">
        <v>24</v>
      </c>
      <c r="C67" s="4">
        <v>1</v>
      </c>
      <c r="D67" s="4">
        <v>1</v>
      </c>
      <c r="E67" s="4" t="s">
        <v>127</v>
      </c>
      <c r="F67" s="4">
        <v>0</v>
      </c>
      <c r="G67" s="4">
        <v>0</v>
      </c>
      <c r="H67" s="50" t="s">
        <v>292</v>
      </c>
      <c r="I67" s="4" t="s">
        <v>66</v>
      </c>
      <c r="J67" s="4" t="s">
        <v>34</v>
      </c>
      <c r="K67" s="4" t="s">
        <v>34</v>
      </c>
      <c r="L67" s="4">
        <v>1</v>
      </c>
      <c r="M67" s="4"/>
      <c r="N67" s="4"/>
      <c r="O67" s="4" t="s">
        <v>35</v>
      </c>
    </row>
    <row r="68" spans="1:15" x14ac:dyDescent="0.25">
      <c r="H68" s="50"/>
    </row>
    <row r="69" spans="1:15" s="2" customFormat="1" x14ac:dyDescent="0.25">
      <c r="A69" s="3" t="s">
        <v>128</v>
      </c>
      <c r="B69" s="4" t="s">
        <v>91</v>
      </c>
      <c r="C69" s="4">
        <v>1</v>
      </c>
      <c r="D69" s="4">
        <v>5</v>
      </c>
      <c r="E69" s="4" t="s">
        <v>121</v>
      </c>
      <c r="F69" s="4">
        <v>0</v>
      </c>
      <c r="G69" s="4">
        <v>0</v>
      </c>
      <c r="H69" s="50" t="s">
        <v>291</v>
      </c>
      <c r="I69" s="4" t="s">
        <v>66</v>
      </c>
      <c r="J69" s="4" t="s">
        <v>34</v>
      </c>
      <c r="K69" s="4" t="s">
        <v>34</v>
      </c>
      <c r="L69" s="4">
        <v>1</v>
      </c>
      <c r="M69" s="4"/>
      <c r="N69" s="4"/>
      <c r="O69" s="4" t="s">
        <v>35</v>
      </c>
    </row>
    <row r="71" spans="1:15" s="2" customFormat="1" x14ac:dyDescent="0.25">
      <c r="A71" s="3" t="s">
        <v>129</v>
      </c>
      <c r="B71" s="4" t="s">
        <v>19</v>
      </c>
      <c r="C71" s="4">
        <v>1</v>
      </c>
      <c r="D71" s="4">
        <v>1</v>
      </c>
      <c r="E71" s="4" t="s">
        <v>130</v>
      </c>
      <c r="F71" s="4"/>
      <c r="G71" s="4" t="s">
        <v>39</v>
      </c>
      <c r="H71" s="4" t="s">
        <v>131</v>
      </c>
      <c r="I71" s="9"/>
      <c r="J71" s="4" t="s">
        <v>22</v>
      </c>
      <c r="K71" s="4" t="s">
        <v>22</v>
      </c>
      <c r="L71" s="4">
        <v>2</v>
      </c>
      <c r="M71" s="9"/>
      <c r="N71" s="9"/>
      <c r="O71" s="4" t="s">
        <v>23</v>
      </c>
    </row>
    <row r="72" spans="1:15" s="2" customFormat="1" ht="25.5" x14ac:dyDescent="0.25">
      <c r="A72" s="3"/>
      <c r="B72" s="4" t="s">
        <v>132</v>
      </c>
      <c r="C72" s="4">
        <v>1</v>
      </c>
      <c r="D72" s="4">
        <v>5</v>
      </c>
      <c r="E72" s="4" t="s">
        <v>133</v>
      </c>
      <c r="F72" s="4">
        <v>0</v>
      </c>
      <c r="G72" s="10">
        <v>1</v>
      </c>
      <c r="H72" s="4" t="s">
        <v>134</v>
      </c>
      <c r="I72" s="9"/>
      <c r="J72" s="9" t="s">
        <v>39</v>
      </c>
      <c r="K72" s="9" t="s">
        <v>39</v>
      </c>
      <c r="L72" s="9" t="s">
        <v>39</v>
      </c>
      <c r="M72" s="9"/>
      <c r="N72" s="9"/>
      <c r="O72" s="9"/>
    </row>
    <row r="73" spans="1:15" s="2" customFormat="1" x14ac:dyDescent="0.25">
      <c r="A73" s="3" t="s">
        <v>135</v>
      </c>
      <c r="B73" s="4" t="s">
        <v>17</v>
      </c>
      <c r="C73" s="4"/>
      <c r="D73" s="9"/>
      <c r="E73" s="9"/>
      <c r="F73" s="4"/>
      <c r="G73" s="4"/>
      <c r="H73" s="9"/>
      <c r="I73" s="9"/>
      <c r="J73" s="9"/>
      <c r="K73" s="9"/>
      <c r="L73" s="9"/>
      <c r="M73" s="9"/>
      <c r="N73" s="9"/>
      <c r="O73" s="9"/>
    </row>
    <row r="74" spans="1:15" s="2" customFormat="1" x14ac:dyDescent="0.25">
      <c r="A74" s="3"/>
      <c r="B74" s="9"/>
      <c r="C74" s="4"/>
      <c r="D74" s="9"/>
      <c r="E74" s="9"/>
      <c r="F74" s="4"/>
      <c r="G74" s="4"/>
      <c r="H74" s="9"/>
      <c r="I74" s="9"/>
      <c r="J74" s="9"/>
      <c r="K74" s="9"/>
      <c r="L74" s="9"/>
      <c r="M74" s="9"/>
      <c r="N74" s="9"/>
      <c r="O74" s="9"/>
    </row>
    <row r="75" spans="1:15" s="2" customFormat="1" x14ac:dyDescent="0.25">
      <c r="A75" s="3" t="s">
        <v>136</v>
      </c>
      <c r="B75" s="4" t="s">
        <v>17</v>
      </c>
      <c r="C75" s="4"/>
      <c r="D75" s="9"/>
      <c r="E75" s="9"/>
      <c r="F75" s="4"/>
      <c r="G75" s="4"/>
      <c r="H75" s="9"/>
      <c r="I75" s="9"/>
      <c r="J75" s="9"/>
      <c r="K75" s="9"/>
      <c r="L75" s="9"/>
      <c r="M75" s="9"/>
      <c r="N75" s="9"/>
      <c r="O75" s="9"/>
    </row>
    <row r="76" spans="1:15" s="2" customFormat="1" x14ac:dyDescent="0.25">
      <c r="A76" s="3"/>
      <c r="B76" s="9"/>
      <c r="C76" s="4"/>
      <c r="D76" s="9"/>
      <c r="E76" s="9"/>
      <c r="F76" s="4"/>
      <c r="G76" s="4"/>
      <c r="H76" s="9"/>
      <c r="I76" s="9"/>
      <c r="J76" s="9"/>
      <c r="K76" s="9"/>
      <c r="L76" s="9"/>
      <c r="M76" s="9"/>
      <c r="N76" s="9"/>
      <c r="O76" s="9"/>
    </row>
    <row r="77" spans="1:15" s="2" customFormat="1" x14ac:dyDescent="0.25">
      <c r="A77" s="3" t="s">
        <v>137</v>
      </c>
      <c r="B77" s="4" t="s">
        <v>17</v>
      </c>
      <c r="C77" s="4"/>
      <c r="D77" s="9"/>
      <c r="E77" s="9"/>
      <c r="F77" s="4"/>
      <c r="G77" s="4"/>
      <c r="H77" s="9"/>
      <c r="I77" s="9"/>
      <c r="J77" s="9"/>
      <c r="K77" s="9"/>
      <c r="L77" s="9"/>
      <c r="M77" s="9"/>
      <c r="N77" s="9"/>
      <c r="O77" s="9"/>
    </row>
    <row r="78" spans="1:15" s="2" customFormat="1" x14ac:dyDescent="0.25">
      <c r="A78" s="3"/>
      <c r="B78" s="9"/>
      <c r="C78" s="4"/>
      <c r="D78" s="9"/>
      <c r="E78" s="9"/>
      <c r="F78" s="4"/>
      <c r="G78" s="4"/>
      <c r="H78" s="9"/>
      <c r="I78" s="9"/>
      <c r="J78" s="9"/>
      <c r="K78" s="9"/>
      <c r="L78" s="9"/>
      <c r="M78" s="9"/>
      <c r="N78" s="9"/>
      <c r="O78" s="9"/>
    </row>
    <row r="79" spans="1:15" s="2" customFormat="1" x14ac:dyDescent="0.25">
      <c r="A79" s="3" t="s">
        <v>138</v>
      </c>
      <c r="B79" s="4" t="s">
        <v>49</v>
      </c>
      <c r="C79" s="4">
        <v>1</v>
      </c>
      <c r="D79" s="4">
        <v>4</v>
      </c>
      <c r="E79" s="4" t="s">
        <v>139</v>
      </c>
      <c r="F79" s="4" t="s">
        <v>39</v>
      </c>
      <c r="G79" s="4" t="s">
        <v>39</v>
      </c>
      <c r="H79" s="9" t="s">
        <v>39</v>
      </c>
      <c r="I79" s="9"/>
      <c r="J79" s="9" t="s">
        <v>39</v>
      </c>
      <c r="K79" s="9" t="s">
        <v>39</v>
      </c>
      <c r="L79" s="9" t="s">
        <v>39</v>
      </c>
      <c r="M79" s="9"/>
      <c r="N79" s="9"/>
      <c r="O79" s="9"/>
    </row>
    <row r="80" spans="1:15" s="2" customFormat="1" x14ac:dyDescent="0.25">
      <c r="A80" s="3"/>
      <c r="B80" s="4"/>
      <c r="C80" s="4"/>
      <c r="D80" s="4"/>
      <c r="E80" s="4"/>
      <c r="F80" s="4"/>
      <c r="G80" s="4"/>
      <c r="H80" s="9"/>
      <c r="I80" s="9"/>
      <c r="J80" s="9"/>
      <c r="K80" s="9"/>
      <c r="L80" s="9"/>
      <c r="M80" s="9"/>
      <c r="N80" s="9"/>
      <c r="O80" s="9"/>
    </row>
    <row r="81" spans="1:15" s="2" customFormat="1" ht="25.5" x14ac:dyDescent="0.25">
      <c r="A81" s="3" t="s">
        <v>140</v>
      </c>
      <c r="B81" s="4" t="s">
        <v>19</v>
      </c>
      <c r="C81" s="4">
        <v>1</v>
      </c>
      <c r="D81" s="4">
        <v>1</v>
      </c>
      <c r="E81" s="4" t="s">
        <v>141</v>
      </c>
      <c r="F81" s="4">
        <v>0</v>
      </c>
      <c r="G81" s="4">
        <v>0</v>
      </c>
      <c r="H81" s="4" t="s">
        <v>142</v>
      </c>
      <c r="I81" s="9"/>
      <c r="J81" s="4" t="s">
        <v>22</v>
      </c>
      <c r="K81" s="4" t="s">
        <v>22</v>
      </c>
      <c r="L81" s="4">
        <v>1</v>
      </c>
      <c r="M81" s="9"/>
      <c r="N81" s="9"/>
      <c r="O81" s="4" t="s">
        <v>23</v>
      </c>
    </row>
    <row r="82" spans="1:15" s="2" customFormat="1" x14ac:dyDescent="0.25">
      <c r="A82" s="3"/>
      <c r="B82" s="4"/>
      <c r="C82" s="4"/>
      <c r="D82" s="4"/>
      <c r="E82" s="4"/>
      <c r="F82" s="4"/>
      <c r="G82" s="4"/>
      <c r="H82" s="4"/>
      <c r="I82" s="9"/>
      <c r="J82" s="4"/>
      <c r="K82" s="4"/>
      <c r="L82" s="4"/>
      <c r="M82" s="9"/>
      <c r="N82" s="9"/>
      <c r="O82" s="4"/>
    </row>
    <row r="83" spans="1:15" s="2" customFormat="1" x14ac:dyDescent="0.25">
      <c r="A83" s="3" t="s">
        <v>143</v>
      </c>
      <c r="B83" s="4" t="s">
        <v>17</v>
      </c>
      <c r="C83" s="9" t="s">
        <v>39</v>
      </c>
      <c r="D83" s="4" t="s">
        <v>39</v>
      </c>
      <c r="E83" s="4" t="s">
        <v>39</v>
      </c>
      <c r="F83" s="4" t="s">
        <v>39</v>
      </c>
      <c r="G83" s="4" t="s">
        <v>39</v>
      </c>
      <c r="H83" s="4" t="s">
        <v>39</v>
      </c>
      <c r="I83" s="9"/>
      <c r="J83" s="4" t="s">
        <v>39</v>
      </c>
      <c r="K83" s="9" t="s">
        <v>39</v>
      </c>
      <c r="L83" s="4" t="s">
        <v>39</v>
      </c>
      <c r="M83" s="9"/>
      <c r="N83" s="9"/>
      <c r="O83" s="9"/>
    </row>
    <row r="84" spans="1:15" s="2" customFormat="1" x14ac:dyDescent="0.25">
      <c r="A84" s="3"/>
      <c r="B84" s="9"/>
      <c r="C84" s="9"/>
      <c r="D84" s="4"/>
      <c r="E84" s="4"/>
      <c r="F84" s="4"/>
      <c r="G84" s="4"/>
      <c r="H84" s="4"/>
      <c r="I84" s="9"/>
      <c r="J84" s="4"/>
      <c r="K84" s="9"/>
      <c r="L84" s="4"/>
      <c r="M84" s="9"/>
      <c r="N84" s="9"/>
      <c r="O84" s="9"/>
    </row>
    <row r="85" spans="1:15" s="2" customFormat="1" x14ac:dyDescent="0.25">
      <c r="A85" s="3" t="s">
        <v>144</v>
      </c>
      <c r="B85" s="4" t="s">
        <v>19</v>
      </c>
      <c r="C85" s="4">
        <v>1</v>
      </c>
      <c r="D85" s="4">
        <v>12</v>
      </c>
      <c r="E85" s="4" t="s">
        <v>145</v>
      </c>
      <c r="F85" s="4" t="s">
        <v>146</v>
      </c>
      <c r="G85" s="4">
        <v>0</v>
      </c>
      <c r="H85" s="4" t="s">
        <v>147</v>
      </c>
      <c r="I85" s="9"/>
      <c r="J85" s="4" t="s">
        <v>148</v>
      </c>
      <c r="K85" s="4" t="s">
        <v>149</v>
      </c>
      <c r="L85" s="4">
        <v>2</v>
      </c>
      <c r="M85" s="9"/>
      <c r="N85" s="9"/>
      <c r="O85" s="4" t="s">
        <v>23</v>
      </c>
    </row>
    <row r="86" spans="1:15" s="2" customFormat="1" ht="25.5" x14ac:dyDescent="0.25">
      <c r="A86" s="3"/>
      <c r="B86" s="4" t="s">
        <v>49</v>
      </c>
      <c r="C86" s="4">
        <v>1</v>
      </c>
      <c r="D86" s="4">
        <v>5</v>
      </c>
      <c r="E86" s="4" t="s">
        <v>150</v>
      </c>
      <c r="F86" s="4">
        <v>2</v>
      </c>
      <c r="G86" s="10">
        <v>0.6</v>
      </c>
      <c r="H86" s="9" t="s">
        <v>39</v>
      </c>
      <c r="I86" s="9"/>
      <c r="J86" s="4" t="s">
        <v>39</v>
      </c>
      <c r="K86" s="9" t="s">
        <v>39</v>
      </c>
      <c r="L86" s="4" t="s">
        <v>39</v>
      </c>
      <c r="M86" s="9"/>
      <c r="N86" s="9"/>
      <c r="O86" s="9"/>
    </row>
    <row r="87" spans="1:15" s="2" customFormat="1" x14ac:dyDescent="0.25">
      <c r="A87" s="12" t="s">
        <v>151</v>
      </c>
      <c r="B87" s="4" t="s">
        <v>17</v>
      </c>
      <c r="C87" s="4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 t="s">
        <v>35</v>
      </c>
    </row>
    <row r="88" spans="1:15" s="2" customFormat="1" x14ac:dyDescent="0.25">
      <c r="A88" s="12"/>
      <c r="B88" s="8"/>
      <c r="C88" s="4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</row>
    <row r="89" spans="1:15" s="2" customFormat="1" ht="16.5" customHeight="1" x14ac:dyDescent="0.25">
      <c r="A89" s="3" t="s">
        <v>152</v>
      </c>
      <c r="B89" s="4" t="s">
        <v>82</v>
      </c>
      <c r="C89" s="4">
        <v>1</v>
      </c>
      <c r="D89" s="4">
        <v>3</v>
      </c>
      <c r="E89" s="4" t="s">
        <v>153</v>
      </c>
      <c r="F89" s="4">
        <v>0</v>
      </c>
      <c r="G89" s="4" t="s">
        <v>154</v>
      </c>
      <c r="H89" s="4"/>
      <c r="I89" s="4" t="s">
        <v>33</v>
      </c>
      <c r="J89" s="4" t="s">
        <v>34</v>
      </c>
      <c r="K89" s="4" t="s">
        <v>34</v>
      </c>
      <c r="L89" s="4"/>
      <c r="M89" s="4"/>
      <c r="N89" s="4"/>
      <c r="O89" s="4" t="s">
        <v>35</v>
      </c>
    </row>
    <row r="90" spans="1:15" s="2" customFormat="1" x14ac:dyDescent="0.25">
      <c r="A90" s="3"/>
      <c r="B90" s="4" t="s">
        <v>31</v>
      </c>
      <c r="C90" s="4">
        <v>1</v>
      </c>
      <c r="D90" s="4">
        <v>1</v>
      </c>
      <c r="E90" s="4" t="s">
        <v>155</v>
      </c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5">
      <c r="A91" s="3"/>
      <c r="B91" s="4"/>
      <c r="C91" s="4">
        <v>1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5">
      <c r="A92" s="3" t="s">
        <v>156</v>
      </c>
      <c r="B92" s="4" t="s">
        <v>19</v>
      </c>
      <c r="C92" s="4">
        <v>1</v>
      </c>
      <c r="D92" s="4">
        <v>1</v>
      </c>
      <c r="E92" s="4" t="s">
        <v>157</v>
      </c>
      <c r="F92" s="4">
        <v>1</v>
      </c>
      <c r="G92" s="4">
        <v>0</v>
      </c>
      <c r="H92" s="4" t="s">
        <v>158</v>
      </c>
      <c r="I92" s="9"/>
      <c r="J92" s="4" t="s">
        <v>22</v>
      </c>
      <c r="K92" s="4" t="s">
        <v>22</v>
      </c>
      <c r="L92" s="4">
        <v>1</v>
      </c>
      <c r="M92" s="9"/>
      <c r="N92" s="9"/>
      <c r="O92" s="4" t="s">
        <v>23</v>
      </c>
    </row>
    <row r="93" spans="1:15" s="2" customFormat="1" x14ac:dyDescent="0.25">
      <c r="A93" s="3"/>
      <c r="B93" s="4" t="s">
        <v>24</v>
      </c>
      <c r="C93" s="4">
        <v>1</v>
      </c>
      <c r="D93" s="4">
        <v>2</v>
      </c>
      <c r="E93" s="4" t="s">
        <v>157</v>
      </c>
      <c r="F93" s="4">
        <v>8</v>
      </c>
      <c r="G93" s="4">
        <v>0</v>
      </c>
      <c r="H93" s="9" t="s">
        <v>39</v>
      </c>
      <c r="I93" s="9"/>
      <c r="J93" s="4" t="s">
        <v>39</v>
      </c>
      <c r="K93" s="9" t="s">
        <v>39</v>
      </c>
      <c r="L93" s="4" t="s">
        <v>39</v>
      </c>
      <c r="M93" s="9"/>
      <c r="N93" s="9"/>
      <c r="O93" s="9"/>
    </row>
    <row r="94" spans="1:15" s="2" customFormat="1" x14ac:dyDescent="0.25">
      <c r="A94" s="3" t="s">
        <v>159</v>
      </c>
      <c r="B94" s="4" t="s">
        <v>19</v>
      </c>
      <c r="C94" s="4">
        <v>1</v>
      </c>
      <c r="D94" s="4">
        <v>2</v>
      </c>
      <c r="E94" s="4" t="s">
        <v>160</v>
      </c>
      <c r="F94" s="4">
        <v>1</v>
      </c>
      <c r="G94" s="4">
        <v>0</v>
      </c>
      <c r="H94" s="9" t="s">
        <v>39</v>
      </c>
      <c r="I94" s="9"/>
      <c r="J94" s="4" t="s">
        <v>22</v>
      </c>
      <c r="K94" s="4" t="s">
        <v>22</v>
      </c>
      <c r="L94" s="4">
        <v>1</v>
      </c>
      <c r="M94" s="9"/>
      <c r="N94" s="9"/>
      <c r="O94" s="4" t="s">
        <v>23</v>
      </c>
    </row>
    <row r="95" spans="1:15" s="2" customFormat="1" x14ac:dyDescent="0.25">
      <c r="A95" s="3"/>
      <c r="B95" s="4" t="s">
        <v>27</v>
      </c>
      <c r="C95" s="4">
        <v>1</v>
      </c>
      <c r="D95" s="4">
        <v>4</v>
      </c>
      <c r="E95" s="4" t="s">
        <v>161</v>
      </c>
      <c r="F95" s="4">
        <v>4</v>
      </c>
      <c r="G95" s="4">
        <v>0</v>
      </c>
      <c r="H95" s="9" t="s">
        <v>39</v>
      </c>
      <c r="I95" s="9"/>
      <c r="J95" s="4" t="s">
        <v>22</v>
      </c>
      <c r="K95" s="4" t="s">
        <v>22</v>
      </c>
      <c r="L95" s="4">
        <v>1</v>
      </c>
      <c r="M95" s="9"/>
      <c r="N95" s="9"/>
      <c r="O95" s="4"/>
    </row>
    <row r="96" spans="1:15" s="2" customFormat="1" x14ac:dyDescent="0.25">
      <c r="A96" s="3"/>
      <c r="B96" s="4" t="s">
        <v>49</v>
      </c>
      <c r="C96" s="4">
        <v>1</v>
      </c>
      <c r="D96" s="4">
        <v>3</v>
      </c>
      <c r="E96" s="4" t="s">
        <v>160</v>
      </c>
      <c r="F96" s="4">
        <v>5</v>
      </c>
      <c r="G96" s="4">
        <v>0</v>
      </c>
      <c r="H96" s="9" t="s">
        <v>39</v>
      </c>
      <c r="I96" s="9"/>
      <c r="J96" s="4" t="s">
        <v>22</v>
      </c>
      <c r="K96" s="4" t="s">
        <v>22</v>
      </c>
      <c r="L96" s="4">
        <v>1</v>
      </c>
      <c r="M96" s="9"/>
      <c r="N96" s="9"/>
      <c r="O96" s="4" t="s">
        <v>23</v>
      </c>
    </row>
    <row r="97" spans="1:83" x14ac:dyDescent="0.25">
      <c r="A97" s="3" t="s">
        <v>162</v>
      </c>
      <c r="B97" s="4" t="s">
        <v>17</v>
      </c>
      <c r="C97" s="9" t="s">
        <v>39</v>
      </c>
      <c r="D97" s="4" t="s">
        <v>39</v>
      </c>
      <c r="E97" s="4" t="s">
        <v>39</v>
      </c>
      <c r="F97" s="4" t="s">
        <v>39</v>
      </c>
      <c r="G97" s="4" t="s">
        <v>39</v>
      </c>
      <c r="H97" s="9" t="s">
        <v>39</v>
      </c>
      <c r="I97" s="9"/>
      <c r="J97" s="4" t="s">
        <v>39</v>
      </c>
      <c r="K97" s="9" t="s">
        <v>39</v>
      </c>
      <c r="L97" s="4" t="s">
        <v>39</v>
      </c>
      <c r="M97" s="9"/>
      <c r="N97" s="9"/>
      <c r="O97" s="9"/>
    </row>
    <row r="98" spans="1:83" x14ac:dyDescent="0.25">
      <c r="C98" s="9"/>
      <c r="H98" s="9"/>
      <c r="I98" s="9"/>
      <c r="K98" s="9"/>
      <c r="M98" s="9"/>
      <c r="N98" s="9"/>
      <c r="O98" s="9"/>
    </row>
    <row r="99" spans="1:83" x14ac:dyDescent="0.25">
      <c r="A99" s="3" t="s">
        <v>163</v>
      </c>
      <c r="B99" s="4" t="s">
        <v>24</v>
      </c>
      <c r="C99" s="4">
        <v>1</v>
      </c>
      <c r="D99" s="4">
        <v>2</v>
      </c>
      <c r="E99" s="4" t="s">
        <v>164</v>
      </c>
      <c r="F99" s="4">
        <v>2</v>
      </c>
      <c r="G99" s="10">
        <v>1</v>
      </c>
      <c r="H99" s="4" t="s">
        <v>165</v>
      </c>
      <c r="I99" s="9"/>
      <c r="J99" s="4" t="s">
        <v>22</v>
      </c>
      <c r="K99" s="4" t="s">
        <v>22</v>
      </c>
      <c r="L99" s="4">
        <v>1</v>
      </c>
      <c r="M99" s="9"/>
      <c r="N99" s="9"/>
      <c r="O99" s="4" t="s">
        <v>23</v>
      </c>
    </row>
    <row r="100" spans="1:83" x14ac:dyDescent="0.25">
      <c r="G100" s="10"/>
      <c r="I100" s="9"/>
      <c r="M100" s="9"/>
      <c r="N100" s="9"/>
    </row>
    <row r="101" spans="1:83" x14ac:dyDescent="0.25">
      <c r="A101" s="3" t="s">
        <v>166</v>
      </c>
      <c r="B101" s="4" t="s">
        <v>19</v>
      </c>
      <c r="C101" s="4">
        <v>1</v>
      </c>
      <c r="D101" s="4">
        <v>1</v>
      </c>
      <c r="E101" s="4" t="s">
        <v>167</v>
      </c>
      <c r="F101" s="4">
        <v>0</v>
      </c>
      <c r="G101" s="4">
        <v>0</v>
      </c>
      <c r="H101" s="4" t="s">
        <v>168</v>
      </c>
      <c r="I101" s="9"/>
      <c r="J101" s="4" t="s">
        <v>22</v>
      </c>
      <c r="K101" s="4" t="s">
        <v>22</v>
      </c>
      <c r="L101" s="4">
        <v>1</v>
      </c>
      <c r="M101" s="9"/>
      <c r="N101" s="9"/>
      <c r="O101" s="4" t="s">
        <v>23</v>
      </c>
    </row>
    <row r="102" spans="1:83" x14ac:dyDescent="0.25">
      <c r="B102" s="4" t="s">
        <v>49</v>
      </c>
      <c r="C102" s="4">
        <v>1</v>
      </c>
      <c r="D102" s="4">
        <v>1</v>
      </c>
      <c r="E102" s="4" t="s">
        <v>139</v>
      </c>
      <c r="F102" s="4">
        <v>1</v>
      </c>
      <c r="G102" s="4">
        <v>0</v>
      </c>
      <c r="H102" s="9" t="s">
        <v>39</v>
      </c>
      <c r="I102" s="9"/>
      <c r="J102" s="9" t="s">
        <v>39</v>
      </c>
      <c r="K102" s="9" t="s">
        <v>39</v>
      </c>
      <c r="L102" s="9" t="s">
        <v>39</v>
      </c>
      <c r="M102" s="9"/>
      <c r="N102" s="9"/>
      <c r="O102" s="9"/>
    </row>
    <row r="103" spans="1:83" s="14" customFormat="1" x14ac:dyDescent="0.25">
      <c r="A103" s="12" t="s">
        <v>169</v>
      </c>
      <c r="B103" s="13" t="s">
        <v>24</v>
      </c>
      <c r="C103" s="13">
        <v>1</v>
      </c>
      <c r="D103" s="13">
        <v>2</v>
      </c>
      <c r="E103" s="13" t="s">
        <v>170</v>
      </c>
      <c r="F103" s="13">
        <v>7</v>
      </c>
      <c r="G103" s="13">
        <v>0</v>
      </c>
      <c r="H103" s="51" t="s">
        <v>292</v>
      </c>
      <c r="I103" s="13" t="s">
        <v>66</v>
      </c>
      <c r="J103" s="13" t="s">
        <v>34</v>
      </c>
      <c r="K103" s="13" t="s">
        <v>34</v>
      </c>
      <c r="L103" s="13"/>
      <c r="M103" s="13"/>
      <c r="N103" s="13"/>
      <c r="O103" s="13" t="s">
        <v>35</v>
      </c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</row>
    <row r="104" spans="1:83" x14ac:dyDescent="0.25">
      <c r="A104" s="12"/>
      <c r="B104" s="13"/>
      <c r="D104" s="13"/>
      <c r="E104" s="13"/>
      <c r="F104" s="13"/>
      <c r="G104" s="13"/>
      <c r="H104" s="51"/>
      <c r="I104" s="13"/>
      <c r="J104" s="13"/>
      <c r="K104" s="13"/>
      <c r="L104" s="13"/>
    </row>
    <row r="105" spans="1:83" x14ac:dyDescent="0.25">
      <c r="A105" s="3" t="s">
        <v>171</v>
      </c>
      <c r="B105" s="4" t="s">
        <v>108</v>
      </c>
      <c r="C105" s="4">
        <v>1</v>
      </c>
      <c r="D105" s="4">
        <v>2</v>
      </c>
      <c r="E105" s="4" t="s">
        <v>37</v>
      </c>
      <c r="F105" s="4">
        <v>7</v>
      </c>
      <c r="G105" s="4">
        <v>0</v>
      </c>
      <c r="H105" s="50" t="s">
        <v>289</v>
      </c>
      <c r="I105" s="4" t="s">
        <v>33</v>
      </c>
      <c r="J105" s="4" t="s">
        <v>34</v>
      </c>
      <c r="K105" s="4" t="s">
        <v>34</v>
      </c>
      <c r="L105" s="4">
        <v>1</v>
      </c>
      <c r="O105" s="4" t="s">
        <v>35</v>
      </c>
    </row>
    <row r="106" spans="1:83" x14ac:dyDescent="0.25">
      <c r="B106" s="4" t="s">
        <v>100</v>
      </c>
      <c r="C106" s="4">
        <v>1</v>
      </c>
      <c r="D106" s="4">
        <v>9</v>
      </c>
      <c r="E106" s="4" t="s">
        <v>172</v>
      </c>
      <c r="F106" s="4">
        <v>0</v>
      </c>
      <c r="G106" s="4">
        <v>30</v>
      </c>
      <c r="H106" s="50"/>
    </row>
    <row r="107" spans="1:83" x14ac:dyDescent="0.25">
      <c r="A107" s="3" t="s">
        <v>173</v>
      </c>
      <c r="B107" s="4" t="s">
        <v>105</v>
      </c>
      <c r="C107" s="4">
        <v>1</v>
      </c>
      <c r="D107" s="4">
        <v>2</v>
      </c>
      <c r="E107" s="4" t="s">
        <v>170</v>
      </c>
      <c r="F107" s="4">
        <v>1</v>
      </c>
      <c r="G107" s="4">
        <v>0</v>
      </c>
      <c r="H107" s="50" t="s">
        <v>294</v>
      </c>
      <c r="I107" s="4" t="s">
        <v>66</v>
      </c>
      <c r="J107" s="10">
        <v>0.1</v>
      </c>
      <c r="K107" s="4" t="s">
        <v>34</v>
      </c>
      <c r="L107" s="4">
        <v>2</v>
      </c>
      <c r="O107" s="4" t="s">
        <v>35</v>
      </c>
    </row>
    <row r="108" spans="1:83" x14ac:dyDescent="0.25">
      <c r="B108" s="4" t="s">
        <v>108</v>
      </c>
      <c r="C108" s="4">
        <v>1</v>
      </c>
      <c r="D108" s="4">
        <v>2</v>
      </c>
      <c r="E108" s="4" t="s">
        <v>170</v>
      </c>
      <c r="F108" s="4">
        <v>1</v>
      </c>
      <c r="G108" s="4">
        <v>0</v>
      </c>
      <c r="H108" s="50" t="s">
        <v>294</v>
      </c>
      <c r="I108" s="4" t="s">
        <v>33</v>
      </c>
      <c r="J108" s="4" t="s">
        <v>34</v>
      </c>
      <c r="K108" s="4" t="s">
        <v>34</v>
      </c>
    </row>
    <row r="109" spans="1:83" x14ac:dyDescent="0.25">
      <c r="B109" s="4" t="s">
        <v>24</v>
      </c>
      <c r="C109" s="4">
        <v>1</v>
      </c>
      <c r="D109" s="4">
        <v>1</v>
      </c>
      <c r="E109" s="4" t="s">
        <v>170</v>
      </c>
      <c r="F109" s="4">
        <v>1</v>
      </c>
      <c r="G109" s="4">
        <v>0</v>
      </c>
      <c r="H109" s="50" t="s">
        <v>295</v>
      </c>
      <c r="I109" s="4" t="s">
        <v>33</v>
      </c>
      <c r="J109" s="4" t="s">
        <v>34</v>
      </c>
      <c r="K109" s="4" t="s">
        <v>34</v>
      </c>
    </row>
    <row r="110" spans="1:83" x14ac:dyDescent="0.25">
      <c r="B110" s="4" t="s">
        <v>174</v>
      </c>
      <c r="C110" s="4">
        <v>1</v>
      </c>
      <c r="D110" s="4">
        <v>10</v>
      </c>
      <c r="E110" s="4" t="s">
        <v>172</v>
      </c>
      <c r="G110" s="4">
        <v>24</v>
      </c>
    </row>
    <row r="111" spans="1:83" x14ac:dyDescent="0.25">
      <c r="A111" s="3" t="s">
        <v>175</v>
      </c>
      <c r="B111" s="4" t="s">
        <v>17</v>
      </c>
      <c r="D111" s="4">
        <v>0</v>
      </c>
      <c r="F111" s="4">
        <v>0</v>
      </c>
      <c r="G111" s="4">
        <v>0</v>
      </c>
      <c r="H111" s="4">
        <v>0</v>
      </c>
      <c r="O111" s="4" t="s">
        <v>35</v>
      </c>
    </row>
    <row r="113" spans="1:15" s="2" customFormat="1" ht="25.5" x14ac:dyDescent="0.25">
      <c r="A113" s="3" t="s">
        <v>176</v>
      </c>
      <c r="B113" s="4" t="s">
        <v>105</v>
      </c>
      <c r="C113" s="4">
        <v>1</v>
      </c>
      <c r="D113" s="4">
        <v>5</v>
      </c>
      <c r="E113" s="4" t="s">
        <v>177</v>
      </c>
      <c r="F113" s="4">
        <v>1</v>
      </c>
      <c r="G113" s="4" t="s">
        <v>178</v>
      </c>
      <c r="H113" s="50" t="s">
        <v>191</v>
      </c>
      <c r="I113" s="4" t="s">
        <v>98</v>
      </c>
      <c r="J113" s="4" t="s">
        <v>34</v>
      </c>
      <c r="K113" s="4" t="s">
        <v>34</v>
      </c>
      <c r="L113" s="4">
        <v>1</v>
      </c>
      <c r="M113" s="4"/>
      <c r="N113" s="4"/>
      <c r="O113" s="4" t="s">
        <v>35</v>
      </c>
    </row>
    <row r="114" spans="1:15" s="2" customFormat="1" x14ac:dyDescent="0.25">
      <c r="A114" s="3"/>
      <c r="B114" s="4" t="s">
        <v>108</v>
      </c>
      <c r="C114" s="4">
        <v>1</v>
      </c>
      <c r="D114" s="4">
        <v>3</v>
      </c>
      <c r="E114" s="4" t="s">
        <v>179</v>
      </c>
      <c r="F114" s="4">
        <v>0</v>
      </c>
      <c r="G114" s="4">
        <v>0</v>
      </c>
      <c r="H114" s="50" t="s">
        <v>296</v>
      </c>
      <c r="I114" s="4" t="s">
        <v>98</v>
      </c>
      <c r="J114" s="4" t="s">
        <v>34</v>
      </c>
      <c r="K114" s="4" t="s">
        <v>34</v>
      </c>
      <c r="L114" s="4">
        <v>1</v>
      </c>
      <c r="M114" s="4"/>
      <c r="N114" s="4"/>
      <c r="O114" s="4"/>
    </row>
    <row r="115" spans="1:15" s="2" customFormat="1" ht="25.5" x14ac:dyDescent="0.25">
      <c r="A115" s="3"/>
      <c r="B115" s="4" t="s">
        <v>100</v>
      </c>
      <c r="C115" s="4">
        <v>1</v>
      </c>
      <c r="D115" s="4">
        <v>8</v>
      </c>
      <c r="E115" s="4" t="s">
        <v>180</v>
      </c>
      <c r="F115" s="4">
        <v>0</v>
      </c>
      <c r="G115" s="4">
        <v>8</v>
      </c>
      <c r="H115" s="50" t="s">
        <v>191</v>
      </c>
      <c r="I115" s="4" t="s">
        <v>33</v>
      </c>
      <c r="J115" s="4" t="s">
        <v>34</v>
      </c>
      <c r="K115" s="4" t="s">
        <v>34</v>
      </c>
      <c r="L115" s="4">
        <v>1</v>
      </c>
      <c r="M115" s="4"/>
      <c r="N115" s="4"/>
      <c r="O115" s="4"/>
    </row>
    <row r="116" spans="1:15" s="2" customFormat="1" x14ac:dyDescent="0.25">
      <c r="A116" s="3"/>
      <c r="B116" s="4" t="s">
        <v>91</v>
      </c>
      <c r="C116" s="4">
        <v>1</v>
      </c>
      <c r="D116" s="4">
        <v>2</v>
      </c>
      <c r="E116" s="4" t="s">
        <v>180</v>
      </c>
      <c r="F116" s="4">
        <v>0</v>
      </c>
      <c r="G116" s="4">
        <v>0</v>
      </c>
      <c r="H116" s="50"/>
      <c r="I116" s="4"/>
      <c r="J116" s="4"/>
      <c r="K116" s="4"/>
      <c r="L116" s="4"/>
      <c r="M116" s="4"/>
      <c r="N116" s="4"/>
      <c r="O116" s="4"/>
    </row>
    <row r="117" spans="1:15" s="2" customFormat="1" x14ac:dyDescent="0.25">
      <c r="A117" s="3"/>
      <c r="B117" s="4" t="s">
        <v>174</v>
      </c>
      <c r="C117" s="4">
        <v>1</v>
      </c>
      <c r="D117" s="4">
        <v>12</v>
      </c>
      <c r="E117" s="4" t="s">
        <v>181</v>
      </c>
      <c r="F117" s="4">
        <v>3</v>
      </c>
      <c r="G117" s="4">
        <v>4</v>
      </c>
      <c r="H117" s="50"/>
      <c r="I117" s="4"/>
      <c r="J117" s="4"/>
      <c r="K117" s="4"/>
      <c r="L117" s="4"/>
      <c r="M117" s="4"/>
      <c r="N117" s="4"/>
      <c r="O117" s="4"/>
    </row>
    <row r="118" spans="1:15" s="2" customFormat="1" x14ac:dyDescent="0.25">
      <c r="A118" s="3" t="s">
        <v>182</v>
      </c>
      <c r="B118" s="4" t="s">
        <v>24</v>
      </c>
      <c r="C118" s="4">
        <v>1</v>
      </c>
      <c r="D118" s="4">
        <v>7</v>
      </c>
      <c r="E118" s="4" t="s">
        <v>37</v>
      </c>
      <c r="F118" s="4">
        <v>16</v>
      </c>
      <c r="G118" s="4">
        <v>0</v>
      </c>
      <c r="H118" s="50" t="s">
        <v>292</v>
      </c>
      <c r="I118" s="4" t="s">
        <v>33</v>
      </c>
      <c r="J118" s="4" t="s">
        <v>183</v>
      </c>
      <c r="K118" s="4" t="s">
        <v>34</v>
      </c>
      <c r="L118" s="4">
        <v>2</v>
      </c>
      <c r="M118" s="4"/>
      <c r="N118" s="4"/>
      <c r="O118" s="4" t="s">
        <v>35</v>
      </c>
    </row>
    <row r="119" spans="1:15" s="2" customFormat="1" x14ac:dyDescent="0.25">
      <c r="A119" s="3"/>
      <c r="B119" s="4" t="s">
        <v>108</v>
      </c>
      <c r="C119" s="4">
        <v>1</v>
      </c>
      <c r="D119" s="4">
        <v>1</v>
      </c>
      <c r="E119" s="4" t="s">
        <v>37</v>
      </c>
      <c r="F119" s="4">
        <v>1</v>
      </c>
      <c r="G119" s="4">
        <v>0</v>
      </c>
      <c r="H119" s="50" t="s">
        <v>297</v>
      </c>
      <c r="I119" s="4" t="s">
        <v>33</v>
      </c>
      <c r="J119" s="4" t="s">
        <v>34</v>
      </c>
      <c r="K119" s="4" t="s">
        <v>34</v>
      </c>
      <c r="L119" s="4">
        <v>2</v>
      </c>
      <c r="M119" s="4"/>
      <c r="N119" s="4"/>
      <c r="O119" s="4"/>
    </row>
    <row r="120" spans="1:15" s="2" customFormat="1" x14ac:dyDescent="0.25">
      <c r="A120" s="3"/>
      <c r="B120" s="4" t="s">
        <v>100</v>
      </c>
      <c r="C120" s="4">
        <v>1</v>
      </c>
      <c r="D120" s="4">
        <v>1</v>
      </c>
      <c r="E120" s="4" t="s">
        <v>184</v>
      </c>
      <c r="F120" s="4">
        <v>100</v>
      </c>
      <c r="G120" s="4">
        <v>70</v>
      </c>
      <c r="H120" s="4"/>
      <c r="I120" s="4"/>
      <c r="J120" s="4"/>
      <c r="K120" s="4"/>
      <c r="L120" s="4"/>
      <c r="M120" s="4"/>
      <c r="N120" s="4"/>
      <c r="O120" s="4"/>
    </row>
    <row r="121" spans="1:15" s="2" customFormat="1" ht="25.5" x14ac:dyDescent="0.25">
      <c r="A121" s="3" t="s">
        <v>185</v>
      </c>
      <c r="B121" s="4" t="s">
        <v>105</v>
      </c>
      <c r="C121" s="4">
        <v>1</v>
      </c>
      <c r="D121" s="4">
        <v>5</v>
      </c>
      <c r="E121" s="4" t="s">
        <v>177</v>
      </c>
      <c r="F121" s="4" t="s">
        <v>186</v>
      </c>
      <c r="G121" s="4">
        <v>0</v>
      </c>
      <c r="H121" s="50" t="s">
        <v>293</v>
      </c>
      <c r="I121" s="4" t="s">
        <v>98</v>
      </c>
      <c r="J121" s="4" t="s">
        <v>34</v>
      </c>
      <c r="K121" s="4" t="s">
        <v>34</v>
      </c>
      <c r="L121" s="4">
        <v>1</v>
      </c>
      <c r="M121" s="4"/>
      <c r="N121" s="4"/>
      <c r="O121" s="4" t="s">
        <v>35</v>
      </c>
    </row>
    <row r="122" spans="1:15" s="2" customFormat="1" ht="25.5" x14ac:dyDescent="0.25">
      <c r="A122" s="3"/>
      <c r="B122" s="4" t="s">
        <v>108</v>
      </c>
      <c r="C122" s="4">
        <v>1</v>
      </c>
      <c r="D122" s="4">
        <v>7</v>
      </c>
      <c r="E122" s="4" t="s">
        <v>187</v>
      </c>
      <c r="F122" s="4">
        <v>4</v>
      </c>
      <c r="G122" s="4">
        <v>2</v>
      </c>
      <c r="H122" s="50" t="s">
        <v>293</v>
      </c>
      <c r="I122" s="4" t="s">
        <v>98</v>
      </c>
      <c r="J122" s="4" t="s">
        <v>34</v>
      </c>
      <c r="K122" s="4" t="s">
        <v>34</v>
      </c>
      <c r="L122" s="4">
        <v>1</v>
      </c>
      <c r="M122" s="4"/>
      <c r="N122" s="4"/>
      <c r="O122" s="4"/>
    </row>
    <row r="123" spans="1:15" s="2" customFormat="1" ht="25.5" x14ac:dyDescent="0.25">
      <c r="A123" s="3"/>
      <c r="B123" s="4" t="s">
        <v>24</v>
      </c>
      <c r="C123" s="4">
        <v>1</v>
      </c>
      <c r="D123" s="4">
        <v>3</v>
      </c>
      <c r="E123" s="4" t="s">
        <v>170</v>
      </c>
      <c r="F123" s="4">
        <v>3</v>
      </c>
      <c r="G123" s="4">
        <v>1</v>
      </c>
      <c r="H123" s="50" t="s">
        <v>191</v>
      </c>
      <c r="I123" s="4" t="s">
        <v>98</v>
      </c>
      <c r="J123" s="4" t="s">
        <v>34</v>
      </c>
      <c r="K123" s="4" t="s">
        <v>34</v>
      </c>
      <c r="L123" s="4">
        <v>1</v>
      </c>
      <c r="M123" s="4"/>
      <c r="N123" s="4"/>
      <c r="O123" s="4"/>
    </row>
    <row r="124" spans="1:15" s="2" customFormat="1" x14ac:dyDescent="0.25">
      <c r="A124" s="3"/>
      <c r="B124" s="4" t="s">
        <v>100</v>
      </c>
      <c r="C124" s="4">
        <v>1</v>
      </c>
      <c r="D124" s="4">
        <v>15</v>
      </c>
      <c r="E124" s="4" t="s">
        <v>170</v>
      </c>
      <c r="F124" s="4">
        <v>0</v>
      </c>
      <c r="G124" s="4">
        <v>10</v>
      </c>
      <c r="H124" s="50" t="s">
        <v>292</v>
      </c>
      <c r="I124" s="4" t="s">
        <v>98</v>
      </c>
      <c r="J124" s="4" t="s">
        <v>34</v>
      </c>
      <c r="K124" s="4" t="s">
        <v>34</v>
      </c>
      <c r="L124" s="4">
        <v>1</v>
      </c>
      <c r="M124" s="4"/>
      <c r="N124" s="4"/>
      <c r="O124" s="4"/>
    </row>
    <row r="125" spans="1:15" s="2" customFormat="1" x14ac:dyDescent="0.25">
      <c r="A125" s="3"/>
      <c r="B125" s="4" t="s">
        <v>174</v>
      </c>
      <c r="C125" s="4">
        <v>1</v>
      </c>
      <c r="D125" s="4">
        <v>20</v>
      </c>
      <c r="E125" s="4" t="s">
        <v>188</v>
      </c>
      <c r="F125" s="4" t="s">
        <v>189</v>
      </c>
      <c r="G125" s="4">
        <v>20</v>
      </c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5">
      <c r="A126" s="3"/>
      <c r="B126" s="4" t="s">
        <v>91</v>
      </c>
      <c r="C126" s="4">
        <v>1</v>
      </c>
      <c r="D126" s="4"/>
      <c r="E126" s="4" t="s">
        <v>188</v>
      </c>
      <c r="F126" s="4">
        <v>0</v>
      </c>
      <c r="G126" s="4">
        <v>2</v>
      </c>
      <c r="H126" s="4"/>
      <c r="I126" s="4"/>
      <c r="J126" s="4"/>
      <c r="K126" s="4"/>
      <c r="L126" s="4"/>
      <c r="M126" s="4"/>
      <c r="N126" s="4"/>
      <c r="O126" s="4"/>
    </row>
    <row r="127" spans="1:15" s="2" customFormat="1" ht="25.5" x14ac:dyDescent="0.25">
      <c r="A127" s="3" t="s">
        <v>190</v>
      </c>
      <c r="B127" s="4" t="s">
        <v>132</v>
      </c>
      <c r="C127" s="4">
        <v>1</v>
      </c>
      <c r="D127" s="4">
        <v>10</v>
      </c>
      <c r="E127" s="4" t="s">
        <v>28</v>
      </c>
      <c r="F127" s="4">
        <v>0</v>
      </c>
      <c r="G127" s="4">
        <v>0</v>
      </c>
      <c r="H127" s="4" t="s">
        <v>191</v>
      </c>
      <c r="I127" s="4" t="s">
        <v>39</v>
      </c>
      <c r="J127" s="10" t="s">
        <v>56</v>
      </c>
      <c r="K127" s="4" t="s">
        <v>22</v>
      </c>
      <c r="L127" s="4" t="s">
        <v>39</v>
      </c>
      <c r="M127" s="4"/>
      <c r="N127" s="4"/>
      <c r="O127" s="4" t="s">
        <v>23</v>
      </c>
    </row>
    <row r="128" spans="1:15" s="2" customFormat="1" x14ac:dyDescent="0.25">
      <c r="A128" s="3"/>
      <c r="B128" s="4" t="s">
        <v>49</v>
      </c>
      <c r="C128" s="4">
        <v>1</v>
      </c>
      <c r="D128" s="4">
        <v>3</v>
      </c>
      <c r="E128" s="4" t="s">
        <v>192</v>
      </c>
      <c r="F128" s="4">
        <v>2</v>
      </c>
      <c r="G128" s="10">
        <v>1</v>
      </c>
      <c r="H128" s="4" t="s">
        <v>193</v>
      </c>
      <c r="I128" s="4" t="s">
        <v>39</v>
      </c>
      <c r="J128" s="10" t="s">
        <v>56</v>
      </c>
      <c r="K128" s="4" t="s">
        <v>22</v>
      </c>
      <c r="L128" s="4">
        <v>1</v>
      </c>
      <c r="M128" s="4"/>
      <c r="N128" s="4"/>
      <c r="O128" s="4"/>
    </row>
    <row r="129" spans="1:15" s="2" customFormat="1" x14ac:dyDescent="0.25">
      <c r="A129" s="3"/>
      <c r="B129" s="4" t="s">
        <v>24</v>
      </c>
      <c r="C129" s="4">
        <v>1</v>
      </c>
      <c r="D129" s="4">
        <v>1</v>
      </c>
      <c r="E129" s="4" t="s">
        <v>194</v>
      </c>
      <c r="F129" s="4">
        <v>0</v>
      </c>
      <c r="G129" s="10">
        <v>1</v>
      </c>
      <c r="H129" s="4"/>
      <c r="I129" s="4"/>
      <c r="J129" s="10"/>
      <c r="K129" s="4" t="s">
        <v>22</v>
      </c>
      <c r="L129" s="4" t="s">
        <v>39</v>
      </c>
      <c r="M129" s="4"/>
      <c r="N129" s="4"/>
      <c r="O129" s="4"/>
    </row>
    <row r="130" spans="1:15" s="2" customFormat="1" ht="25.5" x14ac:dyDescent="0.25">
      <c r="A130" s="3" t="s">
        <v>195</v>
      </c>
      <c r="B130" s="4" t="s">
        <v>91</v>
      </c>
      <c r="C130" s="4">
        <v>1</v>
      </c>
      <c r="D130" s="4">
        <v>1</v>
      </c>
      <c r="E130" s="4" t="s">
        <v>196</v>
      </c>
      <c r="F130" s="4">
        <v>0</v>
      </c>
      <c r="G130" s="4">
        <v>0</v>
      </c>
      <c r="H130" s="4" t="s">
        <v>197</v>
      </c>
      <c r="I130" s="4" t="s">
        <v>39</v>
      </c>
      <c r="J130" s="4" t="s">
        <v>22</v>
      </c>
      <c r="K130" s="4" t="s">
        <v>22</v>
      </c>
      <c r="L130" s="4">
        <v>1</v>
      </c>
      <c r="M130" s="4"/>
      <c r="N130" s="4"/>
      <c r="O130" s="4" t="s">
        <v>23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7"/>
  <sheetViews>
    <sheetView workbookViewId="0">
      <selection activeCell="I7" sqref="I7"/>
    </sheetView>
  </sheetViews>
  <sheetFormatPr defaultRowHeight="15" x14ac:dyDescent="0.25"/>
  <cols>
    <col min="1" max="3" width="10.5703125" style="22" customWidth="1"/>
    <col min="4" max="4" width="12.85546875" style="23" customWidth="1"/>
    <col min="5" max="5" width="23.85546875" style="23" customWidth="1"/>
    <col min="6" max="6" width="9.28515625" style="23" customWidth="1"/>
    <col min="7" max="7" width="36.140625" style="23" customWidth="1"/>
    <col min="8" max="8" width="18.85546875" style="23" customWidth="1"/>
    <col min="9" max="9" width="14.140625" style="23" customWidth="1"/>
    <col min="10" max="10" width="26.85546875" style="23" customWidth="1"/>
    <col min="11" max="11" width="19.5703125" style="23" customWidth="1"/>
    <col min="12" max="12" width="15.5703125" style="23" customWidth="1"/>
    <col min="13" max="13" width="20.5703125" style="23" customWidth="1"/>
    <col min="14" max="14" width="22.140625" style="23" customWidth="1"/>
    <col min="15" max="15" width="14.5703125" style="23" customWidth="1"/>
    <col min="16" max="83" width="9.140625" style="23"/>
    <col min="84" max="256" width="9.140625" style="21"/>
    <col min="257" max="257" width="10.5703125" style="21" customWidth="1"/>
    <col min="258" max="258" width="12.85546875" style="21" customWidth="1"/>
    <col min="259" max="259" width="23.85546875" style="21" customWidth="1"/>
    <col min="260" max="260" width="9.28515625" style="21" customWidth="1"/>
    <col min="261" max="261" width="36.140625" style="21" customWidth="1"/>
    <col min="262" max="262" width="18.85546875" style="21" customWidth="1"/>
    <col min="263" max="263" width="14.140625" style="21" customWidth="1"/>
    <col min="264" max="264" width="26.85546875" style="21" customWidth="1"/>
    <col min="265" max="265" width="19.5703125" style="21" customWidth="1"/>
    <col min="266" max="266" width="15.5703125" style="21" customWidth="1"/>
    <col min="267" max="267" width="20.5703125" style="21" customWidth="1"/>
    <col min="268" max="268" width="22.140625" style="21" customWidth="1"/>
    <col min="269" max="269" width="20.140625" style="21" customWidth="1"/>
    <col min="270" max="270" width="14.28515625" style="21" customWidth="1"/>
    <col min="271" max="271" width="14.5703125" style="21" customWidth="1"/>
    <col min="272" max="512" width="9.140625" style="21"/>
    <col min="513" max="513" width="10.5703125" style="21" customWidth="1"/>
    <col min="514" max="514" width="12.85546875" style="21" customWidth="1"/>
    <col min="515" max="515" width="23.85546875" style="21" customWidth="1"/>
    <col min="516" max="516" width="9.28515625" style="21" customWidth="1"/>
    <col min="517" max="517" width="36.140625" style="21" customWidth="1"/>
    <col min="518" max="518" width="18.85546875" style="21" customWidth="1"/>
    <col min="519" max="519" width="14.140625" style="21" customWidth="1"/>
    <col min="520" max="520" width="26.85546875" style="21" customWidth="1"/>
    <col min="521" max="521" width="19.5703125" style="21" customWidth="1"/>
    <col min="522" max="522" width="15.5703125" style="21" customWidth="1"/>
    <col min="523" max="523" width="20.5703125" style="21" customWidth="1"/>
    <col min="524" max="524" width="22.140625" style="21" customWidth="1"/>
    <col min="525" max="525" width="20.140625" style="21" customWidth="1"/>
    <col min="526" max="526" width="14.28515625" style="21" customWidth="1"/>
    <col min="527" max="527" width="14.5703125" style="21" customWidth="1"/>
    <col min="528" max="768" width="9.140625" style="21"/>
    <col min="769" max="769" width="10.5703125" style="21" customWidth="1"/>
    <col min="770" max="770" width="12.85546875" style="21" customWidth="1"/>
    <col min="771" max="771" width="23.85546875" style="21" customWidth="1"/>
    <col min="772" max="772" width="9.28515625" style="21" customWidth="1"/>
    <col min="773" max="773" width="36.140625" style="21" customWidth="1"/>
    <col min="774" max="774" width="18.85546875" style="21" customWidth="1"/>
    <col min="775" max="775" width="14.140625" style="21" customWidth="1"/>
    <col min="776" max="776" width="26.85546875" style="21" customWidth="1"/>
    <col min="777" max="777" width="19.5703125" style="21" customWidth="1"/>
    <col min="778" max="778" width="15.5703125" style="21" customWidth="1"/>
    <col min="779" max="779" width="20.5703125" style="21" customWidth="1"/>
    <col min="780" max="780" width="22.140625" style="21" customWidth="1"/>
    <col min="781" max="781" width="20.140625" style="21" customWidth="1"/>
    <col min="782" max="782" width="14.28515625" style="21" customWidth="1"/>
    <col min="783" max="783" width="14.5703125" style="21" customWidth="1"/>
    <col min="784" max="1024" width="9.140625" style="21"/>
    <col min="1025" max="1025" width="10.5703125" style="21" customWidth="1"/>
    <col min="1026" max="1026" width="12.85546875" style="21" customWidth="1"/>
    <col min="1027" max="1027" width="23.85546875" style="21" customWidth="1"/>
    <col min="1028" max="1028" width="9.28515625" style="21" customWidth="1"/>
    <col min="1029" max="1029" width="36.140625" style="21" customWidth="1"/>
    <col min="1030" max="1030" width="18.85546875" style="21" customWidth="1"/>
    <col min="1031" max="1031" width="14.140625" style="21" customWidth="1"/>
    <col min="1032" max="1032" width="26.85546875" style="21" customWidth="1"/>
    <col min="1033" max="1033" width="19.5703125" style="21" customWidth="1"/>
    <col min="1034" max="1034" width="15.5703125" style="21" customWidth="1"/>
    <col min="1035" max="1035" width="20.5703125" style="21" customWidth="1"/>
    <col min="1036" max="1036" width="22.140625" style="21" customWidth="1"/>
    <col min="1037" max="1037" width="20.140625" style="21" customWidth="1"/>
    <col min="1038" max="1038" width="14.28515625" style="21" customWidth="1"/>
    <col min="1039" max="1039" width="14.5703125" style="21" customWidth="1"/>
    <col min="1040" max="1280" width="9.140625" style="21"/>
    <col min="1281" max="1281" width="10.5703125" style="21" customWidth="1"/>
    <col min="1282" max="1282" width="12.85546875" style="21" customWidth="1"/>
    <col min="1283" max="1283" width="23.85546875" style="21" customWidth="1"/>
    <col min="1284" max="1284" width="9.28515625" style="21" customWidth="1"/>
    <col min="1285" max="1285" width="36.140625" style="21" customWidth="1"/>
    <col min="1286" max="1286" width="18.85546875" style="21" customWidth="1"/>
    <col min="1287" max="1287" width="14.140625" style="21" customWidth="1"/>
    <col min="1288" max="1288" width="26.85546875" style="21" customWidth="1"/>
    <col min="1289" max="1289" width="19.5703125" style="21" customWidth="1"/>
    <col min="1290" max="1290" width="15.5703125" style="21" customWidth="1"/>
    <col min="1291" max="1291" width="20.5703125" style="21" customWidth="1"/>
    <col min="1292" max="1292" width="22.140625" style="21" customWidth="1"/>
    <col min="1293" max="1293" width="20.140625" style="21" customWidth="1"/>
    <col min="1294" max="1294" width="14.28515625" style="21" customWidth="1"/>
    <col min="1295" max="1295" width="14.5703125" style="21" customWidth="1"/>
    <col min="1296" max="1536" width="9.140625" style="21"/>
    <col min="1537" max="1537" width="10.5703125" style="21" customWidth="1"/>
    <col min="1538" max="1538" width="12.85546875" style="21" customWidth="1"/>
    <col min="1539" max="1539" width="23.85546875" style="21" customWidth="1"/>
    <col min="1540" max="1540" width="9.28515625" style="21" customWidth="1"/>
    <col min="1541" max="1541" width="36.140625" style="21" customWidth="1"/>
    <col min="1542" max="1542" width="18.85546875" style="21" customWidth="1"/>
    <col min="1543" max="1543" width="14.140625" style="21" customWidth="1"/>
    <col min="1544" max="1544" width="26.85546875" style="21" customWidth="1"/>
    <col min="1545" max="1545" width="19.5703125" style="21" customWidth="1"/>
    <col min="1546" max="1546" width="15.5703125" style="21" customWidth="1"/>
    <col min="1547" max="1547" width="20.5703125" style="21" customWidth="1"/>
    <col min="1548" max="1548" width="22.140625" style="21" customWidth="1"/>
    <col min="1549" max="1549" width="20.140625" style="21" customWidth="1"/>
    <col min="1550" max="1550" width="14.28515625" style="21" customWidth="1"/>
    <col min="1551" max="1551" width="14.5703125" style="21" customWidth="1"/>
    <col min="1552" max="1792" width="9.140625" style="21"/>
    <col min="1793" max="1793" width="10.5703125" style="21" customWidth="1"/>
    <col min="1794" max="1794" width="12.85546875" style="21" customWidth="1"/>
    <col min="1795" max="1795" width="23.85546875" style="21" customWidth="1"/>
    <col min="1796" max="1796" width="9.28515625" style="21" customWidth="1"/>
    <col min="1797" max="1797" width="36.140625" style="21" customWidth="1"/>
    <col min="1798" max="1798" width="18.85546875" style="21" customWidth="1"/>
    <col min="1799" max="1799" width="14.140625" style="21" customWidth="1"/>
    <col min="1800" max="1800" width="26.85546875" style="21" customWidth="1"/>
    <col min="1801" max="1801" width="19.5703125" style="21" customWidth="1"/>
    <col min="1802" max="1802" width="15.5703125" style="21" customWidth="1"/>
    <col min="1803" max="1803" width="20.5703125" style="21" customWidth="1"/>
    <col min="1804" max="1804" width="22.140625" style="21" customWidth="1"/>
    <col min="1805" max="1805" width="20.140625" style="21" customWidth="1"/>
    <col min="1806" max="1806" width="14.28515625" style="21" customWidth="1"/>
    <col min="1807" max="1807" width="14.5703125" style="21" customWidth="1"/>
    <col min="1808" max="2048" width="9.140625" style="21"/>
    <col min="2049" max="2049" width="10.5703125" style="21" customWidth="1"/>
    <col min="2050" max="2050" width="12.85546875" style="21" customWidth="1"/>
    <col min="2051" max="2051" width="23.85546875" style="21" customWidth="1"/>
    <col min="2052" max="2052" width="9.28515625" style="21" customWidth="1"/>
    <col min="2053" max="2053" width="36.140625" style="21" customWidth="1"/>
    <col min="2054" max="2054" width="18.85546875" style="21" customWidth="1"/>
    <col min="2055" max="2055" width="14.140625" style="21" customWidth="1"/>
    <col min="2056" max="2056" width="26.85546875" style="21" customWidth="1"/>
    <col min="2057" max="2057" width="19.5703125" style="21" customWidth="1"/>
    <col min="2058" max="2058" width="15.5703125" style="21" customWidth="1"/>
    <col min="2059" max="2059" width="20.5703125" style="21" customWidth="1"/>
    <col min="2060" max="2060" width="22.140625" style="21" customWidth="1"/>
    <col min="2061" max="2061" width="20.140625" style="21" customWidth="1"/>
    <col min="2062" max="2062" width="14.28515625" style="21" customWidth="1"/>
    <col min="2063" max="2063" width="14.5703125" style="21" customWidth="1"/>
    <col min="2064" max="2304" width="9.140625" style="21"/>
    <col min="2305" max="2305" width="10.5703125" style="21" customWidth="1"/>
    <col min="2306" max="2306" width="12.85546875" style="21" customWidth="1"/>
    <col min="2307" max="2307" width="23.85546875" style="21" customWidth="1"/>
    <col min="2308" max="2308" width="9.28515625" style="21" customWidth="1"/>
    <col min="2309" max="2309" width="36.140625" style="21" customWidth="1"/>
    <col min="2310" max="2310" width="18.85546875" style="21" customWidth="1"/>
    <col min="2311" max="2311" width="14.140625" style="21" customWidth="1"/>
    <col min="2312" max="2312" width="26.85546875" style="21" customWidth="1"/>
    <col min="2313" max="2313" width="19.5703125" style="21" customWidth="1"/>
    <col min="2314" max="2314" width="15.5703125" style="21" customWidth="1"/>
    <col min="2315" max="2315" width="20.5703125" style="21" customWidth="1"/>
    <col min="2316" max="2316" width="22.140625" style="21" customWidth="1"/>
    <col min="2317" max="2317" width="20.140625" style="21" customWidth="1"/>
    <col min="2318" max="2318" width="14.28515625" style="21" customWidth="1"/>
    <col min="2319" max="2319" width="14.5703125" style="21" customWidth="1"/>
    <col min="2320" max="2560" width="9.140625" style="21"/>
    <col min="2561" max="2561" width="10.5703125" style="21" customWidth="1"/>
    <col min="2562" max="2562" width="12.85546875" style="21" customWidth="1"/>
    <col min="2563" max="2563" width="23.85546875" style="21" customWidth="1"/>
    <col min="2564" max="2564" width="9.28515625" style="21" customWidth="1"/>
    <col min="2565" max="2565" width="36.140625" style="21" customWidth="1"/>
    <col min="2566" max="2566" width="18.85546875" style="21" customWidth="1"/>
    <col min="2567" max="2567" width="14.140625" style="21" customWidth="1"/>
    <col min="2568" max="2568" width="26.85546875" style="21" customWidth="1"/>
    <col min="2569" max="2569" width="19.5703125" style="21" customWidth="1"/>
    <col min="2570" max="2570" width="15.5703125" style="21" customWidth="1"/>
    <col min="2571" max="2571" width="20.5703125" style="21" customWidth="1"/>
    <col min="2572" max="2572" width="22.140625" style="21" customWidth="1"/>
    <col min="2573" max="2573" width="20.140625" style="21" customWidth="1"/>
    <col min="2574" max="2574" width="14.28515625" style="21" customWidth="1"/>
    <col min="2575" max="2575" width="14.5703125" style="21" customWidth="1"/>
    <col min="2576" max="2816" width="9.140625" style="21"/>
    <col min="2817" max="2817" width="10.5703125" style="21" customWidth="1"/>
    <col min="2818" max="2818" width="12.85546875" style="21" customWidth="1"/>
    <col min="2819" max="2819" width="23.85546875" style="21" customWidth="1"/>
    <col min="2820" max="2820" width="9.28515625" style="21" customWidth="1"/>
    <col min="2821" max="2821" width="36.140625" style="21" customWidth="1"/>
    <col min="2822" max="2822" width="18.85546875" style="21" customWidth="1"/>
    <col min="2823" max="2823" width="14.140625" style="21" customWidth="1"/>
    <col min="2824" max="2824" width="26.85546875" style="21" customWidth="1"/>
    <col min="2825" max="2825" width="19.5703125" style="21" customWidth="1"/>
    <col min="2826" max="2826" width="15.5703125" style="21" customWidth="1"/>
    <col min="2827" max="2827" width="20.5703125" style="21" customWidth="1"/>
    <col min="2828" max="2828" width="22.140625" style="21" customWidth="1"/>
    <col min="2829" max="2829" width="20.140625" style="21" customWidth="1"/>
    <col min="2830" max="2830" width="14.28515625" style="21" customWidth="1"/>
    <col min="2831" max="2831" width="14.5703125" style="21" customWidth="1"/>
    <col min="2832" max="3072" width="9.140625" style="21"/>
    <col min="3073" max="3073" width="10.5703125" style="21" customWidth="1"/>
    <col min="3074" max="3074" width="12.85546875" style="21" customWidth="1"/>
    <col min="3075" max="3075" width="23.85546875" style="21" customWidth="1"/>
    <col min="3076" max="3076" width="9.28515625" style="21" customWidth="1"/>
    <col min="3077" max="3077" width="36.140625" style="21" customWidth="1"/>
    <col min="3078" max="3078" width="18.85546875" style="21" customWidth="1"/>
    <col min="3079" max="3079" width="14.140625" style="21" customWidth="1"/>
    <col min="3080" max="3080" width="26.85546875" style="21" customWidth="1"/>
    <col min="3081" max="3081" width="19.5703125" style="21" customWidth="1"/>
    <col min="3082" max="3082" width="15.5703125" style="21" customWidth="1"/>
    <col min="3083" max="3083" width="20.5703125" style="21" customWidth="1"/>
    <col min="3084" max="3084" width="22.140625" style="21" customWidth="1"/>
    <col min="3085" max="3085" width="20.140625" style="21" customWidth="1"/>
    <col min="3086" max="3086" width="14.28515625" style="21" customWidth="1"/>
    <col min="3087" max="3087" width="14.5703125" style="21" customWidth="1"/>
    <col min="3088" max="3328" width="9.140625" style="21"/>
    <col min="3329" max="3329" width="10.5703125" style="21" customWidth="1"/>
    <col min="3330" max="3330" width="12.85546875" style="21" customWidth="1"/>
    <col min="3331" max="3331" width="23.85546875" style="21" customWidth="1"/>
    <col min="3332" max="3332" width="9.28515625" style="21" customWidth="1"/>
    <col min="3333" max="3333" width="36.140625" style="21" customWidth="1"/>
    <col min="3334" max="3334" width="18.85546875" style="21" customWidth="1"/>
    <col min="3335" max="3335" width="14.140625" style="21" customWidth="1"/>
    <col min="3336" max="3336" width="26.85546875" style="21" customWidth="1"/>
    <col min="3337" max="3337" width="19.5703125" style="21" customWidth="1"/>
    <col min="3338" max="3338" width="15.5703125" style="21" customWidth="1"/>
    <col min="3339" max="3339" width="20.5703125" style="21" customWidth="1"/>
    <col min="3340" max="3340" width="22.140625" style="21" customWidth="1"/>
    <col min="3341" max="3341" width="20.140625" style="21" customWidth="1"/>
    <col min="3342" max="3342" width="14.28515625" style="21" customWidth="1"/>
    <col min="3343" max="3343" width="14.5703125" style="21" customWidth="1"/>
    <col min="3344" max="3584" width="9.140625" style="21"/>
    <col min="3585" max="3585" width="10.5703125" style="21" customWidth="1"/>
    <col min="3586" max="3586" width="12.85546875" style="21" customWidth="1"/>
    <col min="3587" max="3587" width="23.85546875" style="21" customWidth="1"/>
    <col min="3588" max="3588" width="9.28515625" style="21" customWidth="1"/>
    <col min="3589" max="3589" width="36.140625" style="21" customWidth="1"/>
    <col min="3590" max="3590" width="18.85546875" style="21" customWidth="1"/>
    <col min="3591" max="3591" width="14.140625" style="21" customWidth="1"/>
    <col min="3592" max="3592" width="26.85546875" style="21" customWidth="1"/>
    <col min="3593" max="3593" width="19.5703125" style="21" customWidth="1"/>
    <col min="3594" max="3594" width="15.5703125" style="21" customWidth="1"/>
    <col min="3595" max="3595" width="20.5703125" style="21" customWidth="1"/>
    <col min="3596" max="3596" width="22.140625" style="21" customWidth="1"/>
    <col min="3597" max="3597" width="20.140625" style="21" customWidth="1"/>
    <col min="3598" max="3598" width="14.28515625" style="21" customWidth="1"/>
    <col min="3599" max="3599" width="14.5703125" style="21" customWidth="1"/>
    <col min="3600" max="3840" width="9.140625" style="21"/>
    <col min="3841" max="3841" width="10.5703125" style="21" customWidth="1"/>
    <col min="3842" max="3842" width="12.85546875" style="21" customWidth="1"/>
    <col min="3843" max="3843" width="23.85546875" style="21" customWidth="1"/>
    <col min="3844" max="3844" width="9.28515625" style="21" customWidth="1"/>
    <col min="3845" max="3845" width="36.140625" style="21" customWidth="1"/>
    <col min="3846" max="3846" width="18.85546875" style="21" customWidth="1"/>
    <col min="3847" max="3847" width="14.140625" style="21" customWidth="1"/>
    <col min="3848" max="3848" width="26.85546875" style="21" customWidth="1"/>
    <col min="3849" max="3849" width="19.5703125" style="21" customWidth="1"/>
    <col min="3850" max="3850" width="15.5703125" style="21" customWidth="1"/>
    <col min="3851" max="3851" width="20.5703125" style="21" customWidth="1"/>
    <col min="3852" max="3852" width="22.140625" style="21" customWidth="1"/>
    <col min="3853" max="3853" width="20.140625" style="21" customWidth="1"/>
    <col min="3854" max="3854" width="14.28515625" style="21" customWidth="1"/>
    <col min="3855" max="3855" width="14.5703125" style="21" customWidth="1"/>
    <col min="3856" max="4096" width="9.140625" style="21"/>
    <col min="4097" max="4097" width="10.5703125" style="21" customWidth="1"/>
    <col min="4098" max="4098" width="12.85546875" style="21" customWidth="1"/>
    <col min="4099" max="4099" width="23.85546875" style="21" customWidth="1"/>
    <col min="4100" max="4100" width="9.28515625" style="21" customWidth="1"/>
    <col min="4101" max="4101" width="36.140625" style="21" customWidth="1"/>
    <col min="4102" max="4102" width="18.85546875" style="21" customWidth="1"/>
    <col min="4103" max="4103" width="14.140625" style="21" customWidth="1"/>
    <col min="4104" max="4104" width="26.85546875" style="21" customWidth="1"/>
    <col min="4105" max="4105" width="19.5703125" style="21" customWidth="1"/>
    <col min="4106" max="4106" width="15.5703125" style="21" customWidth="1"/>
    <col min="4107" max="4107" width="20.5703125" style="21" customWidth="1"/>
    <col min="4108" max="4108" width="22.140625" style="21" customWidth="1"/>
    <col min="4109" max="4109" width="20.140625" style="21" customWidth="1"/>
    <col min="4110" max="4110" width="14.28515625" style="21" customWidth="1"/>
    <col min="4111" max="4111" width="14.5703125" style="21" customWidth="1"/>
    <col min="4112" max="4352" width="9.140625" style="21"/>
    <col min="4353" max="4353" width="10.5703125" style="21" customWidth="1"/>
    <col min="4354" max="4354" width="12.85546875" style="21" customWidth="1"/>
    <col min="4355" max="4355" width="23.85546875" style="21" customWidth="1"/>
    <col min="4356" max="4356" width="9.28515625" style="21" customWidth="1"/>
    <col min="4357" max="4357" width="36.140625" style="21" customWidth="1"/>
    <col min="4358" max="4358" width="18.85546875" style="21" customWidth="1"/>
    <col min="4359" max="4359" width="14.140625" style="21" customWidth="1"/>
    <col min="4360" max="4360" width="26.85546875" style="21" customWidth="1"/>
    <col min="4361" max="4361" width="19.5703125" style="21" customWidth="1"/>
    <col min="4362" max="4362" width="15.5703125" style="21" customWidth="1"/>
    <col min="4363" max="4363" width="20.5703125" style="21" customWidth="1"/>
    <col min="4364" max="4364" width="22.140625" style="21" customWidth="1"/>
    <col min="4365" max="4365" width="20.140625" style="21" customWidth="1"/>
    <col min="4366" max="4366" width="14.28515625" style="21" customWidth="1"/>
    <col min="4367" max="4367" width="14.5703125" style="21" customWidth="1"/>
    <col min="4368" max="4608" width="9.140625" style="21"/>
    <col min="4609" max="4609" width="10.5703125" style="21" customWidth="1"/>
    <col min="4610" max="4610" width="12.85546875" style="21" customWidth="1"/>
    <col min="4611" max="4611" width="23.85546875" style="21" customWidth="1"/>
    <col min="4612" max="4612" width="9.28515625" style="21" customWidth="1"/>
    <col min="4613" max="4613" width="36.140625" style="21" customWidth="1"/>
    <col min="4614" max="4614" width="18.85546875" style="21" customWidth="1"/>
    <col min="4615" max="4615" width="14.140625" style="21" customWidth="1"/>
    <col min="4616" max="4616" width="26.85546875" style="21" customWidth="1"/>
    <col min="4617" max="4617" width="19.5703125" style="21" customWidth="1"/>
    <col min="4618" max="4618" width="15.5703125" style="21" customWidth="1"/>
    <col min="4619" max="4619" width="20.5703125" style="21" customWidth="1"/>
    <col min="4620" max="4620" width="22.140625" style="21" customWidth="1"/>
    <col min="4621" max="4621" width="20.140625" style="21" customWidth="1"/>
    <col min="4622" max="4622" width="14.28515625" style="21" customWidth="1"/>
    <col min="4623" max="4623" width="14.5703125" style="21" customWidth="1"/>
    <col min="4624" max="4864" width="9.140625" style="21"/>
    <col min="4865" max="4865" width="10.5703125" style="21" customWidth="1"/>
    <col min="4866" max="4866" width="12.85546875" style="21" customWidth="1"/>
    <col min="4867" max="4867" width="23.85546875" style="21" customWidth="1"/>
    <col min="4868" max="4868" width="9.28515625" style="21" customWidth="1"/>
    <col min="4869" max="4869" width="36.140625" style="21" customWidth="1"/>
    <col min="4870" max="4870" width="18.85546875" style="21" customWidth="1"/>
    <col min="4871" max="4871" width="14.140625" style="21" customWidth="1"/>
    <col min="4872" max="4872" width="26.85546875" style="21" customWidth="1"/>
    <col min="4873" max="4873" width="19.5703125" style="21" customWidth="1"/>
    <col min="4874" max="4874" width="15.5703125" style="21" customWidth="1"/>
    <col min="4875" max="4875" width="20.5703125" style="21" customWidth="1"/>
    <col min="4876" max="4876" width="22.140625" style="21" customWidth="1"/>
    <col min="4877" max="4877" width="20.140625" style="21" customWidth="1"/>
    <col min="4878" max="4878" width="14.28515625" style="21" customWidth="1"/>
    <col min="4879" max="4879" width="14.5703125" style="21" customWidth="1"/>
    <col min="4880" max="5120" width="9.140625" style="21"/>
    <col min="5121" max="5121" width="10.5703125" style="21" customWidth="1"/>
    <col min="5122" max="5122" width="12.85546875" style="21" customWidth="1"/>
    <col min="5123" max="5123" width="23.85546875" style="21" customWidth="1"/>
    <col min="5124" max="5124" width="9.28515625" style="21" customWidth="1"/>
    <col min="5125" max="5125" width="36.140625" style="21" customWidth="1"/>
    <col min="5126" max="5126" width="18.85546875" style="21" customWidth="1"/>
    <col min="5127" max="5127" width="14.140625" style="21" customWidth="1"/>
    <col min="5128" max="5128" width="26.85546875" style="21" customWidth="1"/>
    <col min="5129" max="5129" width="19.5703125" style="21" customWidth="1"/>
    <col min="5130" max="5130" width="15.5703125" style="21" customWidth="1"/>
    <col min="5131" max="5131" width="20.5703125" style="21" customWidth="1"/>
    <col min="5132" max="5132" width="22.140625" style="21" customWidth="1"/>
    <col min="5133" max="5133" width="20.140625" style="21" customWidth="1"/>
    <col min="5134" max="5134" width="14.28515625" style="21" customWidth="1"/>
    <col min="5135" max="5135" width="14.5703125" style="21" customWidth="1"/>
    <col min="5136" max="5376" width="9.140625" style="21"/>
    <col min="5377" max="5377" width="10.5703125" style="21" customWidth="1"/>
    <col min="5378" max="5378" width="12.85546875" style="21" customWidth="1"/>
    <col min="5379" max="5379" width="23.85546875" style="21" customWidth="1"/>
    <col min="5380" max="5380" width="9.28515625" style="21" customWidth="1"/>
    <col min="5381" max="5381" width="36.140625" style="21" customWidth="1"/>
    <col min="5382" max="5382" width="18.85546875" style="21" customWidth="1"/>
    <col min="5383" max="5383" width="14.140625" style="21" customWidth="1"/>
    <col min="5384" max="5384" width="26.85546875" style="21" customWidth="1"/>
    <col min="5385" max="5385" width="19.5703125" style="21" customWidth="1"/>
    <col min="5386" max="5386" width="15.5703125" style="21" customWidth="1"/>
    <col min="5387" max="5387" width="20.5703125" style="21" customWidth="1"/>
    <col min="5388" max="5388" width="22.140625" style="21" customWidth="1"/>
    <col min="5389" max="5389" width="20.140625" style="21" customWidth="1"/>
    <col min="5390" max="5390" width="14.28515625" style="21" customWidth="1"/>
    <col min="5391" max="5391" width="14.5703125" style="21" customWidth="1"/>
    <col min="5392" max="5632" width="9.140625" style="21"/>
    <col min="5633" max="5633" width="10.5703125" style="21" customWidth="1"/>
    <col min="5634" max="5634" width="12.85546875" style="21" customWidth="1"/>
    <col min="5635" max="5635" width="23.85546875" style="21" customWidth="1"/>
    <col min="5636" max="5636" width="9.28515625" style="21" customWidth="1"/>
    <col min="5637" max="5637" width="36.140625" style="21" customWidth="1"/>
    <col min="5638" max="5638" width="18.85546875" style="21" customWidth="1"/>
    <col min="5639" max="5639" width="14.140625" style="21" customWidth="1"/>
    <col min="5640" max="5640" width="26.85546875" style="21" customWidth="1"/>
    <col min="5641" max="5641" width="19.5703125" style="21" customWidth="1"/>
    <col min="5642" max="5642" width="15.5703125" style="21" customWidth="1"/>
    <col min="5643" max="5643" width="20.5703125" style="21" customWidth="1"/>
    <col min="5644" max="5644" width="22.140625" style="21" customWidth="1"/>
    <col min="5645" max="5645" width="20.140625" style="21" customWidth="1"/>
    <col min="5646" max="5646" width="14.28515625" style="21" customWidth="1"/>
    <col min="5647" max="5647" width="14.5703125" style="21" customWidth="1"/>
    <col min="5648" max="5888" width="9.140625" style="21"/>
    <col min="5889" max="5889" width="10.5703125" style="21" customWidth="1"/>
    <col min="5890" max="5890" width="12.85546875" style="21" customWidth="1"/>
    <col min="5891" max="5891" width="23.85546875" style="21" customWidth="1"/>
    <col min="5892" max="5892" width="9.28515625" style="21" customWidth="1"/>
    <col min="5893" max="5893" width="36.140625" style="21" customWidth="1"/>
    <col min="5894" max="5894" width="18.85546875" style="21" customWidth="1"/>
    <col min="5895" max="5895" width="14.140625" style="21" customWidth="1"/>
    <col min="5896" max="5896" width="26.85546875" style="21" customWidth="1"/>
    <col min="5897" max="5897" width="19.5703125" style="21" customWidth="1"/>
    <col min="5898" max="5898" width="15.5703125" style="21" customWidth="1"/>
    <col min="5899" max="5899" width="20.5703125" style="21" customWidth="1"/>
    <col min="5900" max="5900" width="22.140625" style="21" customWidth="1"/>
    <col min="5901" max="5901" width="20.140625" style="21" customWidth="1"/>
    <col min="5902" max="5902" width="14.28515625" style="21" customWidth="1"/>
    <col min="5903" max="5903" width="14.5703125" style="21" customWidth="1"/>
    <col min="5904" max="6144" width="9.140625" style="21"/>
    <col min="6145" max="6145" width="10.5703125" style="21" customWidth="1"/>
    <col min="6146" max="6146" width="12.85546875" style="21" customWidth="1"/>
    <col min="6147" max="6147" width="23.85546875" style="21" customWidth="1"/>
    <col min="6148" max="6148" width="9.28515625" style="21" customWidth="1"/>
    <col min="6149" max="6149" width="36.140625" style="21" customWidth="1"/>
    <col min="6150" max="6150" width="18.85546875" style="21" customWidth="1"/>
    <col min="6151" max="6151" width="14.140625" style="21" customWidth="1"/>
    <col min="6152" max="6152" width="26.85546875" style="21" customWidth="1"/>
    <col min="6153" max="6153" width="19.5703125" style="21" customWidth="1"/>
    <col min="6154" max="6154" width="15.5703125" style="21" customWidth="1"/>
    <col min="6155" max="6155" width="20.5703125" style="21" customWidth="1"/>
    <col min="6156" max="6156" width="22.140625" style="21" customWidth="1"/>
    <col min="6157" max="6157" width="20.140625" style="21" customWidth="1"/>
    <col min="6158" max="6158" width="14.28515625" style="21" customWidth="1"/>
    <col min="6159" max="6159" width="14.5703125" style="21" customWidth="1"/>
    <col min="6160" max="6400" width="9.140625" style="21"/>
    <col min="6401" max="6401" width="10.5703125" style="21" customWidth="1"/>
    <col min="6402" max="6402" width="12.85546875" style="21" customWidth="1"/>
    <col min="6403" max="6403" width="23.85546875" style="21" customWidth="1"/>
    <col min="6404" max="6404" width="9.28515625" style="21" customWidth="1"/>
    <col min="6405" max="6405" width="36.140625" style="21" customWidth="1"/>
    <col min="6406" max="6406" width="18.85546875" style="21" customWidth="1"/>
    <col min="6407" max="6407" width="14.140625" style="21" customWidth="1"/>
    <col min="6408" max="6408" width="26.85546875" style="21" customWidth="1"/>
    <col min="6409" max="6409" width="19.5703125" style="21" customWidth="1"/>
    <col min="6410" max="6410" width="15.5703125" style="21" customWidth="1"/>
    <col min="6411" max="6411" width="20.5703125" style="21" customWidth="1"/>
    <col min="6412" max="6412" width="22.140625" style="21" customWidth="1"/>
    <col min="6413" max="6413" width="20.140625" style="21" customWidth="1"/>
    <col min="6414" max="6414" width="14.28515625" style="21" customWidth="1"/>
    <col min="6415" max="6415" width="14.5703125" style="21" customWidth="1"/>
    <col min="6416" max="6656" width="9.140625" style="21"/>
    <col min="6657" max="6657" width="10.5703125" style="21" customWidth="1"/>
    <col min="6658" max="6658" width="12.85546875" style="21" customWidth="1"/>
    <col min="6659" max="6659" width="23.85546875" style="21" customWidth="1"/>
    <col min="6660" max="6660" width="9.28515625" style="21" customWidth="1"/>
    <col min="6661" max="6661" width="36.140625" style="21" customWidth="1"/>
    <col min="6662" max="6662" width="18.85546875" style="21" customWidth="1"/>
    <col min="6663" max="6663" width="14.140625" style="21" customWidth="1"/>
    <col min="6664" max="6664" width="26.85546875" style="21" customWidth="1"/>
    <col min="6665" max="6665" width="19.5703125" style="21" customWidth="1"/>
    <col min="6666" max="6666" width="15.5703125" style="21" customWidth="1"/>
    <col min="6667" max="6667" width="20.5703125" style="21" customWidth="1"/>
    <col min="6668" max="6668" width="22.140625" style="21" customWidth="1"/>
    <col min="6669" max="6669" width="20.140625" style="21" customWidth="1"/>
    <col min="6670" max="6670" width="14.28515625" style="21" customWidth="1"/>
    <col min="6671" max="6671" width="14.5703125" style="21" customWidth="1"/>
    <col min="6672" max="6912" width="9.140625" style="21"/>
    <col min="6913" max="6913" width="10.5703125" style="21" customWidth="1"/>
    <col min="6914" max="6914" width="12.85546875" style="21" customWidth="1"/>
    <col min="6915" max="6915" width="23.85546875" style="21" customWidth="1"/>
    <col min="6916" max="6916" width="9.28515625" style="21" customWidth="1"/>
    <col min="6917" max="6917" width="36.140625" style="21" customWidth="1"/>
    <col min="6918" max="6918" width="18.85546875" style="21" customWidth="1"/>
    <col min="6919" max="6919" width="14.140625" style="21" customWidth="1"/>
    <col min="6920" max="6920" width="26.85546875" style="21" customWidth="1"/>
    <col min="6921" max="6921" width="19.5703125" style="21" customWidth="1"/>
    <col min="6922" max="6922" width="15.5703125" style="21" customWidth="1"/>
    <col min="6923" max="6923" width="20.5703125" style="21" customWidth="1"/>
    <col min="6924" max="6924" width="22.140625" style="21" customWidth="1"/>
    <col min="6925" max="6925" width="20.140625" style="21" customWidth="1"/>
    <col min="6926" max="6926" width="14.28515625" style="21" customWidth="1"/>
    <col min="6927" max="6927" width="14.5703125" style="21" customWidth="1"/>
    <col min="6928" max="7168" width="9.140625" style="21"/>
    <col min="7169" max="7169" width="10.5703125" style="21" customWidth="1"/>
    <col min="7170" max="7170" width="12.85546875" style="21" customWidth="1"/>
    <col min="7171" max="7171" width="23.85546875" style="21" customWidth="1"/>
    <col min="7172" max="7172" width="9.28515625" style="21" customWidth="1"/>
    <col min="7173" max="7173" width="36.140625" style="21" customWidth="1"/>
    <col min="7174" max="7174" width="18.85546875" style="21" customWidth="1"/>
    <col min="7175" max="7175" width="14.140625" style="21" customWidth="1"/>
    <col min="7176" max="7176" width="26.85546875" style="21" customWidth="1"/>
    <col min="7177" max="7177" width="19.5703125" style="21" customWidth="1"/>
    <col min="7178" max="7178" width="15.5703125" style="21" customWidth="1"/>
    <col min="7179" max="7179" width="20.5703125" style="21" customWidth="1"/>
    <col min="7180" max="7180" width="22.140625" style="21" customWidth="1"/>
    <col min="7181" max="7181" width="20.140625" style="21" customWidth="1"/>
    <col min="7182" max="7182" width="14.28515625" style="21" customWidth="1"/>
    <col min="7183" max="7183" width="14.5703125" style="21" customWidth="1"/>
    <col min="7184" max="7424" width="9.140625" style="21"/>
    <col min="7425" max="7425" width="10.5703125" style="21" customWidth="1"/>
    <col min="7426" max="7426" width="12.85546875" style="21" customWidth="1"/>
    <col min="7427" max="7427" width="23.85546875" style="21" customWidth="1"/>
    <col min="7428" max="7428" width="9.28515625" style="21" customWidth="1"/>
    <col min="7429" max="7429" width="36.140625" style="21" customWidth="1"/>
    <col min="7430" max="7430" width="18.85546875" style="21" customWidth="1"/>
    <col min="7431" max="7431" width="14.140625" style="21" customWidth="1"/>
    <col min="7432" max="7432" width="26.85546875" style="21" customWidth="1"/>
    <col min="7433" max="7433" width="19.5703125" style="21" customWidth="1"/>
    <col min="7434" max="7434" width="15.5703125" style="21" customWidth="1"/>
    <col min="7435" max="7435" width="20.5703125" style="21" customWidth="1"/>
    <col min="7436" max="7436" width="22.140625" style="21" customWidth="1"/>
    <col min="7437" max="7437" width="20.140625" style="21" customWidth="1"/>
    <col min="7438" max="7438" width="14.28515625" style="21" customWidth="1"/>
    <col min="7439" max="7439" width="14.5703125" style="21" customWidth="1"/>
    <col min="7440" max="7680" width="9.140625" style="21"/>
    <col min="7681" max="7681" width="10.5703125" style="21" customWidth="1"/>
    <col min="7682" max="7682" width="12.85546875" style="21" customWidth="1"/>
    <col min="7683" max="7683" width="23.85546875" style="21" customWidth="1"/>
    <col min="7684" max="7684" width="9.28515625" style="21" customWidth="1"/>
    <col min="7685" max="7685" width="36.140625" style="21" customWidth="1"/>
    <col min="7686" max="7686" width="18.85546875" style="21" customWidth="1"/>
    <col min="7687" max="7687" width="14.140625" style="21" customWidth="1"/>
    <col min="7688" max="7688" width="26.85546875" style="21" customWidth="1"/>
    <col min="7689" max="7689" width="19.5703125" style="21" customWidth="1"/>
    <col min="7690" max="7690" width="15.5703125" style="21" customWidth="1"/>
    <col min="7691" max="7691" width="20.5703125" style="21" customWidth="1"/>
    <col min="7692" max="7692" width="22.140625" style="21" customWidth="1"/>
    <col min="7693" max="7693" width="20.140625" style="21" customWidth="1"/>
    <col min="7694" max="7694" width="14.28515625" style="21" customWidth="1"/>
    <col min="7695" max="7695" width="14.5703125" style="21" customWidth="1"/>
    <col min="7696" max="7936" width="9.140625" style="21"/>
    <col min="7937" max="7937" width="10.5703125" style="21" customWidth="1"/>
    <col min="7938" max="7938" width="12.85546875" style="21" customWidth="1"/>
    <col min="7939" max="7939" width="23.85546875" style="21" customWidth="1"/>
    <col min="7940" max="7940" width="9.28515625" style="21" customWidth="1"/>
    <col min="7941" max="7941" width="36.140625" style="21" customWidth="1"/>
    <col min="7942" max="7942" width="18.85546875" style="21" customWidth="1"/>
    <col min="7943" max="7943" width="14.140625" style="21" customWidth="1"/>
    <col min="7944" max="7944" width="26.85546875" style="21" customWidth="1"/>
    <col min="7945" max="7945" width="19.5703125" style="21" customWidth="1"/>
    <col min="7946" max="7946" width="15.5703125" style="21" customWidth="1"/>
    <col min="7947" max="7947" width="20.5703125" style="21" customWidth="1"/>
    <col min="7948" max="7948" width="22.140625" style="21" customWidth="1"/>
    <col min="7949" max="7949" width="20.140625" style="21" customWidth="1"/>
    <col min="7950" max="7950" width="14.28515625" style="21" customWidth="1"/>
    <col min="7951" max="7951" width="14.5703125" style="21" customWidth="1"/>
    <col min="7952" max="8192" width="9.140625" style="21"/>
    <col min="8193" max="8193" width="10.5703125" style="21" customWidth="1"/>
    <col min="8194" max="8194" width="12.85546875" style="21" customWidth="1"/>
    <col min="8195" max="8195" width="23.85546875" style="21" customWidth="1"/>
    <col min="8196" max="8196" width="9.28515625" style="21" customWidth="1"/>
    <col min="8197" max="8197" width="36.140625" style="21" customWidth="1"/>
    <col min="8198" max="8198" width="18.85546875" style="21" customWidth="1"/>
    <col min="8199" max="8199" width="14.140625" style="21" customWidth="1"/>
    <col min="8200" max="8200" width="26.85546875" style="21" customWidth="1"/>
    <col min="8201" max="8201" width="19.5703125" style="21" customWidth="1"/>
    <col min="8202" max="8202" width="15.5703125" style="21" customWidth="1"/>
    <col min="8203" max="8203" width="20.5703125" style="21" customWidth="1"/>
    <col min="8204" max="8204" width="22.140625" style="21" customWidth="1"/>
    <col min="8205" max="8205" width="20.140625" style="21" customWidth="1"/>
    <col min="8206" max="8206" width="14.28515625" style="21" customWidth="1"/>
    <col min="8207" max="8207" width="14.5703125" style="21" customWidth="1"/>
    <col min="8208" max="8448" width="9.140625" style="21"/>
    <col min="8449" max="8449" width="10.5703125" style="21" customWidth="1"/>
    <col min="8450" max="8450" width="12.85546875" style="21" customWidth="1"/>
    <col min="8451" max="8451" width="23.85546875" style="21" customWidth="1"/>
    <col min="8452" max="8452" width="9.28515625" style="21" customWidth="1"/>
    <col min="8453" max="8453" width="36.140625" style="21" customWidth="1"/>
    <col min="8454" max="8454" width="18.85546875" style="21" customWidth="1"/>
    <col min="8455" max="8455" width="14.140625" style="21" customWidth="1"/>
    <col min="8456" max="8456" width="26.85546875" style="21" customWidth="1"/>
    <col min="8457" max="8457" width="19.5703125" style="21" customWidth="1"/>
    <col min="8458" max="8458" width="15.5703125" style="21" customWidth="1"/>
    <col min="8459" max="8459" width="20.5703125" style="21" customWidth="1"/>
    <col min="8460" max="8460" width="22.140625" style="21" customWidth="1"/>
    <col min="8461" max="8461" width="20.140625" style="21" customWidth="1"/>
    <col min="8462" max="8462" width="14.28515625" style="21" customWidth="1"/>
    <col min="8463" max="8463" width="14.5703125" style="21" customWidth="1"/>
    <col min="8464" max="8704" width="9.140625" style="21"/>
    <col min="8705" max="8705" width="10.5703125" style="21" customWidth="1"/>
    <col min="8706" max="8706" width="12.85546875" style="21" customWidth="1"/>
    <col min="8707" max="8707" width="23.85546875" style="21" customWidth="1"/>
    <col min="8708" max="8708" width="9.28515625" style="21" customWidth="1"/>
    <col min="8709" max="8709" width="36.140625" style="21" customWidth="1"/>
    <col min="8710" max="8710" width="18.85546875" style="21" customWidth="1"/>
    <col min="8711" max="8711" width="14.140625" style="21" customWidth="1"/>
    <col min="8712" max="8712" width="26.85546875" style="21" customWidth="1"/>
    <col min="8713" max="8713" width="19.5703125" style="21" customWidth="1"/>
    <col min="8714" max="8714" width="15.5703125" style="21" customWidth="1"/>
    <col min="8715" max="8715" width="20.5703125" style="21" customWidth="1"/>
    <col min="8716" max="8716" width="22.140625" style="21" customWidth="1"/>
    <col min="8717" max="8717" width="20.140625" style="21" customWidth="1"/>
    <col min="8718" max="8718" width="14.28515625" style="21" customWidth="1"/>
    <col min="8719" max="8719" width="14.5703125" style="21" customWidth="1"/>
    <col min="8720" max="8960" width="9.140625" style="21"/>
    <col min="8961" max="8961" width="10.5703125" style="21" customWidth="1"/>
    <col min="8962" max="8962" width="12.85546875" style="21" customWidth="1"/>
    <col min="8963" max="8963" width="23.85546875" style="21" customWidth="1"/>
    <col min="8964" max="8964" width="9.28515625" style="21" customWidth="1"/>
    <col min="8965" max="8965" width="36.140625" style="21" customWidth="1"/>
    <col min="8966" max="8966" width="18.85546875" style="21" customWidth="1"/>
    <col min="8967" max="8967" width="14.140625" style="21" customWidth="1"/>
    <col min="8968" max="8968" width="26.85546875" style="21" customWidth="1"/>
    <col min="8969" max="8969" width="19.5703125" style="21" customWidth="1"/>
    <col min="8970" max="8970" width="15.5703125" style="21" customWidth="1"/>
    <col min="8971" max="8971" width="20.5703125" style="21" customWidth="1"/>
    <col min="8972" max="8972" width="22.140625" style="21" customWidth="1"/>
    <col min="8973" max="8973" width="20.140625" style="21" customWidth="1"/>
    <col min="8974" max="8974" width="14.28515625" style="21" customWidth="1"/>
    <col min="8975" max="8975" width="14.5703125" style="21" customWidth="1"/>
    <col min="8976" max="9216" width="9.140625" style="21"/>
    <col min="9217" max="9217" width="10.5703125" style="21" customWidth="1"/>
    <col min="9218" max="9218" width="12.85546875" style="21" customWidth="1"/>
    <col min="9219" max="9219" width="23.85546875" style="21" customWidth="1"/>
    <col min="9220" max="9220" width="9.28515625" style="21" customWidth="1"/>
    <col min="9221" max="9221" width="36.140625" style="21" customWidth="1"/>
    <col min="9222" max="9222" width="18.85546875" style="21" customWidth="1"/>
    <col min="9223" max="9223" width="14.140625" style="21" customWidth="1"/>
    <col min="9224" max="9224" width="26.85546875" style="21" customWidth="1"/>
    <col min="9225" max="9225" width="19.5703125" style="21" customWidth="1"/>
    <col min="9226" max="9226" width="15.5703125" style="21" customWidth="1"/>
    <col min="9227" max="9227" width="20.5703125" style="21" customWidth="1"/>
    <col min="9228" max="9228" width="22.140625" style="21" customWidth="1"/>
    <col min="9229" max="9229" width="20.140625" style="21" customWidth="1"/>
    <col min="9230" max="9230" width="14.28515625" style="21" customWidth="1"/>
    <col min="9231" max="9231" width="14.5703125" style="21" customWidth="1"/>
    <col min="9232" max="9472" width="9.140625" style="21"/>
    <col min="9473" max="9473" width="10.5703125" style="21" customWidth="1"/>
    <col min="9474" max="9474" width="12.85546875" style="21" customWidth="1"/>
    <col min="9475" max="9475" width="23.85546875" style="21" customWidth="1"/>
    <col min="9476" max="9476" width="9.28515625" style="21" customWidth="1"/>
    <col min="9477" max="9477" width="36.140625" style="21" customWidth="1"/>
    <col min="9478" max="9478" width="18.85546875" style="21" customWidth="1"/>
    <col min="9479" max="9479" width="14.140625" style="21" customWidth="1"/>
    <col min="9480" max="9480" width="26.85546875" style="21" customWidth="1"/>
    <col min="9481" max="9481" width="19.5703125" style="21" customWidth="1"/>
    <col min="9482" max="9482" width="15.5703125" style="21" customWidth="1"/>
    <col min="9483" max="9483" width="20.5703125" style="21" customWidth="1"/>
    <col min="9484" max="9484" width="22.140625" style="21" customWidth="1"/>
    <col min="9485" max="9485" width="20.140625" style="21" customWidth="1"/>
    <col min="9486" max="9486" width="14.28515625" style="21" customWidth="1"/>
    <col min="9487" max="9487" width="14.5703125" style="21" customWidth="1"/>
    <col min="9488" max="9728" width="9.140625" style="21"/>
    <col min="9729" max="9729" width="10.5703125" style="21" customWidth="1"/>
    <col min="9730" max="9730" width="12.85546875" style="21" customWidth="1"/>
    <col min="9731" max="9731" width="23.85546875" style="21" customWidth="1"/>
    <col min="9732" max="9732" width="9.28515625" style="21" customWidth="1"/>
    <col min="9733" max="9733" width="36.140625" style="21" customWidth="1"/>
    <col min="9734" max="9734" width="18.85546875" style="21" customWidth="1"/>
    <col min="9735" max="9735" width="14.140625" style="21" customWidth="1"/>
    <col min="9736" max="9736" width="26.85546875" style="21" customWidth="1"/>
    <col min="9737" max="9737" width="19.5703125" style="21" customWidth="1"/>
    <col min="9738" max="9738" width="15.5703125" style="21" customWidth="1"/>
    <col min="9739" max="9739" width="20.5703125" style="21" customWidth="1"/>
    <col min="9740" max="9740" width="22.140625" style="21" customWidth="1"/>
    <col min="9741" max="9741" width="20.140625" style="21" customWidth="1"/>
    <col min="9742" max="9742" width="14.28515625" style="21" customWidth="1"/>
    <col min="9743" max="9743" width="14.5703125" style="21" customWidth="1"/>
    <col min="9744" max="9984" width="9.140625" style="21"/>
    <col min="9985" max="9985" width="10.5703125" style="21" customWidth="1"/>
    <col min="9986" max="9986" width="12.85546875" style="21" customWidth="1"/>
    <col min="9987" max="9987" width="23.85546875" style="21" customWidth="1"/>
    <col min="9988" max="9988" width="9.28515625" style="21" customWidth="1"/>
    <col min="9989" max="9989" width="36.140625" style="21" customWidth="1"/>
    <col min="9990" max="9990" width="18.85546875" style="21" customWidth="1"/>
    <col min="9991" max="9991" width="14.140625" style="21" customWidth="1"/>
    <col min="9992" max="9992" width="26.85546875" style="21" customWidth="1"/>
    <col min="9993" max="9993" width="19.5703125" style="21" customWidth="1"/>
    <col min="9994" max="9994" width="15.5703125" style="21" customWidth="1"/>
    <col min="9995" max="9995" width="20.5703125" style="21" customWidth="1"/>
    <col min="9996" max="9996" width="22.140625" style="21" customWidth="1"/>
    <col min="9997" max="9997" width="20.140625" style="21" customWidth="1"/>
    <col min="9998" max="9998" width="14.28515625" style="21" customWidth="1"/>
    <col min="9999" max="9999" width="14.5703125" style="21" customWidth="1"/>
    <col min="10000" max="10240" width="9.140625" style="21"/>
    <col min="10241" max="10241" width="10.5703125" style="21" customWidth="1"/>
    <col min="10242" max="10242" width="12.85546875" style="21" customWidth="1"/>
    <col min="10243" max="10243" width="23.85546875" style="21" customWidth="1"/>
    <col min="10244" max="10244" width="9.28515625" style="21" customWidth="1"/>
    <col min="10245" max="10245" width="36.140625" style="21" customWidth="1"/>
    <col min="10246" max="10246" width="18.85546875" style="21" customWidth="1"/>
    <col min="10247" max="10247" width="14.140625" style="21" customWidth="1"/>
    <col min="10248" max="10248" width="26.85546875" style="21" customWidth="1"/>
    <col min="10249" max="10249" width="19.5703125" style="21" customWidth="1"/>
    <col min="10250" max="10250" width="15.5703125" style="21" customWidth="1"/>
    <col min="10251" max="10251" width="20.5703125" style="21" customWidth="1"/>
    <col min="10252" max="10252" width="22.140625" style="21" customWidth="1"/>
    <col min="10253" max="10253" width="20.140625" style="21" customWidth="1"/>
    <col min="10254" max="10254" width="14.28515625" style="21" customWidth="1"/>
    <col min="10255" max="10255" width="14.5703125" style="21" customWidth="1"/>
    <col min="10256" max="10496" width="9.140625" style="21"/>
    <col min="10497" max="10497" width="10.5703125" style="21" customWidth="1"/>
    <col min="10498" max="10498" width="12.85546875" style="21" customWidth="1"/>
    <col min="10499" max="10499" width="23.85546875" style="21" customWidth="1"/>
    <col min="10500" max="10500" width="9.28515625" style="21" customWidth="1"/>
    <col min="10501" max="10501" width="36.140625" style="21" customWidth="1"/>
    <col min="10502" max="10502" width="18.85546875" style="21" customWidth="1"/>
    <col min="10503" max="10503" width="14.140625" style="21" customWidth="1"/>
    <col min="10504" max="10504" width="26.85546875" style="21" customWidth="1"/>
    <col min="10505" max="10505" width="19.5703125" style="21" customWidth="1"/>
    <col min="10506" max="10506" width="15.5703125" style="21" customWidth="1"/>
    <col min="10507" max="10507" width="20.5703125" style="21" customWidth="1"/>
    <col min="10508" max="10508" width="22.140625" style="21" customWidth="1"/>
    <col min="10509" max="10509" width="20.140625" style="21" customWidth="1"/>
    <col min="10510" max="10510" width="14.28515625" style="21" customWidth="1"/>
    <col min="10511" max="10511" width="14.5703125" style="21" customWidth="1"/>
    <col min="10512" max="10752" width="9.140625" style="21"/>
    <col min="10753" max="10753" width="10.5703125" style="21" customWidth="1"/>
    <col min="10754" max="10754" width="12.85546875" style="21" customWidth="1"/>
    <col min="10755" max="10755" width="23.85546875" style="21" customWidth="1"/>
    <col min="10756" max="10756" width="9.28515625" style="21" customWidth="1"/>
    <col min="10757" max="10757" width="36.140625" style="21" customWidth="1"/>
    <col min="10758" max="10758" width="18.85546875" style="21" customWidth="1"/>
    <col min="10759" max="10759" width="14.140625" style="21" customWidth="1"/>
    <col min="10760" max="10760" width="26.85546875" style="21" customWidth="1"/>
    <col min="10761" max="10761" width="19.5703125" style="21" customWidth="1"/>
    <col min="10762" max="10762" width="15.5703125" style="21" customWidth="1"/>
    <col min="10763" max="10763" width="20.5703125" style="21" customWidth="1"/>
    <col min="10764" max="10764" width="22.140625" style="21" customWidth="1"/>
    <col min="10765" max="10765" width="20.140625" style="21" customWidth="1"/>
    <col min="10766" max="10766" width="14.28515625" style="21" customWidth="1"/>
    <col min="10767" max="10767" width="14.5703125" style="21" customWidth="1"/>
    <col min="10768" max="11008" width="9.140625" style="21"/>
    <col min="11009" max="11009" width="10.5703125" style="21" customWidth="1"/>
    <col min="11010" max="11010" width="12.85546875" style="21" customWidth="1"/>
    <col min="11011" max="11011" width="23.85546875" style="21" customWidth="1"/>
    <col min="11012" max="11012" width="9.28515625" style="21" customWidth="1"/>
    <col min="11013" max="11013" width="36.140625" style="21" customWidth="1"/>
    <col min="11014" max="11014" width="18.85546875" style="21" customWidth="1"/>
    <col min="11015" max="11015" width="14.140625" style="21" customWidth="1"/>
    <col min="11016" max="11016" width="26.85546875" style="21" customWidth="1"/>
    <col min="11017" max="11017" width="19.5703125" style="21" customWidth="1"/>
    <col min="11018" max="11018" width="15.5703125" style="21" customWidth="1"/>
    <col min="11019" max="11019" width="20.5703125" style="21" customWidth="1"/>
    <col min="11020" max="11020" width="22.140625" style="21" customWidth="1"/>
    <col min="11021" max="11021" width="20.140625" style="21" customWidth="1"/>
    <col min="11022" max="11022" width="14.28515625" style="21" customWidth="1"/>
    <col min="11023" max="11023" width="14.5703125" style="21" customWidth="1"/>
    <col min="11024" max="11264" width="9.140625" style="21"/>
    <col min="11265" max="11265" width="10.5703125" style="21" customWidth="1"/>
    <col min="11266" max="11266" width="12.85546875" style="21" customWidth="1"/>
    <col min="11267" max="11267" width="23.85546875" style="21" customWidth="1"/>
    <col min="11268" max="11268" width="9.28515625" style="21" customWidth="1"/>
    <col min="11269" max="11269" width="36.140625" style="21" customWidth="1"/>
    <col min="11270" max="11270" width="18.85546875" style="21" customWidth="1"/>
    <col min="11271" max="11271" width="14.140625" style="21" customWidth="1"/>
    <col min="11272" max="11272" width="26.85546875" style="21" customWidth="1"/>
    <col min="11273" max="11273" width="19.5703125" style="21" customWidth="1"/>
    <col min="11274" max="11274" width="15.5703125" style="21" customWidth="1"/>
    <col min="11275" max="11275" width="20.5703125" style="21" customWidth="1"/>
    <col min="11276" max="11276" width="22.140625" style="21" customWidth="1"/>
    <col min="11277" max="11277" width="20.140625" style="21" customWidth="1"/>
    <col min="11278" max="11278" width="14.28515625" style="21" customWidth="1"/>
    <col min="11279" max="11279" width="14.5703125" style="21" customWidth="1"/>
    <col min="11280" max="11520" width="9.140625" style="21"/>
    <col min="11521" max="11521" width="10.5703125" style="21" customWidth="1"/>
    <col min="11522" max="11522" width="12.85546875" style="21" customWidth="1"/>
    <col min="11523" max="11523" width="23.85546875" style="21" customWidth="1"/>
    <col min="11524" max="11524" width="9.28515625" style="21" customWidth="1"/>
    <col min="11525" max="11525" width="36.140625" style="21" customWidth="1"/>
    <col min="11526" max="11526" width="18.85546875" style="21" customWidth="1"/>
    <col min="11527" max="11527" width="14.140625" style="21" customWidth="1"/>
    <col min="11528" max="11528" width="26.85546875" style="21" customWidth="1"/>
    <col min="11529" max="11529" width="19.5703125" style="21" customWidth="1"/>
    <col min="11530" max="11530" width="15.5703125" style="21" customWidth="1"/>
    <col min="11531" max="11531" width="20.5703125" style="21" customWidth="1"/>
    <col min="11532" max="11532" width="22.140625" style="21" customWidth="1"/>
    <col min="11533" max="11533" width="20.140625" style="21" customWidth="1"/>
    <col min="11534" max="11534" width="14.28515625" style="21" customWidth="1"/>
    <col min="11535" max="11535" width="14.5703125" style="21" customWidth="1"/>
    <col min="11536" max="11776" width="9.140625" style="21"/>
    <col min="11777" max="11777" width="10.5703125" style="21" customWidth="1"/>
    <col min="11778" max="11778" width="12.85546875" style="21" customWidth="1"/>
    <col min="11779" max="11779" width="23.85546875" style="21" customWidth="1"/>
    <col min="11780" max="11780" width="9.28515625" style="21" customWidth="1"/>
    <col min="11781" max="11781" width="36.140625" style="21" customWidth="1"/>
    <col min="11782" max="11782" width="18.85546875" style="21" customWidth="1"/>
    <col min="11783" max="11783" width="14.140625" style="21" customWidth="1"/>
    <col min="11784" max="11784" width="26.85546875" style="21" customWidth="1"/>
    <col min="11785" max="11785" width="19.5703125" style="21" customWidth="1"/>
    <col min="11786" max="11786" width="15.5703125" style="21" customWidth="1"/>
    <col min="11787" max="11787" width="20.5703125" style="21" customWidth="1"/>
    <col min="11788" max="11788" width="22.140625" style="21" customWidth="1"/>
    <col min="11789" max="11789" width="20.140625" style="21" customWidth="1"/>
    <col min="11790" max="11790" width="14.28515625" style="21" customWidth="1"/>
    <col min="11791" max="11791" width="14.5703125" style="21" customWidth="1"/>
    <col min="11792" max="12032" width="9.140625" style="21"/>
    <col min="12033" max="12033" width="10.5703125" style="21" customWidth="1"/>
    <col min="12034" max="12034" width="12.85546875" style="21" customWidth="1"/>
    <col min="12035" max="12035" width="23.85546875" style="21" customWidth="1"/>
    <col min="12036" max="12036" width="9.28515625" style="21" customWidth="1"/>
    <col min="12037" max="12037" width="36.140625" style="21" customWidth="1"/>
    <col min="12038" max="12038" width="18.85546875" style="21" customWidth="1"/>
    <col min="12039" max="12039" width="14.140625" style="21" customWidth="1"/>
    <col min="12040" max="12040" width="26.85546875" style="21" customWidth="1"/>
    <col min="12041" max="12041" width="19.5703125" style="21" customWidth="1"/>
    <col min="12042" max="12042" width="15.5703125" style="21" customWidth="1"/>
    <col min="12043" max="12043" width="20.5703125" style="21" customWidth="1"/>
    <col min="12044" max="12044" width="22.140625" style="21" customWidth="1"/>
    <col min="12045" max="12045" width="20.140625" style="21" customWidth="1"/>
    <col min="12046" max="12046" width="14.28515625" style="21" customWidth="1"/>
    <col min="12047" max="12047" width="14.5703125" style="21" customWidth="1"/>
    <col min="12048" max="12288" width="9.140625" style="21"/>
    <col min="12289" max="12289" width="10.5703125" style="21" customWidth="1"/>
    <col min="12290" max="12290" width="12.85546875" style="21" customWidth="1"/>
    <col min="12291" max="12291" width="23.85546875" style="21" customWidth="1"/>
    <col min="12292" max="12292" width="9.28515625" style="21" customWidth="1"/>
    <col min="12293" max="12293" width="36.140625" style="21" customWidth="1"/>
    <col min="12294" max="12294" width="18.85546875" style="21" customWidth="1"/>
    <col min="12295" max="12295" width="14.140625" style="21" customWidth="1"/>
    <col min="12296" max="12296" width="26.85546875" style="21" customWidth="1"/>
    <col min="12297" max="12297" width="19.5703125" style="21" customWidth="1"/>
    <col min="12298" max="12298" width="15.5703125" style="21" customWidth="1"/>
    <col min="12299" max="12299" width="20.5703125" style="21" customWidth="1"/>
    <col min="12300" max="12300" width="22.140625" style="21" customWidth="1"/>
    <col min="12301" max="12301" width="20.140625" style="21" customWidth="1"/>
    <col min="12302" max="12302" width="14.28515625" style="21" customWidth="1"/>
    <col min="12303" max="12303" width="14.5703125" style="21" customWidth="1"/>
    <col min="12304" max="12544" width="9.140625" style="21"/>
    <col min="12545" max="12545" width="10.5703125" style="21" customWidth="1"/>
    <col min="12546" max="12546" width="12.85546875" style="21" customWidth="1"/>
    <col min="12547" max="12547" width="23.85546875" style="21" customWidth="1"/>
    <col min="12548" max="12548" width="9.28515625" style="21" customWidth="1"/>
    <col min="12549" max="12549" width="36.140625" style="21" customWidth="1"/>
    <col min="12550" max="12550" width="18.85546875" style="21" customWidth="1"/>
    <col min="12551" max="12551" width="14.140625" style="21" customWidth="1"/>
    <col min="12552" max="12552" width="26.85546875" style="21" customWidth="1"/>
    <col min="12553" max="12553" width="19.5703125" style="21" customWidth="1"/>
    <col min="12554" max="12554" width="15.5703125" style="21" customWidth="1"/>
    <col min="12555" max="12555" width="20.5703125" style="21" customWidth="1"/>
    <col min="12556" max="12556" width="22.140625" style="21" customWidth="1"/>
    <col min="12557" max="12557" width="20.140625" style="21" customWidth="1"/>
    <col min="12558" max="12558" width="14.28515625" style="21" customWidth="1"/>
    <col min="12559" max="12559" width="14.5703125" style="21" customWidth="1"/>
    <col min="12560" max="12800" width="9.140625" style="21"/>
    <col min="12801" max="12801" width="10.5703125" style="21" customWidth="1"/>
    <col min="12802" max="12802" width="12.85546875" style="21" customWidth="1"/>
    <col min="12803" max="12803" width="23.85546875" style="21" customWidth="1"/>
    <col min="12804" max="12804" width="9.28515625" style="21" customWidth="1"/>
    <col min="12805" max="12805" width="36.140625" style="21" customWidth="1"/>
    <col min="12806" max="12806" width="18.85546875" style="21" customWidth="1"/>
    <col min="12807" max="12807" width="14.140625" style="21" customWidth="1"/>
    <col min="12808" max="12808" width="26.85546875" style="21" customWidth="1"/>
    <col min="12809" max="12809" width="19.5703125" style="21" customWidth="1"/>
    <col min="12810" max="12810" width="15.5703125" style="21" customWidth="1"/>
    <col min="12811" max="12811" width="20.5703125" style="21" customWidth="1"/>
    <col min="12812" max="12812" width="22.140625" style="21" customWidth="1"/>
    <col min="12813" max="12813" width="20.140625" style="21" customWidth="1"/>
    <col min="12814" max="12814" width="14.28515625" style="21" customWidth="1"/>
    <col min="12815" max="12815" width="14.5703125" style="21" customWidth="1"/>
    <col min="12816" max="13056" width="9.140625" style="21"/>
    <col min="13057" max="13057" width="10.5703125" style="21" customWidth="1"/>
    <col min="13058" max="13058" width="12.85546875" style="21" customWidth="1"/>
    <col min="13059" max="13059" width="23.85546875" style="21" customWidth="1"/>
    <col min="13060" max="13060" width="9.28515625" style="21" customWidth="1"/>
    <col min="13061" max="13061" width="36.140625" style="21" customWidth="1"/>
    <col min="13062" max="13062" width="18.85546875" style="21" customWidth="1"/>
    <col min="13063" max="13063" width="14.140625" style="21" customWidth="1"/>
    <col min="13064" max="13064" width="26.85546875" style="21" customWidth="1"/>
    <col min="13065" max="13065" width="19.5703125" style="21" customWidth="1"/>
    <col min="13066" max="13066" width="15.5703125" style="21" customWidth="1"/>
    <col min="13067" max="13067" width="20.5703125" style="21" customWidth="1"/>
    <col min="13068" max="13068" width="22.140625" style="21" customWidth="1"/>
    <col min="13069" max="13069" width="20.140625" style="21" customWidth="1"/>
    <col min="13070" max="13070" width="14.28515625" style="21" customWidth="1"/>
    <col min="13071" max="13071" width="14.5703125" style="21" customWidth="1"/>
    <col min="13072" max="13312" width="9.140625" style="21"/>
    <col min="13313" max="13313" width="10.5703125" style="21" customWidth="1"/>
    <col min="13314" max="13314" width="12.85546875" style="21" customWidth="1"/>
    <col min="13315" max="13315" width="23.85546875" style="21" customWidth="1"/>
    <col min="13316" max="13316" width="9.28515625" style="21" customWidth="1"/>
    <col min="13317" max="13317" width="36.140625" style="21" customWidth="1"/>
    <col min="13318" max="13318" width="18.85546875" style="21" customWidth="1"/>
    <col min="13319" max="13319" width="14.140625" style="21" customWidth="1"/>
    <col min="13320" max="13320" width="26.85546875" style="21" customWidth="1"/>
    <col min="13321" max="13321" width="19.5703125" style="21" customWidth="1"/>
    <col min="13322" max="13322" width="15.5703125" style="21" customWidth="1"/>
    <col min="13323" max="13323" width="20.5703125" style="21" customWidth="1"/>
    <col min="13324" max="13324" width="22.140625" style="21" customWidth="1"/>
    <col min="13325" max="13325" width="20.140625" style="21" customWidth="1"/>
    <col min="13326" max="13326" width="14.28515625" style="21" customWidth="1"/>
    <col min="13327" max="13327" width="14.5703125" style="21" customWidth="1"/>
    <col min="13328" max="13568" width="9.140625" style="21"/>
    <col min="13569" max="13569" width="10.5703125" style="21" customWidth="1"/>
    <col min="13570" max="13570" width="12.85546875" style="21" customWidth="1"/>
    <col min="13571" max="13571" width="23.85546875" style="21" customWidth="1"/>
    <col min="13572" max="13572" width="9.28515625" style="21" customWidth="1"/>
    <col min="13573" max="13573" width="36.140625" style="21" customWidth="1"/>
    <col min="13574" max="13574" width="18.85546875" style="21" customWidth="1"/>
    <col min="13575" max="13575" width="14.140625" style="21" customWidth="1"/>
    <col min="13576" max="13576" width="26.85546875" style="21" customWidth="1"/>
    <col min="13577" max="13577" width="19.5703125" style="21" customWidth="1"/>
    <col min="13578" max="13578" width="15.5703125" style="21" customWidth="1"/>
    <col min="13579" max="13579" width="20.5703125" style="21" customWidth="1"/>
    <col min="13580" max="13580" width="22.140625" style="21" customWidth="1"/>
    <col min="13581" max="13581" width="20.140625" style="21" customWidth="1"/>
    <col min="13582" max="13582" width="14.28515625" style="21" customWidth="1"/>
    <col min="13583" max="13583" width="14.5703125" style="21" customWidth="1"/>
    <col min="13584" max="13824" width="9.140625" style="21"/>
    <col min="13825" max="13825" width="10.5703125" style="21" customWidth="1"/>
    <col min="13826" max="13826" width="12.85546875" style="21" customWidth="1"/>
    <col min="13827" max="13827" width="23.85546875" style="21" customWidth="1"/>
    <col min="13828" max="13828" width="9.28515625" style="21" customWidth="1"/>
    <col min="13829" max="13829" width="36.140625" style="21" customWidth="1"/>
    <col min="13830" max="13830" width="18.85546875" style="21" customWidth="1"/>
    <col min="13831" max="13831" width="14.140625" style="21" customWidth="1"/>
    <col min="13832" max="13832" width="26.85546875" style="21" customWidth="1"/>
    <col min="13833" max="13833" width="19.5703125" style="21" customWidth="1"/>
    <col min="13834" max="13834" width="15.5703125" style="21" customWidth="1"/>
    <col min="13835" max="13835" width="20.5703125" style="21" customWidth="1"/>
    <col min="13836" max="13836" width="22.140625" style="21" customWidth="1"/>
    <col min="13837" max="13837" width="20.140625" style="21" customWidth="1"/>
    <col min="13838" max="13838" width="14.28515625" style="21" customWidth="1"/>
    <col min="13839" max="13839" width="14.5703125" style="21" customWidth="1"/>
    <col min="13840" max="14080" width="9.140625" style="21"/>
    <col min="14081" max="14081" width="10.5703125" style="21" customWidth="1"/>
    <col min="14082" max="14082" width="12.85546875" style="21" customWidth="1"/>
    <col min="14083" max="14083" width="23.85546875" style="21" customWidth="1"/>
    <col min="14084" max="14084" width="9.28515625" style="21" customWidth="1"/>
    <col min="14085" max="14085" width="36.140625" style="21" customWidth="1"/>
    <col min="14086" max="14086" width="18.85546875" style="21" customWidth="1"/>
    <col min="14087" max="14087" width="14.140625" style="21" customWidth="1"/>
    <col min="14088" max="14088" width="26.85546875" style="21" customWidth="1"/>
    <col min="14089" max="14089" width="19.5703125" style="21" customWidth="1"/>
    <col min="14090" max="14090" width="15.5703125" style="21" customWidth="1"/>
    <col min="14091" max="14091" width="20.5703125" style="21" customWidth="1"/>
    <col min="14092" max="14092" width="22.140625" style="21" customWidth="1"/>
    <col min="14093" max="14093" width="20.140625" style="21" customWidth="1"/>
    <col min="14094" max="14094" width="14.28515625" style="21" customWidth="1"/>
    <col min="14095" max="14095" width="14.5703125" style="21" customWidth="1"/>
    <col min="14096" max="14336" width="9.140625" style="21"/>
    <col min="14337" max="14337" width="10.5703125" style="21" customWidth="1"/>
    <col min="14338" max="14338" width="12.85546875" style="21" customWidth="1"/>
    <col min="14339" max="14339" width="23.85546875" style="21" customWidth="1"/>
    <col min="14340" max="14340" width="9.28515625" style="21" customWidth="1"/>
    <col min="14341" max="14341" width="36.140625" style="21" customWidth="1"/>
    <col min="14342" max="14342" width="18.85546875" style="21" customWidth="1"/>
    <col min="14343" max="14343" width="14.140625" style="21" customWidth="1"/>
    <col min="14344" max="14344" width="26.85546875" style="21" customWidth="1"/>
    <col min="14345" max="14345" width="19.5703125" style="21" customWidth="1"/>
    <col min="14346" max="14346" width="15.5703125" style="21" customWidth="1"/>
    <col min="14347" max="14347" width="20.5703125" style="21" customWidth="1"/>
    <col min="14348" max="14348" width="22.140625" style="21" customWidth="1"/>
    <col min="14349" max="14349" width="20.140625" style="21" customWidth="1"/>
    <col min="14350" max="14350" width="14.28515625" style="21" customWidth="1"/>
    <col min="14351" max="14351" width="14.5703125" style="21" customWidth="1"/>
    <col min="14352" max="14592" width="9.140625" style="21"/>
    <col min="14593" max="14593" width="10.5703125" style="21" customWidth="1"/>
    <col min="14594" max="14594" width="12.85546875" style="21" customWidth="1"/>
    <col min="14595" max="14595" width="23.85546875" style="21" customWidth="1"/>
    <col min="14596" max="14596" width="9.28515625" style="21" customWidth="1"/>
    <col min="14597" max="14597" width="36.140625" style="21" customWidth="1"/>
    <col min="14598" max="14598" width="18.85546875" style="21" customWidth="1"/>
    <col min="14599" max="14599" width="14.140625" style="21" customWidth="1"/>
    <col min="14600" max="14600" width="26.85546875" style="21" customWidth="1"/>
    <col min="14601" max="14601" width="19.5703125" style="21" customWidth="1"/>
    <col min="14602" max="14602" width="15.5703125" style="21" customWidth="1"/>
    <col min="14603" max="14603" width="20.5703125" style="21" customWidth="1"/>
    <col min="14604" max="14604" width="22.140625" style="21" customWidth="1"/>
    <col min="14605" max="14605" width="20.140625" style="21" customWidth="1"/>
    <col min="14606" max="14606" width="14.28515625" style="21" customWidth="1"/>
    <col min="14607" max="14607" width="14.5703125" style="21" customWidth="1"/>
    <col min="14608" max="14848" width="9.140625" style="21"/>
    <col min="14849" max="14849" width="10.5703125" style="21" customWidth="1"/>
    <col min="14850" max="14850" width="12.85546875" style="21" customWidth="1"/>
    <col min="14851" max="14851" width="23.85546875" style="21" customWidth="1"/>
    <col min="14852" max="14852" width="9.28515625" style="21" customWidth="1"/>
    <col min="14853" max="14853" width="36.140625" style="21" customWidth="1"/>
    <col min="14854" max="14854" width="18.85546875" style="21" customWidth="1"/>
    <col min="14855" max="14855" width="14.140625" style="21" customWidth="1"/>
    <col min="14856" max="14856" width="26.85546875" style="21" customWidth="1"/>
    <col min="14857" max="14857" width="19.5703125" style="21" customWidth="1"/>
    <col min="14858" max="14858" width="15.5703125" style="21" customWidth="1"/>
    <col min="14859" max="14859" width="20.5703125" style="21" customWidth="1"/>
    <col min="14860" max="14860" width="22.140625" style="21" customWidth="1"/>
    <col min="14861" max="14861" width="20.140625" style="21" customWidth="1"/>
    <col min="14862" max="14862" width="14.28515625" style="21" customWidth="1"/>
    <col min="14863" max="14863" width="14.5703125" style="21" customWidth="1"/>
    <col min="14864" max="15104" width="9.140625" style="21"/>
    <col min="15105" max="15105" width="10.5703125" style="21" customWidth="1"/>
    <col min="15106" max="15106" width="12.85546875" style="21" customWidth="1"/>
    <col min="15107" max="15107" width="23.85546875" style="21" customWidth="1"/>
    <col min="15108" max="15108" width="9.28515625" style="21" customWidth="1"/>
    <col min="15109" max="15109" width="36.140625" style="21" customWidth="1"/>
    <col min="15110" max="15110" width="18.85546875" style="21" customWidth="1"/>
    <col min="15111" max="15111" width="14.140625" style="21" customWidth="1"/>
    <col min="15112" max="15112" width="26.85546875" style="21" customWidth="1"/>
    <col min="15113" max="15113" width="19.5703125" style="21" customWidth="1"/>
    <col min="15114" max="15114" width="15.5703125" style="21" customWidth="1"/>
    <col min="15115" max="15115" width="20.5703125" style="21" customWidth="1"/>
    <col min="15116" max="15116" width="22.140625" style="21" customWidth="1"/>
    <col min="15117" max="15117" width="20.140625" style="21" customWidth="1"/>
    <col min="15118" max="15118" width="14.28515625" style="21" customWidth="1"/>
    <col min="15119" max="15119" width="14.5703125" style="21" customWidth="1"/>
    <col min="15120" max="15360" width="9.140625" style="21"/>
    <col min="15361" max="15361" width="10.5703125" style="21" customWidth="1"/>
    <col min="15362" max="15362" width="12.85546875" style="21" customWidth="1"/>
    <col min="15363" max="15363" width="23.85546875" style="21" customWidth="1"/>
    <col min="15364" max="15364" width="9.28515625" style="21" customWidth="1"/>
    <col min="15365" max="15365" width="36.140625" style="21" customWidth="1"/>
    <col min="15366" max="15366" width="18.85546875" style="21" customWidth="1"/>
    <col min="15367" max="15367" width="14.140625" style="21" customWidth="1"/>
    <col min="15368" max="15368" width="26.85546875" style="21" customWidth="1"/>
    <col min="15369" max="15369" width="19.5703125" style="21" customWidth="1"/>
    <col min="15370" max="15370" width="15.5703125" style="21" customWidth="1"/>
    <col min="15371" max="15371" width="20.5703125" style="21" customWidth="1"/>
    <col min="15372" max="15372" width="22.140625" style="21" customWidth="1"/>
    <col min="15373" max="15373" width="20.140625" style="21" customWidth="1"/>
    <col min="15374" max="15374" width="14.28515625" style="21" customWidth="1"/>
    <col min="15375" max="15375" width="14.5703125" style="21" customWidth="1"/>
    <col min="15376" max="15616" width="9.140625" style="21"/>
    <col min="15617" max="15617" width="10.5703125" style="21" customWidth="1"/>
    <col min="15618" max="15618" width="12.85546875" style="21" customWidth="1"/>
    <col min="15619" max="15619" width="23.85546875" style="21" customWidth="1"/>
    <col min="15620" max="15620" width="9.28515625" style="21" customWidth="1"/>
    <col min="15621" max="15621" width="36.140625" style="21" customWidth="1"/>
    <col min="15622" max="15622" width="18.85546875" style="21" customWidth="1"/>
    <col min="15623" max="15623" width="14.140625" style="21" customWidth="1"/>
    <col min="15624" max="15624" width="26.85546875" style="21" customWidth="1"/>
    <col min="15625" max="15625" width="19.5703125" style="21" customWidth="1"/>
    <col min="15626" max="15626" width="15.5703125" style="21" customWidth="1"/>
    <col min="15627" max="15627" width="20.5703125" style="21" customWidth="1"/>
    <col min="15628" max="15628" width="22.140625" style="21" customWidth="1"/>
    <col min="15629" max="15629" width="20.140625" style="21" customWidth="1"/>
    <col min="15630" max="15630" width="14.28515625" style="21" customWidth="1"/>
    <col min="15631" max="15631" width="14.5703125" style="21" customWidth="1"/>
    <col min="15632" max="15872" width="9.140625" style="21"/>
    <col min="15873" max="15873" width="10.5703125" style="21" customWidth="1"/>
    <col min="15874" max="15874" width="12.85546875" style="21" customWidth="1"/>
    <col min="15875" max="15875" width="23.85546875" style="21" customWidth="1"/>
    <col min="15876" max="15876" width="9.28515625" style="21" customWidth="1"/>
    <col min="15877" max="15877" width="36.140625" style="21" customWidth="1"/>
    <col min="15878" max="15878" width="18.85546875" style="21" customWidth="1"/>
    <col min="15879" max="15879" width="14.140625" style="21" customWidth="1"/>
    <col min="15880" max="15880" width="26.85546875" style="21" customWidth="1"/>
    <col min="15881" max="15881" width="19.5703125" style="21" customWidth="1"/>
    <col min="15882" max="15882" width="15.5703125" style="21" customWidth="1"/>
    <col min="15883" max="15883" width="20.5703125" style="21" customWidth="1"/>
    <col min="15884" max="15884" width="22.140625" style="21" customWidth="1"/>
    <col min="15885" max="15885" width="20.140625" style="21" customWidth="1"/>
    <col min="15886" max="15886" width="14.28515625" style="21" customWidth="1"/>
    <col min="15887" max="15887" width="14.5703125" style="21" customWidth="1"/>
    <col min="15888" max="16128" width="9.140625" style="21"/>
    <col min="16129" max="16129" width="10.5703125" style="21" customWidth="1"/>
    <col min="16130" max="16130" width="12.85546875" style="21" customWidth="1"/>
    <col min="16131" max="16131" width="23.85546875" style="21" customWidth="1"/>
    <col min="16132" max="16132" width="9.28515625" style="21" customWidth="1"/>
    <col min="16133" max="16133" width="36.140625" style="21" customWidth="1"/>
    <col min="16134" max="16134" width="18.85546875" style="21" customWidth="1"/>
    <col min="16135" max="16135" width="14.140625" style="21" customWidth="1"/>
    <col min="16136" max="16136" width="26.85546875" style="21" customWidth="1"/>
    <col min="16137" max="16137" width="19.5703125" style="21" customWidth="1"/>
    <col min="16138" max="16138" width="15.5703125" style="21" customWidth="1"/>
    <col min="16139" max="16139" width="20.5703125" style="21" customWidth="1"/>
    <col min="16140" max="16140" width="22.140625" style="21" customWidth="1"/>
    <col min="16141" max="16141" width="20.140625" style="21" customWidth="1"/>
    <col min="16142" max="16142" width="14.28515625" style="21" customWidth="1"/>
    <col min="16143" max="16143" width="14.5703125" style="21" customWidth="1"/>
    <col min="16144" max="16384" width="9.140625" style="21"/>
  </cols>
  <sheetData>
    <row r="1" spans="1:83" ht="38.25" x14ac:dyDescent="0.2">
      <c r="A1" s="15" t="s">
        <v>1</v>
      </c>
      <c r="B1" s="15" t="s">
        <v>202</v>
      </c>
      <c r="C1" s="15" t="s">
        <v>251</v>
      </c>
      <c r="D1" s="16" t="s">
        <v>2</v>
      </c>
      <c r="E1" s="16" t="s">
        <v>3</v>
      </c>
      <c r="F1" s="16" t="s">
        <v>4</v>
      </c>
      <c r="G1" s="16" t="s">
        <v>5</v>
      </c>
      <c r="H1" s="17" t="s">
        <v>6</v>
      </c>
      <c r="I1" s="17" t="s">
        <v>7</v>
      </c>
      <c r="J1" s="52" t="s">
        <v>8</v>
      </c>
      <c r="K1" s="16" t="s">
        <v>9</v>
      </c>
      <c r="L1" s="16" t="s">
        <v>10</v>
      </c>
      <c r="M1" s="16" t="s">
        <v>11</v>
      </c>
      <c r="N1" s="16" t="s">
        <v>12</v>
      </c>
      <c r="O1" s="16" t="s">
        <v>15</v>
      </c>
      <c r="P1" s="18"/>
      <c r="Q1" s="18"/>
      <c r="R1" s="19"/>
      <c r="S1" s="20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</row>
    <row r="2" spans="1:83" x14ac:dyDescent="0.2">
      <c r="A2" s="22" t="s">
        <v>203</v>
      </c>
      <c r="B2" s="22" t="s">
        <v>198</v>
      </c>
      <c r="E2" s="24"/>
      <c r="F2" s="24"/>
      <c r="G2" s="24"/>
      <c r="J2" s="53"/>
      <c r="K2" s="24"/>
      <c r="L2" s="24"/>
      <c r="M2" s="24"/>
      <c r="N2" s="24"/>
      <c r="O2" s="24"/>
      <c r="S2" s="25"/>
    </row>
    <row r="3" spans="1:83" x14ac:dyDescent="0.25">
      <c r="A3" s="22" t="s">
        <v>204</v>
      </c>
      <c r="B3" s="22" t="s">
        <v>198</v>
      </c>
      <c r="D3" s="23" t="s">
        <v>19</v>
      </c>
      <c r="E3" s="23">
        <v>1</v>
      </c>
      <c r="F3" s="23">
        <v>2</v>
      </c>
      <c r="G3" s="23" t="s">
        <v>20</v>
      </c>
      <c r="H3" s="23">
        <v>0</v>
      </c>
      <c r="I3" s="23">
        <v>0</v>
      </c>
      <c r="J3" s="54" t="s">
        <v>21</v>
      </c>
      <c r="K3" s="24"/>
      <c r="L3" s="23" t="s">
        <v>22</v>
      </c>
      <c r="M3" s="23" t="s">
        <v>22</v>
      </c>
      <c r="N3" s="23">
        <v>2</v>
      </c>
      <c r="O3" s="23" t="s">
        <v>23</v>
      </c>
      <c r="S3" s="26"/>
    </row>
    <row r="4" spans="1:83" x14ac:dyDescent="0.2">
      <c r="D4" s="23" t="s">
        <v>24</v>
      </c>
      <c r="E4" s="23">
        <v>1</v>
      </c>
      <c r="F4" s="23">
        <v>1</v>
      </c>
      <c r="G4" s="23" t="s">
        <v>25</v>
      </c>
      <c r="H4" s="23">
        <v>1</v>
      </c>
      <c r="I4" s="23">
        <v>0</v>
      </c>
      <c r="J4" s="54" t="s">
        <v>26</v>
      </c>
      <c r="K4" s="24"/>
      <c r="L4" s="23" t="s">
        <v>22</v>
      </c>
      <c r="M4" s="23" t="s">
        <v>22</v>
      </c>
      <c r="N4" s="23">
        <v>2</v>
      </c>
      <c r="S4" s="25"/>
    </row>
    <row r="5" spans="1:83" x14ac:dyDescent="0.2">
      <c r="D5" s="23" t="s">
        <v>27</v>
      </c>
      <c r="E5" s="23">
        <v>1</v>
      </c>
      <c r="F5" s="23">
        <v>10</v>
      </c>
      <c r="G5" s="23" t="s">
        <v>28</v>
      </c>
      <c r="H5" s="23">
        <v>0</v>
      </c>
      <c r="I5" s="23">
        <v>0</v>
      </c>
      <c r="J5" s="54" t="s">
        <v>29</v>
      </c>
      <c r="K5" s="24"/>
      <c r="L5" s="23" t="s">
        <v>22</v>
      </c>
      <c r="M5" s="23" t="s">
        <v>22</v>
      </c>
      <c r="O5" s="24"/>
      <c r="S5" s="25"/>
    </row>
    <row r="6" spans="1:83" x14ac:dyDescent="0.25">
      <c r="A6" s="22" t="s">
        <v>205</v>
      </c>
      <c r="B6" s="22" t="s">
        <v>198</v>
      </c>
      <c r="D6" s="23" t="s">
        <v>31</v>
      </c>
      <c r="E6" s="23">
        <v>1</v>
      </c>
      <c r="F6" s="23">
        <v>1</v>
      </c>
      <c r="G6" s="23" t="s">
        <v>32</v>
      </c>
      <c r="H6" s="23">
        <v>1</v>
      </c>
      <c r="I6" s="23">
        <v>0</v>
      </c>
      <c r="J6" s="54" t="s">
        <v>19</v>
      </c>
      <c r="K6" s="23" t="s">
        <v>33</v>
      </c>
      <c r="L6" s="23" t="s">
        <v>34</v>
      </c>
      <c r="M6" s="23" t="s">
        <v>34</v>
      </c>
      <c r="N6" s="23">
        <v>1</v>
      </c>
      <c r="O6" s="23" t="s">
        <v>35</v>
      </c>
      <c r="S6" s="27"/>
    </row>
    <row r="7" spans="1:83" x14ac:dyDescent="0.25">
      <c r="A7" s="22" t="s">
        <v>206</v>
      </c>
      <c r="B7" s="22" t="s">
        <v>198</v>
      </c>
      <c r="D7" s="23" t="s">
        <v>24</v>
      </c>
      <c r="E7" s="23">
        <v>1</v>
      </c>
      <c r="F7" s="23">
        <v>1</v>
      </c>
      <c r="G7" s="23" t="s">
        <v>37</v>
      </c>
      <c r="H7" s="23">
        <v>1</v>
      </c>
      <c r="I7" s="23">
        <v>0</v>
      </c>
      <c r="J7" s="54" t="s">
        <v>38</v>
      </c>
      <c r="K7" s="24"/>
      <c r="L7" s="23" t="s">
        <v>22</v>
      </c>
      <c r="M7" s="23" t="s">
        <v>22</v>
      </c>
      <c r="O7" s="24"/>
      <c r="R7" s="21"/>
      <c r="S7" s="27"/>
      <c r="T7" s="21"/>
    </row>
    <row r="8" spans="1:83" x14ac:dyDescent="0.25">
      <c r="A8" s="22" t="s">
        <v>207</v>
      </c>
      <c r="B8" s="22" t="s">
        <v>198</v>
      </c>
      <c r="D8" s="23" t="s">
        <v>19</v>
      </c>
      <c r="E8" s="23">
        <v>1</v>
      </c>
      <c r="F8" s="23">
        <v>4</v>
      </c>
      <c r="G8" s="23" t="s">
        <v>41</v>
      </c>
      <c r="H8" s="23">
        <v>1</v>
      </c>
      <c r="I8" s="23">
        <v>0</v>
      </c>
      <c r="J8" s="54" t="s">
        <v>42</v>
      </c>
      <c r="K8" s="24"/>
      <c r="L8" s="23" t="s">
        <v>22</v>
      </c>
      <c r="M8" s="23" t="s">
        <v>22</v>
      </c>
      <c r="N8" s="23">
        <v>2</v>
      </c>
      <c r="O8" s="23" t="s">
        <v>23</v>
      </c>
      <c r="R8" s="21"/>
      <c r="S8" s="26"/>
      <c r="T8" s="21"/>
    </row>
    <row r="9" spans="1:83" x14ac:dyDescent="0.25">
      <c r="D9" s="23" t="s">
        <v>24</v>
      </c>
      <c r="E9" s="23">
        <v>1</v>
      </c>
      <c r="F9" s="23">
        <v>2</v>
      </c>
      <c r="G9" s="23" t="s">
        <v>43</v>
      </c>
      <c r="H9" s="23">
        <v>1</v>
      </c>
      <c r="I9" s="23">
        <v>0</v>
      </c>
      <c r="J9" s="54" t="s">
        <v>44</v>
      </c>
      <c r="K9" s="24"/>
      <c r="L9" s="23" t="s">
        <v>22</v>
      </c>
      <c r="M9" s="23" t="s">
        <v>22</v>
      </c>
      <c r="N9" s="23">
        <v>2</v>
      </c>
      <c r="O9" s="23" t="s">
        <v>23</v>
      </c>
      <c r="R9" s="21"/>
      <c r="S9" s="26"/>
      <c r="T9" s="21"/>
    </row>
    <row r="10" spans="1:83" x14ac:dyDescent="0.25">
      <c r="A10" s="22" t="s">
        <v>208</v>
      </c>
      <c r="B10" s="22" t="s">
        <v>201</v>
      </c>
      <c r="D10" s="23" t="s">
        <v>19</v>
      </c>
      <c r="E10" s="23">
        <v>1</v>
      </c>
      <c r="F10" s="23">
        <v>5</v>
      </c>
      <c r="G10" s="23" t="s">
        <v>46</v>
      </c>
      <c r="H10" s="23">
        <v>2</v>
      </c>
      <c r="I10" s="23">
        <v>0.5</v>
      </c>
      <c r="J10" s="54" t="s">
        <v>47</v>
      </c>
      <c r="M10" s="23" t="s">
        <v>22</v>
      </c>
      <c r="N10" s="23">
        <v>2</v>
      </c>
      <c r="O10" s="23" t="s">
        <v>23</v>
      </c>
      <c r="R10" s="21"/>
      <c r="S10" s="26"/>
      <c r="T10" s="21"/>
      <c r="AB10" s="23" t="s">
        <v>48</v>
      </c>
    </row>
    <row r="11" spans="1:83" x14ac:dyDescent="0.25">
      <c r="D11" s="23" t="s">
        <v>49</v>
      </c>
      <c r="E11" s="23">
        <v>1</v>
      </c>
      <c r="F11" s="23">
        <v>3</v>
      </c>
      <c r="G11" s="23" t="s">
        <v>50</v>
      </c>
      <c r="H11" s="23">
        <v>0</v>
      </c>
      <c r="I11" s="23">
        <v>0</v>
      </c>
      <c r="J11" s="54" t="s">
        <v>51</v>
      </c>
      <c r="L11" s="23" t="s">
        <v>22</v>
      </c>
      <c r="M11" s="23" t="s">
        <v>22</v>
      </c>
      <c r="O11" s="24"/>
      <c r="P11" s="21"/>
      <c r="Q11" s="21"/>
      <c r="R11" s="21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</row>
    <row r="12" spans="1:83" x14ac:dyDescent="0.2">
      <c r="A12" s="22" t="s">
        <v>209</v>
      </c>
      <c r="B12" s="22" t="s">
        <v>201</v>
      </c>
      <c r="D12" s="23" t="s">
        <v>24</v>
      </c>
      <c r="E12" s="23">
        <v>1</v>
      </c>
      <c r="F12" s="23">
        <v>2</v>
      </c>
      <c r="G12" s="23" t="s">
        <v>53</v>
      </c>
      <c r="H12" s="23">
        <v>5</v>
      </c>
      <c r="I12" s="23">
        <v>0</v>
      </c>
      <c r="J12" s="54" t="s">
        <v>54</v>
      </c>
      <c r="L12" s="23" t="s">
        <v>22</v>
      </c>
      <c r="M12" s="23" t="s">
        <v>22</v>
      </c>
      <c r="O12" s="23" t="s">
        <v>23</v>
      </c>
      <c r="P12" s="21"/>
      <c r="Q12" s="21"/>
      <c r="R12" s="21"/>
      <c r="S12" s="25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</row>
    <row r="13" spans="1:83" x14ac:dyDescent="0.25">
      <c r="D13" s="23" t="s">
        <v>49</v>
      </c>
      <c r="E13" s="23">
        <v>1</v>
      </c>
      <c r="F13" s="23">
        <v>4</v>
      </c>
      <c r="G13" s="23" t="s">
        <v>55</v>
      </c>
      <c r="H13" s="23">
        <v>2</v>
      </c>
      <c r="I13" s="23">
        <v>100</v>
      </c>
      <c r="J13" s="54" t="s">
        <v>54</v>
      </c>
      <c r="L13" s="23" t="s">
        <v>56</v>
      </c>
      <c r="M13" s="23" t="s">
        <v>22</v>
      </c>
      <c r="O13" s="24"/>
      <c r="P13" s="21"/>
      <c r="Q13" s="21"/>
      <c r="R13" s="21"/>
      <c r="S13" s="26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</row>
    <row r="14" spans="1:83" x14ac:dyDescent="0.25">
      <c r="A14" s="22" t="s">
        <v>210</v>
      </c>
      <c r="B14" s="22" t="s">
        <v>201</v>
      </c>
      <c r="D14" s="23" t="s">
        <v>58</v>
      </c>
      <c r="E14" s="23">
        <v>1</v>
      </c>
      <c r="F14" s="23">
        <v>2</v>
      </c>
      <c r="G14" s="23" t="s">
        <v>59</v>
      </c>
      <c r="H14" s="23">
        <v>1</v>
      </c>
      <c r="I14" s="23">
        <v>0</v>
      </c>
      <c r="J14" s="54" t="s">
        <v>60</v>
      </c>
      <c r="L14" s="23" t="s">
        <v>22</v>
      </c>
      <c r="M14" s="23" t="s">
        <v>22</v>
      </c>
      <c r="N14" s="23">
        <v>2</v>
      </c>
      <c r="O14" s="23" t="s">
        <v>23</v>
      </c>
      <c r="P14" s="21"/>
      <c r="Q14" s="21"/>
      <c r="R14" s="21"/>
      <c r="S14" s="26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</row>
    <row r="15" spans="1:83" x14ac:dyDescent="0.25">
      <c r="D15" s="23" t="s">
        <v>19</v>
      </c>
      <c r="E15" s="23">
        <v>1</v>
      </c>
      <c r="F15" s="23">
        <v>7</v>
      </c>
      <c r="G15" s="23" t="s">
        <v>61</v>
      </c>
      <c r="H15" s="23">
        <v>1</v>
      </c>
      <c r="I15" s="23">
        <v>0</v>
      </c>
      <c r="J15" s="54" t="s">
        <v>60</v>
      </c>
      <c r="L15" s="23" t="s">
        <v>22</v>
      </c>
      <c r="M15" s="23" t="s">
        <v>22</v>
      </c>
      <c r="N15" s="23">
        <v>2</v>
      </c>
      <c r="O15" s="24"/>
      <c r="P15" s="21"/>
      <c r="Q15" s="21"/>
      <c r="R15" s="21"/>
      <c r="S15" s="26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</row>
    <row r="16" spans="1:83" x14ac:dyDescent="0.25">
      <c r="A16" s="22" t="s">
        <v>211</v>
      </c>
      <c r="B16" s="22" t="s">
        <v>201</v>
      </c>
      <c r="J16" s="54"/>
      <c r="L16" s="24"/>
      <c r="M16" s="24"/>
      <c r="O16" s="24"/>
      <c r="P16" s="21"/>
      <c r="Q16" s="21"/>
      <c r="R16" s="21"/>
      <c r="S16" s="26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</row>
    <row r="17" spans="1:83" x14ac:dyDescent="0.25">
      <c r="A17" s="22" t="s">
        <v>212</v>
      </c>
      <c r="B17" s="22" t="s">
        <v>199</v>
      </c>
      <c r="D17" s="23" t="s">
        <v>64</v>
      </c>
      <c r="E17" s="23">
        <v>1</v>
      </c>
      <c r="F17" s="23">
        <v>5</v>
      </c>
      <c r="G17" s="23" t="s">
        <v>65</v>
      </c>
      <c r="H17" s="23">
        <v>1</v>
      </c>
      <c r="I17" s="23">
        <v>0</v>
      </c>
      <c r="J17" s="54" t="s">
        <v>58</v>
      </c>
      <c r="K17" s="23" t="s">
        <v>66</v>
      </c>
      <c r="L17" s="23" t="s">
        <v>34</v>
      </c>
      <c r="M17" s="23" t="s">
        <v>34</v>
      </c>
      <c r="N17" s="23">
        <v>1</v>
      </c>
      <c r="O17" s="23" t="s">
        <v>35</v>
      </c>
      <c r="P17" s="21"/>
      <c r="Q17" s="21"/>
      <c r="R17" s="21"/>
      <c r="S17" s="26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</row>
    <row r="18" spans="1:83" x14ac:dyDescent="0.25">
      <c r="D18" s="23" t="s">
        <v>67</v>
      </c>
      <c r="E18" s="23">
        <v>1</v>
      </c>
      <c r="F18" s="23">
        <v>1</v>
      </c>
      <c r="G18" s="23" t="s">
        <v>68</v>
      </c>
      <c r="H18" s="23">
        <v>0</v>
      </c>
      <c r="I18" s="23">
        <v>0</v>
      </c>
      <c r="J18" s="54" t="s">
        <v>19</v>
      </c>
      <c r="K18" s="23" t="s">
        <v>66</v>
      </c>
      <c r="L18" s="23" t="s">
        <v>34</v>
      </c>
      <c r="M18" s="23" t="s">
        <v>34</v>
      </c>
      <c r="N18" s="23">
        <v>1</v>
      </c>
      <c r="P18" s="21"/>
      <c r="Q18" s="21"/>
      <c r="R18" s="21"/>
      <c r="S18" s="26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</row>
    <row r="19" spans="1:83" x14ac:dyDescent="0.2">
      <c r="D19" s="23" t="s">
        <v>69</v>
      </c>
      <c r="E19" s="23">
        <v>1</v>
      </c>
      <c r="F19" s="23">
        <v>18</v>
      </c>
      <c r="G19" s="23" t="s">
        <v>70</v>
      </c>
      <c r="H19" s="23" t="s">
        <v>71</v>
      </c>
      <c r="I19" s="23">
        <v>300</v>
      </c>
      <c r="J19" s="54" t="s">
        <v>49</v>
      </c>
      <c r="K19" s="23" t="s">
        <v>33</v>
      </c>
      <c r="L19" s="23" t="s">
        <v>34</v>
      </c>
      <c r="M19" s="23" t="s">
        <v>34</v>
      </c>
      <c r="N19" s="23">
        <v>1</v>
      </c>
      <c r="P19" s="21"/>
      <c r="Q19" s="21"/>
      <c r="R19" s="21"/>
      <c r="S19" s="28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</row>
    <row r="20" spans="1:83" x14ac:dyDescent="0.2">
      <c r="D20" s="23" t="s">
        <v>72</v>
      </c>
      <c r="E20" s="23">
        <v>1</v>
      </c>
      <c r="F20" s="23">
        <v>2</v>
      </c>
      <c r="G20" s="23" t="s">
        <v>73</v>
      </c>
      <c r="H20" s="23">
        <v>1</v>
      </c>
      <c r="I20" s="23">
        <v>1</v>
      </c>
      <c r="J20" s="54" t="s">
        <v>72</v>
      </c>
      <c r="K20" s="23" t="s">
        <v>33</v>
      </c>
      <c r="L20" s="23" t="s">
        <v>34</v>
      </c>
      <c r="M20" s="23" t="s">
        <v>34</v>
      </c>
      <c r="N20" s="23">
        <v>1</v>
      </c>
      <c r="P20" s="21"/>
      <c r="Q20" s="21"/>
      <c r="R20" s="21"/>
      <c r="S20" s="28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</row>
    <row r="21" spans="1:83" x14ac:dyDescent="0.25">
      <c r="D21" s="23" t="s">
        <v>74</v>
      </c>
      <c r="E21" s="23">
        <v>1</v>
      </c>
      <c r="F21" s="23">
        <v>13</v>
      </c>
      <c r="G21" s="23" t="s">
        <v>75</v>
      </c>
      <c r="H21" s="23">
        <v>10</v>
      </c>
      <c r="I21" s="23">
        <v>0</v>
      </c>
      <c r="J21" s="54"/>
      <c r="N21" s="23">
        <v>1</v>
      </c>
      <c r="P21" s="21"/>
      <c r="Q21" s="21"/>
      <c r="R21" s="21"/>
      <c r="S21" s="29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</row>
    <row r="22" spans="1:83" x14ac:dyDescent="0.2">
      <c r="A22" s="22" t="s">
        <v>213</v>
      </c>
      <c r="B22" s="22" t="s">
        <v>200</v>
      </c>
      <c r="E22" s="23">
        <v>1</v>
      </c>
      <c r="F22" s="23">
        <v>0</v>
      </c>
      <c r="G22" s="23">
        <v>0</v>
      </c>
      <c r="H22" s="23">
        <v>0</v>
      </c>
      <c r="I22" s="23">
        <v>0</v>
      </c>
      <c r="J22" s="54">
        <v>0</v>
      </c>
      <c r="K22" s="23">
        <v>0</v>
      </c>
      <c r="L22" s="23">
        <v>0</v>
      </c>
      <c r="O22" s="23" t="s">
        <v>35</v>
      </c>
      <c r="P22" s="21"/>
      <c r="Q22" s="21"/>
      <c r="R22" s="21"/>
      <c r="S22" s="25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</row>
    <row r="23" spans="1:83" x14ac:dyDescent="0.2">
      <c r="A23" s="22" t="s">
        <v>214</v>
      </c>
      <c r="B23" s="22" t="s">
        <v>200</v>
      </c>
      <c r="D23" s="23" t="s">
        <v>67</v>
      </c>
      <c r="E23" s="23">
        <v>1</v>
      </c>
      <c r="F23" s="23">
        <v>5</v>
      </c>
      <c r="G23" s="23" t="s">
        <v>78</v>
      </c>
      <c r="H23" s="23">
        <v>0</v>
      </c>
      <c r="I23" s="23">
        <v>0</v>
      </c>
      <c r="J23" s="54" t="s">
        <v>31</v>
      </c>
      <c r="K23" s="23" t="s">
        <v>66</v>
      </c>
      <c r="L23" s="23" t="s">
        <v>34</v>
      </c>
      <c r="M23" s="23" t="s">
        <v>34</v>
      </c>
      <c r="N23" s="23">
        <v>1</v>
      </c>
      <c r="O23" s="23" t="s">
        <v>35</v>
      </c>
      <c r="P23" s="21"/>
      <c r="Q23" s="21"/>
      <c r="R23" s="21"/>
      <c r="S23" s="25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</row>
    <row r="24" spans="1:83" x14ac:dyDescent="0.2">
      <c r="D24" s="23" t="s">
        <v>74</v>
      </c>
      <c r="E24" s="23">
        <v>1</v>
      </c>
      <c r="F24" s="23">
        <v>6</v>
      </c>
      <c r="G24" s="23" t="s">
        <v>79</v>
      </c>
      <c r="H24" s="23">
        <v>0</v>
      </c>
      <c r="I24" s="23">
        <v>1</v>
      </c>
      <c r="J24" s="54"/>
      <c r="P24" s="21"/>
      <c r="Q24" s="21"/>
      <c r="R24" s="21"/>
      <c r="S24" s="25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</row>
    <row r="25" spans="1:83" x14ac:dyDescent="0.2">
      <c r="A25" s="22" t="s">
        <v>215</v>
      </c>
      <c r="B25" s="22" t="s">
        <v>200</v>
      </c>
      <c r="D25" s="23" t="s">
        <v>58</v>
      </c>
      <c r="E25" s="23">
        <v>1</v>
      </c>
      <c r="F25" s="23">
        <v>1</v>
      </c>
      <c r="G25" s="23" t="s">
        <v>81</v>
      </c>
      <c r="H25" s="23">
        <v>0</v>
      </c>
      <c r="I25" s="23">
        <v>0</v>
      </c>
      <c r="J25" s="54" t="s">
        <v>82</v>
      </c>
      <c r="K25" s="23" t="s">
        <v>66</v>
      </c>
      <c r="L25" s="23" t="s">
        <v>34</v>
      </c>
      <c r="M25" s="23" t="s">
        <v>34</v>
      </c>
      <c r="N25" s="23">
        <v>1</v>
      </c>
      <c r="O25" s="23" t="s">
        <v>35</v>
      </c>
      <c r="P25" s="21"/>
      <c r="Q25" s="21"/>
      <c r="R25" s="21"/>
      <c r="S25" s="25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</row>
    <row r="26" spans="1:83" x14ac:dyDescent="0.25">
      <c r="D26" s="23" t="s">
        <v>67</v>
      </c>
      <c r="E26" s="23">
        <v>1</v>
      </c>
      <c r="F26" s="23">
        <v>1</v>
      </c>
      <c r="G26" s="23" t="s">
        <v>83</v>
      </c>
      <c r="H26" s="23">
        <v>0</v>
      </c>
      <c r="I26" s="23">
        <v>0</v>
      </c>
      <c r="J26" s="54" t="s">
        <v>31</v>
      </c>
      <c r="K26" s="23" t="s">
        <v>66</v>
      </c>
      <c r="L26" s="23" t="s">
        <v>34</v>
      </c>
      <c r="M26" s="23" t="s">
        <v>34</v>
      </c>
      <c r="N26" s="23">
        <v>1</v>
      </c>
      <c r="P26" s="21"/>
      <c r="Q26" s="21"/>
      <c r="R26" s="21"/>
      <c r="S26" s="26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</row>
    <row r="27" spans="1:83" x14ac:dyDescent="0.25">
      <c r="D27" s="23" t="s">
        <v>84</v>
      </c>
      <c r="E27" s="23">
        <v>1</v>
      </c>
      <c r="F27" s="23">
        <v>2</v>
      </c>
      <c r="G27" s="23" t="s">
        <v>85</v>
      </c>
      <c r="H27" s="23">
        <v>0</v>
      </c>
      <c r="I27" s="23">
        <v>0</v>
      </c>
      <c r="J27" s="54" t="s">
        <v>86</v>
      </c>
      <c r="K27" s="23" t="s">
        <v>33</v>
      </c>
      <c r="L27" s="23" t="s">
        <v>34</v>
      </c>
      <c r="M27" s="23" t="s">
        <v>34</v>
      </c>
      <c r="N27" s="23">
        <v>1</v>
      </c>
      <c r="P27" s="21"/>
      <c r="Q27" s="21"/>
      <c r="R27" s="21"/>
      <c r="S27" s="26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</row>
    <row r="28" spans="1:83" x14ac:dyDescent="0.2">
      <c r="D28" s="23" t="s">
        <v>74</v>
      </c>
      <c r="E28" s="23">
        <v>1</v>
      </c>
      <c r="F28" s="23">
        <v>4</v>
      </c>
      <c r="G28" s="23" t="s">
        <v>79</v>
      </c>
      <c r="H28" s="23">
        <v>0</v>
      </c>
      <c r="I28" s="23">
        <v>0</v>
      </c>
      <c r="J28" s="54"/>
      <c r="P28" s="21"/>
      <c r="Q28" s="21"/>
      <c r="R28" s="21"/>
      <c r="S28" s="25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</row>
    <row r="29" spans="1:83" x14ac:dyDescent="0.2">
      <c r="A29" s="22" t="s">
        <v>216</v>
      </c>
      <c r="B29" s="22" t="s">
        <v>200</v>
      </c>
      <c r="D29" s="23" t="s">
        <v>19</v>
      </c>
      <c r="E29" s="23">
        <v>1</v>
      </c>
      <c r="F29" s="23">
        <v>2</v>
      </c>
      <c r="G29" s="23" t="s">
        <v>88</v>
      </c>
      <c r="H29" s="23">
        <v>0</v>
      </c>
      <c r="I29" s="23">
        <v>0</v>
      </c>
      <c r="J29" s="54" t="s">
        <v>89</v>
      </c>
      <c r="K29" s="23" t="s">
        <v>66</v>
      </c>
      <c r="L29" s="23" t="s">
        <v>22</v>
      </c>
      <c r="M29" s="23" t="s">
        <v>22</v>
      </c>
      <c r="N29" s="23">
        <v>1</v>
      </c>
      <c r="O29" s="23" t="s">
        <v>23</v>
      </c>
      <c r="P29" s="21"/>
      <c r="Q29" s="21"/>
      <c r="R29" s="21"/>
      <c r="S29" s="25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</row>
    <row r="30" spans="1:83" x14ac:dyDescent="0.2">
      <c r="D30" s="23" t="s">
        <v>91</v>
      </c>
      <c r="E30" s="23">
        <v>1</v>
      </c>
      <c r="F30" s="23">
        <v>3</v>
      </c>
      <c r="G30" s="23" t="s">
        <v>88</v>
      </c>
      <c r="H30" s="23">
        <v>0</v>
      </c>
      <c r="I30" s="23">
        <v>0</v>
      </c>
      <c r="J30" s="54" t="s">
        <v>92</v>
      </c>
      <c r="K30" s="23" t="s">
        <v>33</v>
      </c>
      <c r="L30" s="23" t="s">
        <v>22</v>
      </c>
      <c r="M30" s="23" t="s">
        <v>22</v>
      </c>
      <c r="N30" s="23">
        <v>1</v>
      </c>
      <c r="O30" s="24"/>
      <c r="P30" s="21"/>
      <c r="Q30" s="21"/>
      <c r="S30" s="25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</row>
    <row r="31" spans="1:83" x14ac:dyDescent="0.2">
      <c r="D31" s="23" t="s">
        <v>24</v>
      </c>
      <c r="E31" s="23">
        <v>1</v>
      </c>
      <c r="F31" s="23">
        <v>1</v>
      </c>
      <c r="G31" s="23" t="s">
        <v>25</v>
      </c>
      <c r="H31" s="23">
        <v>0</v>
      </c>
      <c r="I31" s="23">
        <v>0</v>
      </c>
      <c r="J31" s="54" t="s">
        <v>92</v>
      </c>
      <c r="K31" s="23" t="s">
        <v>33</v>
      </c>
      <c r="L31" s="23" t="s">
        <v>22</v>
      </c>
      <c r="M31" s="23" t="s">
        <v>22</v>
      </c>
      <c r="N31" s="23">
        <v>1</v>
      </c>
      <c r="O31" s="24"/>
      <c r="P31" s="21"/>
      <c r="Q31" s="21"/>
      <c r="S31" s="25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</row>
    <row r="32" spans="1:83" x14ac:dyDescent="0.2">
      <c r="A32" s="22" t="s">
        <v>217</v>
      </c>
      <c r="B32" s="22" t="s">
        <v>199</v>
      </c>
      <c r="D32" s="23" t="s">
        <v>58</v>
      </c>
      <c r="E32" s="23">
        <v>1</v>
      </c>
      <c r="F32" s="23">
        <v>2</v>
      </c>
      <c r="G32" s="23" t="s">
        <v>95</v>
      </c>
      <c r="H32" s="23" t="s">
        <v>96</v>
      </c>
      <c r="I32" s="23" t="s">
        <v>97</v>
      </c>
      <c r="J32" s="54" t="s">
        <v>82</v>
      </c>
      <c r="K32" s="23" t="s">
        <v>98</v>
      </c>
      <c r="L32" s="23" t="s">
        <v>34</v>
      </c>
      <c r="M32" s="23" t="s">
        <v>34</v>
      </c>
      <c r="N32" s="23">
        <v>1</v>
      </c>
      <c r="O32" s="23" t="s">
        <v>35</v>
      </c>
      <c r="P32" s="21"/>
      <c r="Q32" s="21"/>
      <c r="S32" s="25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</row>
    <row r="33" spans="1:83" x14ac:dyDescent="0.2">
      <c r="D33" s="23" t="s">
        <v>67</v>
      </c>
      <c r="E33" s="23">
        <v>1</v>
      </c>
      <c r="F33" s="23">
        <v>1</v>
      </c>
      <c r="G33" s="23" t="s">
        <v>99</v>
      </c>
      <c r="I33" s="23">
        <v>0</v>
      </c>
      <c r="J33" s="54" t="s">
        <v>31</v>
      </c>
      <c r="K33" s="23" t="s">
        <v>98</v>
      </c>
      <c r="L33" s="23" t="s">
        <v>34</v>
      </c>
      <c r="M33" s="23" t="s">
        <v>34</v>
      </c>
      <c r="N33" s="23">
        <v>1</v>
      </c>
      <c r="P33" s="21"/>
      <c r="Q33" s="21"/>
      <c r="R33" s="30"/>
      <c r="S33" s="28"/>
      <c r="T33" s="30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</row>
    <row r="34" spans="1:83" x14ac:dyDescent="0.25">
      <c r="D34" s="23" t="s">
        <v>84</v>
      </c>
      <c r="E34" s="23">
        <v>1</v>
      </c>
      <c r="F34" s="23">
        <v>1</v>
      </c>
      <c r="G34" s="23" t="s">
        <v>99</v>
      </c>
      <c r="I34" s="23">
        <v>0</v>
      </c>
      <c r="J34" s="54" t="s">
        <v>91</v>
      </c>
      <c r="K34" s="23" t="s">
        <v>98</v>
      </c>
      <c r="L34" s="23" t="s">
        <v>34</v>
      </c>
      <c r="M34" s="23" t="s">
        <v>34</v>
      </c>
      <c r="N34" s="23">
        <v>1</v>
      </c>
      <c r="P34" s="21"/>
      <c r="Q34" s="21"/>
      <c r="S34" s="26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</row>
    <row r="35" spans="1:83" x14ac:dyDescent="0.2">
      <c r="D35" s="23" t="s">
        <v>100</v>
      </c>
      <c r="E35" s="23">
        <v>1</v>
      </c>
      <c r="F35" s="23">
        <v>7</v>
      </c>
      <c r="G35" s="23" t="s">
        <v>101</v>
      </c>
      <c r="H35" s="23" t="s">
        <v>102</v>
      </c>
      <c r="I35" s="23" t="s">
        <v>103</v>
      </c>
      <c r="J35" s="54" t="s">
        <v>86</v>
      </c>
      <c r="K35" s="23" t="s">
        <v>98</v>
      </c>
      <c r="L35" s="23" t="s">
        <v>34</v>
      </c>
      <c r="M35" s="23" t="s">
        <v>34</v>
      </c>
      <c r="N35" s="23">
        <v>1</v>
      </c>
      <c r="P35" s="21"/>
      <c r="Q35" s="21"/>
      <c r="S35" s="28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</row>
    <row r="36" spans="1:83" x14ac:dyDescent="0.2">
      <c r="A36" s="22" t="s">
        <v>218</v>
      </c>
      <c r="B36" s="22" t="s">
        <v>199</v>
      </c>
      <c r="D36" s="23" t="s">
        <v>105</v>
      </c>
      <c r="E36" s="23">
        <v>1</v>
      </c>
      <c r="F36" s="23">
        <v>2</v>
      </c>
      <c r="G36" s="23" t="s">
        <v>106</v>
      </c>
      <c r="H36" s="23">
        <v>0</v>
      </c>
      <c r="I36" s="23" t="s">
        <v>107</v>
      </c>
      <c r="J36" s="54" t="s">
        <v>64</v>
      </c>
      <c r="K36" s="23" t="s">
        <v>66</v>
      </c>
      <c r="O36" s="23" t="s">
        <v>35</v>
      </c>
      <c r="P36" s="21"/>
      <c r="Q36" s="21"/>
      <c r="S36" s="28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</row>
    <row r="37" spans="1:83" x14ac:dyDescent="0.2">
      <c r="D37" s="23" t="s">
        <v>108</v>
      </c>
      <c r="E37" s="23">
        <v>1</v>
      </c>
      <c r="F37" s="23">
        <v>5</v>
      </c>
      <c r="G37" s="23" t="s">
        <v>109</v>
      </c>
      <c r="H37" s="23">
        <v>0</v>
      </c>
      <c r="I37" s="23">
        <v>2</v>
      </c>
      <c r="J37" s="54"/>
      <c r="P37" s="21"/>
      <c r="Q37" s="21"/>
      <c r="R37" s="21"/>
      <c r="S37" s="28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</row>
    <row r="38" spans="1:83" x14ac:dyDescent="0.2">
      <c r="D38" s="23" t="s">
        <v>100</v>
      </c>
      <c r="E38" s="23">
        <v>1</v>
      </c>
      <c r="F38" s="23">
        <v>6</v>
      </c>
      <c r="G38" s="23" t="s">
        <v>110</v>
      </c>
      <c r="H38" s="23">
        <v>80</v>
      </c>
      <c r="I38" s="23" t="s">
        <v>111</v>
      </c>
      <c r="J38" s="54"/>
      <c r="P38" s="21"/>
      <c r="Q38" s="21"/>
      <c r="R38" s="21"/>
      <c r="S38" s="28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</row>
    <row r="39" spans="1:83" x14ac:dyDescent="0.2">
      <c r="D39" s="23" t="s">
        <v>74</v>
      </c>
      <c r="E39" s="23">
        <v>1</v>
      </c>
      <c r="F39" s="23">
        <v>4</v>
      </c>
      <c r="G39" s="23" t="s">
        <v>112</v>
      </c>
      <c r="H39" s="23">
        <v>0</v>
      </c>
      <c r="I39" s="23">
        <v>2</v>
      </c>
      <c r="J39" s="54"/>
      <c r="P39" s="21"/>
      <c r="Q39" s="21"/>
      <c r="R39" s="21"/>
      <c r="S39" s="28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</row>
    <row r="40" spans="1:83" x14ac:dyDescent="0.25">
      <c r="D40" s="23" t="s">
        <v>72</v>
      </c>
      <c r="E40" s="23">
        <v>1</v>
      </c>
      <c r="F40" s="23">
        <v>1</v>
      </c>
      <c r="G40" s="23" t="s">
        <v>113</v>
      </c>
      <c r="H40" s="23">
        <v>0</v>
      </c>
      <c r="I40" s="23">
        <v>0</v>
      </c>
      <c r="J40" s="54"/>
      <c r="P40" s="21"/>
      <c r="Q40" s="21"/>
      <c r="R40" s="21"/>
      <c r="S40" s="27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</row>
    <row r="41" spans="1:83" x14ac:dyDescent="0.2">
      <c r="A41" s="22" t="s">
        <v>219</v>
      </c>
      <c r="B41" s="22" t="s">
        <v>199</v>
      </c>
      <c r="D41" s="23" t="s">
        <v>31</v>
      </c>
      <c r="E41" s="23" t="s">
        <v>115</v>
      </c>
      <c r="F41" s="23">
        <v>1</v>
      </c>
      <c r="G41" s="23" t="s">
        <v>88</v>
      </c>
      <c r="H41" s="23">
        <v>0</v>
      </c>
      <c r="I41" s="23">
        <v>0</v>
      </c>
      <c r="J41" s="54" t="s">
        <v>19</v>
      </c>
      <c r="K41" s="23" t="s">
        <v>33</v>
      </c>
      <c r="L41" s="23" t="s">
        <v>34</v>
      </c>
      <c r="M41" s="23" t="s">
        <v>34</v>
      </c>
      <c r="N41" s="23" t="s">
        <v>66</v>
      </c>
      <c r="O41" s="23" t="s">
        <v>35</v>
      </c>
      <c r="P41" s="21"/>
      <c r="Q41" s="21"/>
      <c r="R41" s="21"/>
      <c r="S41" s="25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</row>
    <row r="42" spans="1:83" x14ac:dyDescent="0.25">
      <c r="D42" s="23" t="s">
        <v>69</v>
      </c>
      <c r="E42" s="23">
        <v>1</v>
      </c>
      <c r="F42" s="23">
        <v>7</v>
      </c>
      <c r="G42" s="23" t="s">
        <v>116</v>
      </c>
      <c r="H42" s="23">
        <v>0</v>
      </c>
      <c r="I42" s="23">
        <v>45</v>
      </c>
      <c r="J42" s="54" t="s">
        <v>69</v>
      </c>
      <c r="K42" s="23" t="s">
        <v>33</v>
      </c>
      <c r="L42" s="23" t="s">
        <v>34</v>
      </c>
      <c r="M42" s="23" t="s">
        <v>34</v>
      </c>
      <c r="N42" s="23" t="s">
        <v>66</v>
      </c>
      <c r="O42" s="23" t="s">
        <v>35</v>
      </c>
      <c r="P42" s="21"/>
      <c r="Q42" s="21"/>
      <c r="R42" s="21"/>
      <c r="S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</row>
    <row r="43" spans="1:83" x14ac:dyDescent="0.25">
      <c r="D43" s="23" t="s">
        <v>24</v>
      </c>
      <c r="E43" s="23">
        <v>1</v>
      </c>
      <c r="F43" s="23">
        <v>1</v>
      </c>
      <c r="G43" s="23" t="s">
        <v>117</v>
      </c>
      <c r="H43" s="23">
        <v>0</v>
      </c>
      <c r="I43" s="23">
        <v>1</v>
      </c>
      <c r="J43" s="54" t="s">
        <v>84</v>
      </c>
      <c r="K43" s="23" t="s">
        <v>33</v>
      </c>
      <c r="L43" s="23" t="s">
        <v>34</v>
      </c>
      <c r="M43" s="23" t="s">
        <v>34</v>
      </c>
      <c r="N43" s="23" t="s">
        <v>66</v>
      </c>
      <c r="O43" s="23" t="s">
        <v>35</v>
      </c>
      <c r="P43" s="21"/>
      <c r="Q43" s="21"/>
      <c r="R43" s="21"/>
      <c r="S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</row>
    <row r="44" spans="1:83" x14ac:dyDescent="0.25">
      <c r="A44" s="22" t="s">
        <v>220</v>
      </c>
      <c r="B44" s="22" t="s">
        <v>200</v>
      </c>
      <c r="D44" s="23" t="s">
        <v>17</v>
      </c>
      <c r="E44" s="23">
        <v>1</v>
      </c>
      <c r="J44" s="54"/>
      <c r="O44" s="23" t="s">
        <v>35</v>
      </c>
      <c r="P44" s="21"/>
      <c r="Q44" s="21"/>
      <c r="R44" s="21"/>
      <c r="S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</row>
    <row r="45" spans="1:83" x14ac:dyDescent="0.25">
      <c r="A45" s="22" t="s">
        <v>221</v>
      </c>
      <c r="B45" s="22" t="s">
        <v>200</v>
      </c>
      <c r="D45" s="23" t="s">
        <v>31</v>
      </c>
      <c r="E45" s="23">
        <v>1</v>
      </c>
      <c r="F45" s="23">
        <v>1</v>
      </c>
      <c r="G45" s="23" t="s">
        <v>120</v>
      </c>
      <c r="H45" s="23">
        <v>0</v>
      </c>
      <c r="I45" s="23">
        <v>0</v>
      </c>
      <c r="J45" s="54" t="s">
        <v>19</v>
      </c>
      <c r="K45" s="23" t="s">
        <v>66</v>
      </c>
      <c r="L45" s="23" t="s">
        <v>34</v>
      </c>
      <c r="M45" s="23" t="s">
        <v>34</v>
      </c>
      <c r="N45" s="23" t="s">
        <v>66</v>
      </c>
      <c r="O45" s="23" t="s">
        <v>35</v>
      </c>
      <c r="P45" s="21"/>
      <c r="Q45" s="21"/>
      <c r="R45" s="21"/>
      <c r="S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</row>
    <row r="46" spans="1:83" x14ac:dyDescent="0.25">
      <c r="D46" s="23" t="s">
        <v>91</v>
      </c>
      <c r="E46" s="23">
        <v>1</v>
      </c>
      <c r="F46" s="23">
        <v>1</v>
      </c>
      <c r="G46" s="23" t="s">
        <v>121</v>
      </c>
      <c r="H46" s="23">
        <v>0</v>
      </c>
      <c r="I46" s="23">
        <v>0</v>
      </c>
      <c r="J46" s="54" t="s">
        <v>91</v>
      </c>
      <c r="K46" s="23" t="s">
        <v>66</v>
      </c>
      <c r="L46" s="23" t="s">
        <v>34</v>
      </c>
      <c r="M46" s="23" t="s">
        <v>34</v>
      </c>
      <c r="N46" s="23" t="s">
        <v>66</v>
      </c>
      <c r="O46" s="23" t="s">
        <v>35</v>
      </c>
      <c r="P46" s="21"/>
      <c r="Q46" s="21"/>
      <c r="R46" s="21"/>
      <c r="S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</row>
    <row r="47" spans="1:83" x14ac:dyDescent="0.25">
      <c r="D47" s="23" t="s">
        <v>122</v>
      </c>
      <c r="E47" s="23">
        <v>1</v>
      </c>
      <c r="F47" s="23">
        <v>3</v>
      </c>
      <c r="G47" s="23" t="s">
        <v>28</v>
      </c>
      <c r="H47" s="23">
        <v>0</v>
      </c>
      <c r="I47" s="23">
        <v>0</v>
      </c>
      <c r="J47" s="54" t="s">
        <v>27</v>
      </c>
      <c r="K47" s="23" t="s">
        <v>66</v>
      </c>
      <c r="L47" s="23" t="s">
        <v>34</v>
      </c>
      <c r="M47" s="23" t="s">
        <v>34</v>
      </c>
      <c r="N47" s="23" t="s">
        <v>66</v>
      </c>
      <c r="O47" s="23" t="s">
        <v>35</v>
      </c>
      <c r="P47" s="21"/>
      <c r="Q47" s="21"/>
      <c r="R47" s="21"/>
      <c r="S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</row>
    <row r="48" spans="1:83" x14ac:dyDescent="0.25">
      <c r="A48" s="22" t="s">
        <v>222</v>
      </c>
      <c r="B48" s="22" t="s">
        <v>200</v>
      </c>
      <c r="D48" s="23" t="s">
        <v>17</v>
      </c>
      <c r="E48" s="31">
        <v>1</v>
      </c>
      <c r="J48" s="54"/>
      <c r="O48" s="23" t="s">
        <v>35</v>
      </c>
      <c r="P48" s="21"/>
      <c r="Q48" s="21"/>
      <c r="R48" s="21"/>
      <c r="S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</row>
    <row r="49" spans="1:83" x14ac:dyDescent="0.25">
      <c r="A49" s="22" t="s">
        <v>223</v>
      </c>
      <c r="B49" s="22" t="s">
        <v>199</v>
      </c>
      <c r="D49" s="23" t="s">
        <v>31</v>
      </c>
      <c r="E49" s="23">
        <v>1</v>
      </c>
      <c r="F49" s="23">
        <v>1</v>
      </c>
      <c r="G49" s="23" t="s">
        <v>121</v>
      </c>
      <c r="H49" s="23">
        <v>1</v>
      </c>
      <c r="I49" s="23">
        <v>0</v>
      </c>
      <c r="J49" s="54" t="s">
        <v>19</v>
      </c>
      <c r="K49" s="23" t="s">
        <v>66</v>
      </c>
      <c r="L49" s="23" t="s">
        <v>34</v>
      </c>
      <c r="M49" s="23" t="s">
        <v>34</v>
      </c>
      <c r="N49" s="23" t="s">
        <v>66</v>
      </c>
      <c r="O49" s="23" t="s">
        <v>35</v>
      </c>
      <c r="P49" s="21"/>
      <c r="Q49" s="21"/>
      <c r="R49" s="21"/>
      <c r="S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</row>
    <row r="50" spans="1:83" x14ac:dyDescent="0.25">
      <c r="D50" s="23" t="s">
        <v>24</v>
      </c>
      <c r="E50" s="23">
        <v>1</v>
      </c>
      <c r="F50" s="23">
        <v>1</v>
      </c>
      <c r="G50" s="23" t="s">
        <v>121</v>
      </c>
      <c r="H50" s="23">
        <v>2</v>
      </c>
      <c r="I50" s="23">
        <v>0</v>
      </c>
      <c r="J50" s="54" t="s">
        <v>24</v>
      </c>
      <c r="K50" s="23" t="s">
        <v>66</v>
      </c>
      <c r="L50" s="23">
        <v>0.1</v>
      </c>
      <c r="M50" s="23" t="s">
        <v>34</v>
      </c>
      <c r="N50" s="23" t="s">
        <v>66</v>
      </c>
      <c r="O50" s="23" t="s">
        <v>35</v>
      </c>
      <c r="P50" s="21"/>
      <c r="Q50" s="21"/>
      <c r="R50" s="21"/>
      <c r="S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</row>
    <row r="51" spans="1:83" x14ac:dyDescent="0.25">
      <c r="A51" s="22" t="s">
        <v>224</v>
      </c>
      <c r="B51" s="22" t="s">
        <v>199</v>
      </c>
      <c r="D51" s="23" t="s">
        <v>24</v>
      </c>
      <c r="E51" s="23">
        <v>1</v>
      </c>
      <c r="F51" s="23">
        <v>1</v>
      </c>
      <c r="G51" s="23" t="s">
        <v>120</v>
      </c>
      <c r="H51" s="23">
        <v>3</v>
      </c>
      <c r="I51" s="23">
        <v>0</v>
      </c>
      <c r="J51" s="54" t="s">
        <v>24</v>
      </c>
      <c r="K51" s="23" t="s">
        <v>66</v>
      </c>
      <c r="L51" s="23">
        <v>0.1</v>
      </c>
      <c r="M51" s="23" t="s">
        <v>34</v>
      </c>
      <c r="N51" s="23">
        <v>2</v>
      </c>
      <c r="O51" s="23" t="s">
        <v>35</v>
      </c>
      <c r="P51" s="21"/>
      <c r="Q51" s="21"/>
      <c r="R51" s="21"/>
      <c r="S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</row>
    <row r="52" spans="1:83" x14ac:dyDescent="0.25">
      <c r="D52" s="23" t="s">
        <v>82</v>
      </c>
      <c r="E52" s="23">
        <v>1</v>
      </c>
      <c r="F52" s="23">
        <v>1</v>
      </c>
      <c r="G52" s="23" t="s">
        <v>120</v>
      </c>
      <c r="H52" s="23">
        <v>0</v>
      </c>
      <c r="I52" s="23">
        <v>1</v>
      </c>
      <c r="J52" s="54" t="s">
        <v>58</v>
      </c>
      <c r="K52" s="23" t="s">
        <v>66</v>
      </c>
      <c r="L52" s="23">
        <v>0.1</v>
      </c>
      <c r="M52" s="23" t="s">
        <v>34</v>
      </c>
      <c r="N52" s="23">
        <v>1</v>
      </c>
      <c r="O52" s="23" t="s">
        <v>35</v>
      </c>
      <c r="P52" s="21"/>
      <c r="Q52" s="21"/>
      <c r="R52" s="21"/>
      <c r="S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</row>
    <row r="53" spans="1:83" x14ac:dyDescent="0.25">
      <c r="D53" s="23" t="s">
        <v>31</v>
      </c>
      <c r="E53" s="23">
        <v>1</v>
      </c>
      <c r="F53" s="23">
        <v>1</v>
      </c>
      <c r="G53" s="23" t="s">
        <v>120</v>
      </c>
      <c r="H53" s="23">
        <v>0</v>
      </c>
      <c r="I53" s="23">
        <v>1</v>
      </c>
      <c r="J53" s="54" t="s">
        <v>19</v>
      </c>
      <c r="K53" s="23" t="s">
        <v>33</v>
      </c>
      <c r="L53" s="23">
        <v>0.1</v>
      </c>
      <c r="M53" s="23" t="s">
        <v>34</v>
      </c>
      <c r="N53" s="23">
        <v>1</v>
      </c>
      <c r="O53" s="23" t="s">
        <v>35</v>
      </c>
      <c r="P53" s="21"/>
      <c r="Q53" s="21"/>
      <c r="R53" s="21"/>
      <c r="S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</row>
    <row r="54" spans="1:83" x14ac:dyDescent="0.25">
      <c r="A54" s="22" t="s">
        <v>225</v>
      </c>
      <c r="B54" s="22" t="s">
        <v>199</v>
      </c>
      <c r="D54" s="23" t="s">
        <v>24</v>
      </c>
      <c r="E54" s="23">
        <v>1</v>
      </c>
      <c r="F54" s="23">
        <v>1</v>
      </c>
      <c r="G54" s="23" t="s">
        <v>127</v>
      </c>
      <c r="H54" s="23">
        <v>0</v>
      </c>
      <c r="I54" s="23">
        <v>0</v>
      </c>
      <c r="J54" s="54" t="s">
        <v>24</v>
      </c>
      <c r="K54" s="23" t="s">
        <v>66</v>
      </c>
      <c r="L54" s="23" t="s">
        <v>34</v>
      </c>
      <c r="M54" s="23" t="s">
        <v>34</v>
      </c>
      <c r="N54" s="23">
        <v>1</v>
      </c>
      <c r="O54" s="23" t="s">
        <v>35</v>
      </c>
      <c r="P54" s="21"/>
      <c r="Q54" s="21"/>
      <c r="R54" s="21"/>
      <c r="S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</row>
    <row r="55" spans="1:83" x14ac:dyDescent="0.25">
      <c r="A55" s="22" t="s">
        <v>226</v>
      </c>
      <c r="B55" s="22" t="s">
        <v>200</v>
      </c>
      <c r="D55" s="23" t="s">
        <v>91</v>
      </c>
      <c r="E55" s="23">
        <v>1</v>
      </c>
      <c r="F55" s="23">
        <v>5</v>
      </c>
      <c r="G55" s="23" t="s">
        <v>121</v>
      </c>
      <c r="H55" s="23">
        <v>0</v>
      </c>
      <c r="I55" s="23">
        <v>0</v>
      </c>
      <c r="J55" s="54" t="s">
        <v>91</v>
      </c>
      <c r="K55" s="23" t="s">
        <v>66</v>
      </c>
      <c r="L55" s="23" t="s">
        <v>34</v>
      </c>
      <c r="M55" s="23" t="s">
        <v>34</v>
      </c>
      <c r="N55" s="23">
        <v>1</v>
      </c>
      <c r="O55" s="23" t="s">
        <v>35</v>
      </c>
      <c r="P55" s="21"/>
      <c r="Q55" s="21"/>
      <c r="R55" s="21"/>
      <c r="S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</row>
    <row r="56" spans="1:83" x14ac:dyDescent="0.25">
      <c r="A56" s="22" t="s">
        <v>227</v>
      </c>
      <c r="B56" s="22" t="s">
        <v>201</v>
      </c>
      <c r="D56" s="23" t="s">
        <v>19</v>
      </c>
      <c r="E56" s="23">
        <v>1</v>
      </c>
      <c r="F56" s="23">
        <v>1</v>
      </c>
      <c r="G56" s="23" t="s">
        <v>130</v>
      </c>
      <c r="J56" s="54" t="s">
        <v>131</v>
      </c>
      <c r="K56" s="24"/>
      <c r="L56" s="23" t="s">
        <v>22</v>
      </c>
      <c r="M56" s="23" t="s">
        <v>22</v>
      </c>
      <c r="N56" s="23">
        <v>2</v>
      </c>
      <c r="O56" s="23" t="s">
        <v>23</v>
      </c>
      <c r="P56" s="21"/>
      <c r="Q56" s="21"/>
      <c r="R56" s="21"/>
      <c r="S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</row>
    <row r="57" spans="1:83" ht="25.5" x14ac:dyDescent="0.25">
      <c r="D57" s="23" t="s">
        <v>132</v>
      </c>
      <c r="E57" s="23">
        <v>1</v>
      </c>
      <c r="F57" s="23">
        <v>5</v>
      </c>
      <c r="G57" s="23" t="s">
        <v>133</v>
      </c>
      <c r="H57" s="23">
        <v>0</v>
      </c>
      <c r="I57" s="23">
        <v>1</v>
      </c>
      <c r="J57" s="54" t="s">
        <v>134</v>
      </c>
      <c r="K57" s="24"/>
      <c r="L57" s="24"/>
      <c r="M57" s="24"/>
      <c r="N57" s="24"/>
      <c r="O57" s="24"/>
      <c r="P57" s="21"/>
      <c r="Q57" s="21"/>
      <c r="R57" s="21"/>
      <c r="S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</row>
    <row r="58" spans="1:83" x14ac:dyDescent="0.25">
      <c r="A58" s="22" t="s">
        <v>228</v>
      </c>
      <c r="B58" s="22" t="s">
        <v>201</v>
      </c>
      <c r="D58" s="23" t="s">
        <v>17</v>
      </c>
      <c r="F58" s="24"/>
      <c r="G58" s="24"/>
      <c r="J58" s="53"/>
      <c r="K58" s="24"/>
      <c r="L58" s="24"/>
      <c r="M58" s="24"/>
      <c r="N58" s="24"/>
      <c r="O58" s="24"/>
      <c r="P58" s="21"/>
      <c r="Q58" s="21"/>
      <c r="R58" s="21"/>
      <c r="S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</row>
    <row r="59" spans="1:83" x14ac:dyDescent="0.25">
      <c r="A59" s="22" t="s">
        <v>229</v>
      </c>
      <c r="B59" s="22" t="s">
        <v>198</v>
      </c>
      <c r="D59" s="23" t="s">
        <v>17</v>
      </c>
      <c r="F59" s="24"/>
      <c r="G59" s="24"/>
      <c r="J59" s="53"/>
      <c r="K59" s="24"/>
      <c r="L59" s="24"/>
      <c r="M59" s="24"/>
      <c r="N59" s="24"/>
      <c r="O59" s="24"/>
      <c r="P59" s="21"/>
      <c r="Q59" s="21"/>
      <c r="R59" s="21"/>
      <c r="S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</row>
    <row r="60" spans="1:83" x14ac:dyDescent="0.25">
      <c r="A60" s="22" t="s">
        <v>230</v>
      </c>
      <c r="B60" s="22" t="s">
        <v>198</v>
      </c>
      <c r="D60" s="23" t="s">
        <v>17</v>
      </c>
      <c r="F60" s="24"/>
      <c r="G60" s="24"/>
      <c r="J60" s="53"/>
      <c r="K60" s="24"/>
      <c r="L60" s="24"/>
      <c r="M60" s="24"/>
      <c r="N60" s="24"/>
      <c r="O60" s="24"/>
      <c r="P60" s="21"/>
      <c r="Q60" s="21"/>
      <c r="R60" s="21"/>
      <c r="S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</row>
    <row r="61" spans="1:83" x14ac:dyDescent="0.25">
      <c r="A61" s="22" t="s">
        <v>231</v>
      </c>
      <c r="B61" s="22" t="s">
        <v>198</v>
      </c>
      <c r="D61" s="23" t="s">
        <v>49</v>
      </c>
      <c r="E61" s="23">
        <v>1</v>
      </c>
      <c r="F61" s="23">
        <v>4</v>
      </c>
      <c r="G61" s="23" t="s">
        <v>139</v>
      </c>
      <c r="J61" s="53"/>
      <c r="K61" s="24"/>
      <c r="L61" s="24"/>
      <c r="M61" s="24"/>
      <c r="N61" s="24"/>
      <c r="O61" s="24"/>
      <c r="P61" s="21"/>
      <c r="Q61" s="21"/>
      <c r="R61" s="21"/>
      <c r="S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</row>
    <row r="62" spans="1:83" ht="25.5" x14ac:dyDescent="0.25">
      <c r="A62" s="22" t="s">
        <v>232</v>
      </c>
      <c r="B62" s="22" t="s">
        <v>198</v>
      </c>
      <c r="D62" s="23" t="s">
        <v>19</v>
      </c>
      <c r="E62" s="23">
        <v>1</v>
      </c>
      <c r="F62" s="23">
        <v>1</v>
      </c>
      <c r="G62" s="23" t="s">
        <v>141</v>
      </c>
      <c r="H62" s="23">
        <v>0</v>
      </c>
      <c r="I62" s="23">
        <v>0</v>
      </c>
      <c r="J62" s="54" t="s">
        <v>142</v>
      </c>
      <c r="K62" s="24"/>
      <c r="L62" s="23" t="s">
        <v>22</v>
      </c>
      <c r="M62" s="23" t="s">
        <v>22</v>
      </c>
      <c r="N62" s="23">
        <v>1</v>
      </c>
      <c r="O62" s="23" t="s">
        <v>23</v>
      </c>
      <c r="P62" s="21"/>
      <c r="Q62" s="21"/>
      <c r="R62" s="21"/>
      <c r="S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</row>
    <row r="63" spans="1:83" x14ac:dyDescent="0.25">
      <c r="A63" s="22" t="s">
        <v>233</v>
      </c>
      <c r="B63" s="22" t="s">
        <v>201</v>
      </c>
      <c r="D63" s="23" t="s">
        <v>17</v>
      </c>
      <c r="E63" s="24"/>
      <c r="J63" s="54"/>
      <c r="K63" s="24"/>
      <c r="M63" s="24"/>
      <c r="O63" s="24"/>
      <c r="P63" s="21"/>
      <c r="Q63" s="21"/>
      <c r="R63" s="21"/>
      <c r="S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</row>
    <row r="64" spans="1:83" x14ac:dyDescent="0.25">
      <c r="A64" s="22" t="s">
        <v>234</v>
      </c>
      <c r="B64" s="22" t="s">
        <v>201</v>
      </c>
      <c r="D64" s="23" t="s">
        <v>19</v>
      </c>
      <c r="E64" s="23">
        <v>1</v>
      </c>
      <c r="F64" s="23">
        <v>12</v>
      </c>
      <c r="G64" s="23" t="s">
        <v>145</v>
      </c>
      <c r="H64" s="23" t="s">
        <v>146</v>
      </c>
      <c r="I64" s="23">
        <v>0</v>
      </c>
      <c r="J64" s="54" t="s">
        <v>147</v>
      </c>
      <c r="K64" s="24"/>
      <c r="L64" s="23" t="s">
        <v>148</v>
      </c>
      <c r="M64" s="23" t="s">
        <v>149</v>
      </c>
      <c r="N64" s="23">
        <v>2</v>
      </c>
      <c r="O64" s="23" t="s">
        <v>23</v>
      </c>
      <c r="P64" s="21"/>
      <c r="Q64" s="21"/>
      <c r="R64" s="21"/>
      <c r="S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</row>
    <row r="65" spans="1:83" ht="25.5" x14ac:dyDescent="0.25">
      <c r="D65" s="23" t="s">
        <v>49</v>
      </c>
      <c r="E65" s="23">
        <v>1</v>
      </c>
      <c r="F65" s="23">
        <v>5</v>
      </c>
      <c r="G65" s="23" t="s">
        <v>150</v>
      </c>
      <c r="H65" s="23">
        <v>2</v>
      </c>
      <c r="I65" s="23">
        <v>0.6</v>
      </c>
      <c r="J65" s="53"/>
      <c r="K65" s="24"/>
      <c r="M65" s="24"/>
      <c r="O65" s="24"/>
      <c r="P65" s="21"/>
      <c r="Q65" s="21"/>
      <c r="R65" s="21"/>
      <c r="S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</row>
    <row r="66" spans="1:83" x14ac:dyDescent="0.25">
      <c r="A66" s="32" t="s">
        <v>235</v>
      </c>
      <c r="B66" s="22" t="s">
        <v>201</v>
      </c>
      <c r="D66" s="23" t="s">
        <v>17</v>
      </c>
      <c r="E66" s="23">
        <v>0</v>
      </c>
      <c r="F66" s="18">
        <v>0</v>
      </c>
      <c r="G66" s="18">
        <v>0</v>
      </c>
      <c r="H66" s="18">
        <v>0</v>
      </c>
      <c r="I66" s="18">
        <v>0</v>
      </c>
      <c r="J66" s="55">
        <v>0</v>
      </c>
      <c r="K66" s="18">
        <v>0</v>
      </c>
      <c r="L66" s="18">
        <v>0</v>
      </c>
      <c r="M66" s="18">
        <v>0</v>
      </c>
      <c r="N66" s="18">
        <v>0</v>
      </c>
      <c r="O66" s="18" t="s">
        <v>35</v>
      </c>
      <c r="P66" s="21"/>
      <c r="Q66" s="21"/>
      <c r="R66" s="21"/>
      <c r="S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</row>
    <row r="67" spans="1:83" x14ac:dyDescent="0.25">
      <c r="A67" s="22" t="s">
        <v>236</v>
      </c>
      <c r="B67" s="22" t="s">
        <v>201</v>
      </c>
      <c r="D67" s="23" t="s">
        <v>82</v>
      </c>
      <c r="E67" s="23">
        <v>1</v>
      </c>
      <c r="F67" s="23">
        <v>3</v>
      </c>
      <c r="G67" s="23" t="s">
        <v>153</v>
      </c>
      <c r="H67" s="23">
        <v>0</v>
      </c>
      <c r="I67" s="23" t="s">
        <v>154</v>
      </c>
      <c r="J67" s="54"/>
      <c r="K67" s="23" t="s">
        <v>33</v>
      </c>
      <c r="L67" s="23" t="s">
        <v>34</v>
      </c>
      <c r="M67" s="23" t="s">
        <v>34</v>
      </c>
      <c r="O67" s="23" t="s">
        <v>35</v>
      </c>
      <c r="P67" s="21"/>
      <c r="Q67" s="21"/>
      <c r="R67" s="21"/>
      <c r="S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</row>
    <row r="68" spans="1:83" x14ac:dyDescent="0.25">
      <c r="D68" s="23" t="s">
        <v>31</v>
      </c>
      <c r="E68" s="23">
        <v>1</v>
      </c>
      <c r="F68" s="23">
        <v>1</v>
      </c>
      <c r="G68" s="23" t="s">
        <v>155</v>
      </c>
      <c r="J68" s="54"/>
      <c r="P68" s="21"/>
      <c r="Q68" s="21"/>
      <c r="R68" s="21"/>
      <c r="S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</row>
    <row r="69" spans="1:83" x14ac:dyDescent="0.25">
      <c r="A69" s="22" t="s">
        <v>237</v>
      </c>
      <c r="B69" s="22" t="s">
        <v>201</v>
      </c>
      <c r="D69" s="23" t="s">
        <v>19</v>
      </c>
      <c r="E69" s="23">
        <v>1</v>
      </c>
      <c r="F69" s="23">
        <v>1</v>
      </c>
      <c r="G69" s="23" t="s">
        <v>157</v>
      </c>
      <c r="H69" s="23">
        <v>1</v>
      </c>
      <c r="I69" s="23">
        <v>0</v>
      </c>
      <c r="J69" s="54" t="s">
        <v>158</v>
      </c>
      <c r="K69" s="24"/>
      <c r="L69" s="23" t="s">
        <v>22</v>
      </c>
      <c r="M69" s="23" t="s">
        <v>22</v>
      </c>
      <c r="N69" s="23">
        <v>1</v>
      </c>
      <c r="O69" s="23" t="s">
        <v>23</v>
      </c>
      <c r="P69" s="21"/>
      <c r="Q69" s="21"/>
      <c r="R69" s="21"/>
      <c r="S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</row>
    <row r="70" spans="1:83" x14ac:dyDescent="0.25">
      <c r="D70" s="23" t="s">
        <v>24</v>
      </c>
      <c r="E70" s="23">
        <v>1</v>
      </c>
      <c r="F70" s="23">
        <v>2</v>
      </c>
      <c r="G70" s="23" t="s">
        <v>157</v>
      </c>
      <c r="H70" s="23">
        <v>8</v>
      </c>
      <c r="I70" s="23">
        <v>0</v>
      </c>
      <c r="J70" s="53"/>
      <c r="K70" s="24"/>
      <c r="M70" s="24"/>
      <c r="O70" s="24"/>
      <c r="P70" s="21"/>
      <c r="Q70" s="21"/>
      <c r="R70" s="21"/>
      <c r="S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</row>
    <row r="71" spans="1:83" x14ac:dyDescent="0.25">
      <c r="A71" s="22" t="s">
        <v>238</v>
      </c>
      <c r="B71" s="22" t="s">
        <v>198</v>
      </c>
      <c r="D71" s="23" t="s">
        <v>19</v>
      </c>
      <c r="E71" s="23">
        <v>1</v>
      </c>
      <c r="F71" s="23">
        <v>2</v>
      </c>
      <c r="G71" s="23" t="s">
        <v>160</v>
      </c>
      <c r="H71" s="23">
        <v>1</v>
      </c>
      <c r="I71" s="23">
        <v>0</v>
      </c>
      <c r="J71" s="53"/>
      <c r="K71" s="24"/>
      <c r="L71" s="23" t="s">
        <v>22</v>
      </c>
      <c r="M71" s="23" t="s">
        <v>22</v>
      </c>
      <c r="N71" s="23">
        <v>1</v>
      </c>
      <c r="O71" s="23" t="s">
        <v>23</v>
      </c>
      <c r="P71" s="21"/>
      <c r="Q71" s="21"/>
      <c r="R71" s="21"/>
      <c r="S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</row>
    <row r="72" spans="1:83" x14ac:dyDescent="0.25">
      <c r="D72" s="23" t="s">
        <v>27</v>
      </c>
      <c r="E72" s="23">
        <v>1</v>
      </c>
      <c r="F72" s="23">
        <v>4</v>
      </c>
      <c r="G72" s="23" t="s">
        <v>161</v>
      </c>
      <c r="H72" s="23">
        <v>4</v>
      </c>
      <c r="I72" s="23">
        <v>0</v>
      </c>
      <c r="J72" s="53"/>
      <c r="K72" s="24"/>
      <c r="L72" s="23" t="s">
        <v>22</v>
      </c>
      <c r="M72" s="23" t="s">
        <v>22</v>
      </c>
      <c r="N72" s="23">
        <v>1</v>
      </c>
      <c r="P72" s="21"/>
      <c r="Q72" s="21"/>
      <c r="R72" s="21"/>
      <c r="S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</row>
    <row r="73" spans="1:83" x14ac:dyDescent="0.25">
      <c r="D73" s="23" t="s">
        <v>49</v>
      </c>
      <c r="E73" s="23">
        <v>1</v>
      </c>
      <c r="F73" s="23">
        <v>3</v>
      </c>
      <c r="G73" s="23" t="s">
        <v>160</v>
      </c>
      <c r="H73" s="23">
        <v>5</v>
      </c>
      <c r="I73" s="23">
        <v>0</v>
      </c>
      <c r="J73" s="53"/>
      <c r="K73" s="24"/>
      <c r="L73" s="23" t="s">
        <v>22</v>
      </c>
      <c r="M73" s="23" t="s">
        <v>22</v>
      </c>
      <c r="N73" s="23">
        <v>1</v>
      </c>
      <c r="O73" s="23" t="s">
        <v>23</v>
      </c>
      <c r="P73" s="21"/>
      <c r="Q73" s="21"/>
      <c r="R73" s="21"/>
      <c r="S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</row>
    <row r="74" spans="1:83" x14ac:dyDescent="0.25">
      <c r="A74" s="22" t="s">
        <v>239</v>
      </c>
      <c r="B74" s="22" t="s">
        <v>198</v>
      </c>
      <c r="E74" s="24"/>
      <c r="J74" s="53"/>
      <c r="K74" s="24"/>
      <c r="M74" s="24"/>
      <c r="O74" s="24"/>
    </row>
    <row r="75" spans="1:83" x14ac:dyDescent="0.25">
      <c r="A75" s="22" t="s">
        <v>240</v>
      </c>
      <c r="B75" s="22" t="s">
        <v>201</v>
      </c>
      <c r="D75" s="23" t="s">
        <v>24</v>
      </c>
      <c r="E75" s="23">
        <v>1</v>
      </c>
      <c r="F75" s="23">
        <v>2</v>
      </c>
      <c r="G75" s="23" t="s">
        <v>164</v>
      </c>
      <c r="H75" s="23">
        <v>2</v>
      </c>
      <c r="I75" s="23">
        <v>1</v>
      </c>
      <c r="J75" s="54" t="s">
        <v>165</v>
      </c>
      <c r="K75" s="24"/>
      <c r="L75" s="23" t="s">
        <v>22</v>
      </c>
      <c r="M75" s="23" t="s">
        <v>22</v>
      </c>
      <c r="N75" s="23">
        <v>1</v>
      </c>
      <c r="O75" s="23" t="s">
        <v>23</v>
      </c>
    </row>
    <row r="76" spans="1:83" x14ac:dyDescent="0.25">
      <c r="A76" s="22" t="s">
        <v>241</v>
      </c>
      <c r="B76" s="22" t="s">
        <v>198</v>
      </c>
      <c r="D76" s="23" t="s">
        <v>19</v>
      </c>
      <c r="E76" s="23">
        <v>1</v>
      </c>
      <c r="F76" s="23">
        <v>1</v>
      </c>
      <c r="G76" s="23" t="s">
        <v>167</v>
      </c>
      <c r="H76" s="23">
        <v>0</v>
      </c>
      <c r="I76" s="23">
        <v>0</v>
      </c>
      <c r="J76" s="54" t="s">
        <v>168</v>
      </c>
      <c r="K76" s="24"/>
      <c r="L76" s="23" t="s">
        <v>22</v>
      </c>
      <c r="M76" s="23" t="s">
        <v>22</v>
      </c>
      <c r="N76" s="23">
        <v>1</v>
      </c>
      <c r="O76" s="23" t="s">
        <v>23</v>
      </c>
    </row>
    <row r="77" spans="1:83" x14ac:dyDescent="0.25">
      <c r="D77" s="23" t="s">
        <v>49</v>
      </c>
      <c r="E77" s="23">
        <v>1</v>
      </c>
      <c r="F77" s="23">
        <v>1</v>
      </c>
      <c r="G77" s="23" t="s">
        <v>139</v>
      </c>
      <c r="H77" s="23">
        <v>1</v>
      </c>
      <c r="I77" s="23">
        <v>0</v>
      </c>
      <c r="J77" s="53"/>
      <c r="K77" s="24"/>
      <c r="L77" s="24"/>
      <c r="M77" s="24"/>
      <c r="N77" s="24"/>
      <c r="O77" s="24"/>
    </row>
    <row r="78" spans="1:83" s="33" customFormat="1" x14ac:dyDescent="0.25">
      <c r="A78" s="32" t="s">
        <v>242</v>
      </c>
      <c r="B78" s="22" t="s">
        <v>199</v>
      </c>
      <c r="C78" s="22"/>
      <c r="D78" s="30" t="s">
        <v>24</v>
      </c>
      <c r="E78" s="30">
        <v>1</v>
      </c>
      <c r="F78" s="30">
        <v>2</v>
      </c>
      <c r="G78" s="30" t="s">
        <v>170</v>
      </c>
      <c r="H78" s="30">
        <v>7</v>
      </c>
      <c r="I78" s="30">
        <v>0</v>
      </c>
      <c r="J78" s="56" t="s">
        <v>24</v>
      </c>
      <c r="K78" s="30" t="s">
        <v>66</v>
      </c>
      <c r="L78" s="30" t="s">
        <v>34</v>
      </c>
      <c r="M78" s="30" t="s">
        <v>34</v>
      </c>
      <c r="N78" s="30"/>
      <c r="O78" s="30" t="s">
        <v>35</v>
      </c>
      <c r="P78" s="30"/>
      <c r="Q78" s="30"/>
      <c r="R78" s="30"/>
      <c r="S78" s="30"/>
      <c r="T78" s="23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0"/>
      <c r="CA78" s="30"/>
      <c r="CB78" s="30"/>
      <c r="CC78" s="30"/>
      <c r="CD78" s="30"/>
      <c r="CE78" s="30"/>
    </row>
    <row r="79" spans="1:83" x14ac:dyDescent="0.25">
      <c r="A79" s="22" t="s">
        <v>243</v>
      </c>
      <c r="B79" s="22" t="s">
        <v>199</v>
      </c>
      <c r="D79" s="23" t="s">
        <v>108</v>
      </c>
      <c r="E79" s="23">
        <v>1</v>
      </c>
      <c r="F79" s="23">
        <v>2</v>
      </c>
      <c r="G79" s="23" t="s">
        <v>37</v>
      </c>
      <c r="H79" s="23">
        <v>7</v>
      </c>
      <c r="I79" s="23">
        <v>0</v>
      </c>
      <c r="J79" s="54" t="s">
        <v>108</v>
      </c>
      <c r="K79" s="23" t="s">
        <v>33</v>
      </c>
      <c r="L79" s="23" t="s">
        <v>34</v>
      </c>
      <c r="M79" s="23" t="s">
        <v>34</v>
      </c>
      <c r="N79" s="23">
        <v>1</v>
      </c>
      <c r="O79" s="23" t="s">
        <v>35</v>
      </c>
    </row>
    <row r="80" spans="1:83" x14ac:dyDescent="0.25">
      <c r="D80" s="23" t="s">
        <v>100</v>
      </c>
      <c r="E80" s="23">
        <v>1</v>
      </c>
      <c r="F80" s="23">
        <v>9</v>
      </c>
      <c r="G80" s="23" t="s">
        <v>172</v>
      </c>
      <c r="H80" s="23">
        <v>0</v>
      </c>
      <c r="I80" s="23">
        <v>30</v>
      </c>
      <c r="J80" s="54"/>
    </row>
    <row r="81" spans="1:83" x14ac:dyDescent="0.25">
      <c r="A81" s="22" t="s">
        <v>244</v>
      </c>
      <c r="B81" s="22" t="s">
        <v>199</v>
      </c>
      <c r="D81" s="23" t="s">
        <v>105</v>
      </c>
      <c r="E81" s="23">
        <v>1</v>
      </c>
      <c r="F81" s="23">
        <v>2</v>
      </c>
      <c r="G81" s="23" t="s">
        <v>170</v>
      </c>
      <c r="H81" s="23">
        <v>1</v>
      </c>
      <c r="I81" s="23">
        <v>0</v>
      </c>
      <c r="J81" s="54" t="s">
        <v>58</v>
      </c>
      <c r="K81" s="23" t="s">
        <v>66</v>
      </c>
      <c r="L81" s="23">
        <v>0.1</v>
      </c>
      <c r="M81" s="23" t="s">
        <v>34</v>
      </c>
      <c r="N81" s="23">
        <v>2</v>
      </c>
      <c r="O81" s="23" t="s">
        <v>35</v>
      </c>
    </row>
    <row r="82" spans="1:83" x14ac:dyDescent="0.25">
      <c r="D82" s="23" t="s">
        <v>108</v>
      </c>
      <c r="E82" s="23">
        <v>1</v>
      </c>
      <c r="F82" s="23">
        <v>2</v>
      </c>
      <c r="G82" s="23" t="s">
        <v>170</v>
      </c>
      <c r="H82" s="23">
        <v>1</v>
      </c>
      <c r="I82" s="23">
        <v>0</v>
      </c>
      <c r="J82" s="54" t="s">
        <v>108</v>
      </c>
      <c r="K82" s="23" t="s">
        <v>33</v>
      </c>
      <c r="L82" s="23" t="s">
        <v>34</v>
      </c>
      <c r="M82" s="23" t="s">
        <v>34</v>
      </c>
    </row>
    <row r="83" spans="1:83" x14ac:dyDescent="0.25">
      <c r="D83" s="23" t="s">
        <v>24</v>
      </c>
      <c r="E83" s="23">
        <v>1</v>
      </c>
      <c r="F83" s="23">
        <v>1</v>
      </c>
      <c r="G83" s="23" t="s">
        <v>170</v>
      </c>
      <c r="H83" s="23">
        <v>1</v>
      </c>
      <c r="I83" s="23">
        <v>0</v>
      </c>
      <c r="J83" s="54" t="s">
        <v>24</v>
      </c>
      <c r="K83" s="23" t="s">
        <v>33</v>
      </c>
      <c r="L83" s="23" t="s">
        <v>34</v>
      </c>
      <c r="M83" s="23" t="s">
        <v>34</v>
      </c>
    </row>
    <row r="84" spans="1:83" x14ac:dyDescent="0.25">
      <c r="D84" s="23" t="s">
        <v>174</v>
      </c>
      <c r="E84" s="23">
        <v>1</v>
      </c>
      <c r="F84" s="23">
        <v>10</v>
      </c>
      <c r="G84" s="23" t="s">
        <v>172</v>
      </c>
      <c r="I84" s="23">
        <v>24</v>
      </c>
      <c r="J84" s="54"/>
    </row>
    <row r="85" spans="1:83" x14ac:dyDescent="0.25">
      <c r="A85" s="22" t="s">
        <v>245</v>
      </c>
      <c r="B85" s="22" t="s">
        <v>200</v>
      </c>
      <c r="F85" s="23">
        <v>0</v>
      </c>
      <c r="H85" s="23">
        <v>0</v>
      </c>
      <c r="I85" s="23">
        <v>0</v>
      </c>
      <c r="J85" s="54">
        <v>0</v>
      </c>
      <c r="O85" s="23" t="s">
        <v>35</v>
      </c>
    </row>
    <row r="86" spans="1:83" x14ac:dyDescent="0.25">
      <c r="A86" s="22" t="s">
        <v>246</v>
      </c>
      <c r="B86" s="22" t="s">
        <v>200</v>
      </c>
      <c r="D86" s="23" t="s">
        <v>105</v>
      </c>
      <c r="E86" s="23">
        <v>1</v>
      </c>
      <c r="F86" s="23">
        <v>5</v>
      </c>
      <c r="G86" s="23" t="s">
        <v>177</v>
      </c>
      <c r="H86" s="23">
        <v>1</v>
      </c>
      <c r="I86" s="23" t="s">
        <v>178</v>
      </c>
      <c r="J86" s="54" t="s">
        <v>58</v>
      </c>
      <c r="K86" s="23" t="s">
        <v>98</v>
      </c>
      <c r="L86" s="23" t="s">
        <v>34</v>
      </c>
      <c r="M86" s="23" t="s">
        <v>34</v>
      </c>
      <c r="N86" s="23">
        <v>1</v>
      </c>
      <c r="O86" s="23" t="s">
        <v>35</v>
      </c>
      <c r="P86" s="21"/>
      <c r="Q86" s="21"/>
      <c r="R86" s="21"/>
      <c r="S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</row>
    <row r="87" spans="1:83" x14ac:dyDescent="0.25">
      <c r="D87" s="23" t="s">
        <v>108</v>
      </c>
      <c r="E87" s="23">
        <v>1</v>
      </c>
      <c r="F87" s="23">
        <v>3</v>
      </c>
      <c r="G87" s="23" t="s">
        <v>179</v>
      </c>
      <c r="H87" s="23">
        <v>0</v>
      </c>
      <c r="I87" s="23">
        <v>0</v>
      </c>
      <c r="J87" s="54" t="s">
        <v>108</v>
      </c>
      <c r="K87" s="23" t="s">
        <v>98</v>
      </c>
      <c r="L87" s="23" t="s">
        <v>34</v>
      </c>
      <c r="M87" s="23" t="s">
        <v>34</v>
      </c>
      <c r="N87" s="23">
        <v>1</v>
      </c>
      <c r="P87" s="21"/>
      <c r="Q87" s="21"/>
      <c r="R87" s="21"/>
      <c r="S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</row>
    <row r="88" spans="1:83" x14ac:dyDescent="0.25">
      <c r="D88" s="23" t="s">
        <v>100</v>
      </c>
      <c r="E88" s="23">
        <v>1</v>
      </c>
      <c r="F88" s="23">
        <v>8</v>
      </c>
      <c r="G88" s="23" t="s">
        <v>180</v>
      </c>
      <c r="H88" s="23">
        <v>0</v>
      </c>
      <c r="I88" s="23">
        <v>8</v>
      </c>
      <c r="J88" s="54" t="s">
        <v>91</v>
      </c>
      <c r="K88" s="23" t="s">
        <v>33</v>
      </c>
      <c r="L88" s="23" t="s">
        <v>34</v>
      </c>
      <c r="M88" s="23" t="s">
        <v>34</v>
      </c>
      <c r="N88" s="23">
        <v>1</v>
      </c>
      <c r="P88" s="21"/>
      <c r="Q88" s="21"/>
      <c r="R88" s="21"/>
      <c r="S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</row>
    <row r="89" spans="1:83" x14ac:dyDescent="0.25">
      <c r="D89" s="23" t="s">
        <v>91</v>
      </c>
      <c r="E89" s="23">
        <v>1</v>
      </c>
      <c r="F89" s="23">
        <v>2</v>
      </c>
      <c r="G89" s="23" t="s">
        <v>180</v>
      </c>
      <c r="H89" s="23">
        <v>0</v>
      </c>
      <c r="I89" s="23">
        <v>0</v>
      </c>
      <c r="J89" s="54"/>
      <c r="P89" s="21"/>
      <c r="Q89" s="21"/>
      <c r="R89" s="21"/>
      <c r="S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</row>
    <row r="90" spans="1:83" x14ac:dyDescent="0.25">
      <c r="D90" s="23" t="s">
        <v>174</v>
      </c>
      <c r="E90" s="23">
        <v>1</v>
      </c>
      <c r="F90" s="23">
        <v>12</v>
      </c>
      <c r="G90" s="23" t="s">
        <v>181</v>
      </c>
      <c r="H90" s="23">
        <v>3</v>
      </c>
      <c r="I90" s="23">
        <v>4</v>
      </c>
      <c r="J90" s="54"/>
      <c r="P90" s="21"/>
      <c r="Q90" s="21"/>
      <c r="R90" s="21"/>
      <c r="S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</row>
    <row r="91" spans="1:83" x14ac:dyDescent="0.25">
      <c r="A91" s="22" t="s">
        <v>247</v>
      </c>
      <c r="B91" s="22" t="s">
        <v>200</v>
      </c>
      <c r="D91" s="23" t="s">
        <v>24</v>
      </c>
      <c r="E91" s="23">
        <v>1</v>
      </c>
      <c r="F91" s="23">
        <v>7</v>
      </c>
      <c r="G91" s="23" t="s">
        <v>37</v>
      </c>
      <c r="H91" s="23">
        <v>16</v>
      </c>
      <c r="I91" s="23">
        <v>0</v>
      </c>
      <c r="J91" s="54" t="s">
        <v>24</v>
      </c>
      <c r="K91" s="23" t="s">
        <v>33</v>
      </c>
      <c r="L91" s="23" t="s">
        <v>183</v>
      </c>
      <c r="M91" s="23" t="s">
        <v>34</v>
      </c>
      <c r="N91" s="23">
        <v>2</v>
      </c>
      <c r="O91" s="23" t="s">
        <v>35</v>
      </c>
      <c r="P91" s="21"/>
      <c r="Q91" s="21"/>
      <c r="R91" s="21"/>
      <c r="S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</row>
    <row r="92" spans="1:83" x14ac:dyDescent="0.25">
      <c r="D92" s="23" t="s">
        <v>108</v>
      </c>
      <c r="E92" s="23">
        <v>1</v>
      </c>
      <c r="F92" s="23">
        <v>1</v>
      </c>
      <c r="G92" s="23" t="s">
        <v>37</v>
      </c>
      <c r="H92" s="23">
        <v>1</v>
      </c>
      <c r="I92" s="23">
        <v>0</v>
      </c>
      <c r="J92" s="54" t="s">
        <v>108</v>
      </c>
      <c r="K92" s="23" t="s">
        <v>33</v>
      </c>
      <c r="L92" s="23" t="s">
        <v>34</v>
      </c>
      <c r="M92" s="23" t="s">
        <v>34</v>
      </c>
      <c r="N92" s="23">
        <v>2</v>
      </c>
      <c r="P92" s="21"/>
      <c r="Q92" s="21"/>
      <c r="R92" s="21"/>
      <c r="S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</row>
    <row r="93" spans="1:83" x14ac:dyDescent="0.25">
      <c r="D93" s="23" t="s">
        <v>100</v>
      </c>
      <c r="E93" s="23">
        <v>1</v>
      </c>
      <c r="F93" s="23">
        <v>1</v>
      </c>
      <c r="G93" s="23" t="s">
        <v>184</v>
      </c>
      <c r="H93" s="23">
        <v>100</v>
      </c>
      <c r="I93" s="23">
        <v>70</v>
      </c>
      <c r="J93" s="54"/>
      <c r="P93" s="21"/>
      <c r="Q93" s="21"/>
      <c r="R93" s="21"/>
      <c r="S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</row>
    <row r="94" spans="1:83" x14ac:dyDescent="0.25">
      <c r="A94" s="22" t="s">
        <v>248</v>
      </c>
      <c r="B94" s="22" t="s">
        <v>199</v>
      </c>
      <c r="D94" s="23" t="s">
        <v>105</v>
      </c>
      <c r="E94" s="23">
        <v>1</v>
      </c>
      <c r="F94" s="23">
        <v>5</v>
      </c>
      <c r="G94" s="23" t="s">
        <v>177</v>
      </c>
      <c r="H94" s="23" t="s">
        <v>186</v>
      </c>
      <c r="I94" s="23">
        <v>0</v>
      </c>
      <c r="J94" s="54" t="s">
        <v>58</v>
      </c>
      <c r="K94" s="23" t="s">
        <v>98</v>
      </c>
      <c r="L94" s="23" t="s">
        <v>34</v>
      </c>
      <c r="M94" s="23" t="s">
        <v>34</v>
      </c>
      <c r="N94" s="23">
        <v>1</v>
      </c>
      <c r="O94" s="23" t="s">
        <v>35</v>
      </c>
      <c r="P94" s="21"/>
      <c r="Q94" s="21"/>
      <c r="R94" s="21"/>
      <c r="S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</row>
    <row r="95" spans="1:83" x14ac:dyDescent="0.25">
      <c r="D95" s="23" t="s">
        <v>108</v>
      </c>
      <c r="E95" s="23">
        <v>1</v>
      </c>
      <c r="F95" s="23">
        <v>7</v>
      </c>
      <c r="G95" s="23" t="s">
        <v>187</v>
      </c>
      <c r="H95" s="23">
        <v>4</v>
      </c>
      <c r="I95" s="23">
        <v>2</v>
      </c>
      <c r="J95" s="54" t="s">
        <v>108</v>
      </c>
      <c r="K95" s="23" t="s">
        <v>98</v>
      </c>
      <c r="L95" s="23" t="s">
        <v>34</v>
      </c>
      <c r="M95" s="23" t="s">
        <v>34</v>
      </c>
      <c r="N95" s="23">
        <v>1</v>
      </c>
      <c r="P95" s="21"/>
      <c r="Q95" s="21"/>
      <c r="R95" s="21"/>
      <c r="S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</row>
    <row r="96" spans="1:83" x14ac:dyDescent="0.25">
      <c r="D96" s="23" t="s">
        <v>24</v>
      </c>
      <c r="E96" s="23">
        <v>1</v>
      </c>
      <c r="F96" s="23">
        <v>3</v>
      </c>
      <c r="G96" s="23" t="s">
        <v>170</v>
      </c>
      <c r="H96" s="23">
        <v>3</v>
      </c>
      <c r="I96" s="23">
        <v>1</v>
      </c>
      <c r="J96" s="54" t="s">
        <v>91</v>
      </c>
      <c r="K96" s="23" t="s">
        <v>98</v>
      </c>
      <c r="L96" s="23" t="s">
        <v>34</v>
      </c>
      <c r="M96" s="23" t="s">
        <v>34</v>
      </c>
      <c r="N96" s="23">
        <v>1</v>
      </c>
      <c r="P96" s="21"/>
      <c r="Q96" s="21"/>
      <c r="R96" s="21"/>
      <c r="S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</row>
    <row r="97" spans="1:83" x14ac:dyDescent="0.25">
      <c r="D97" s="23" t="s">
        <v>100</v>
      </c>
      <c r="E97" s="23">
        <v>1</v>
      </c>
      <c r="F97" s="23">
        <v>15</v>
      </c>
      <c r="G97" s="23" t="s">
        <v>170</v>
      </c>
      <c r="H97" s="23">
        <v>0</v>
      </c>
      <c r="I97" s="23">
        <v>10</v>
      </c>
      <c r="J97" s="54" t="s">
        <v>24</v>
      </c>
      <c r="K97" s="23" t="s">
        <v>98</v>
      </c>
      <c r="L97" s="23" t="s">
        <v>34</v>
      </c>
      <c r="M97" s="23" t="s">
        <v>34</v>
      </c>
      <c r="N97" s="23">
        <v>1</v>
      </c>
      <c r="P97" s="21"/>
      <c r="Q97" s="21"/>
      <c r="R97" s="21"/>
      <c r="S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</row>
    <row r="98" spans="1:83" x14ac:dyDescent="0.25">
      <c r="D98" s="23" t="s">
        <v>174</v>
      </c>
      <c r="E98" s="23">
        <v>1</v>
      </c>
      <c r="F98" s="23">
        <v>20</v>
      </c>
      <c r="G98" s="23" t="s">
        <v>188</v>
      </c>
      <c r="H98" s="23" t="s">
        <v>189</v>
      </c>
      <c r="I98" s="23">
        <v>20</v>
      </c>
      <c r="J98" s="54"/>
      <c r="P98" s="21"/>
      <c r="Q98" s="21"/>
      <c r="R98" s="21"/>
      <c r="S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</row>
    <row r="99" spans="1:83" x14ac:dyDescent="0.25">
      <c r="D99" s="23" t="s">
        <v>91</v>
      </c>
      <c r="E99" s="23">
        <v>1</v>
      </c>
      <c r="G99" s="23" t="s">
        <v>188</v>
      </c>
      <c r="H99" s="23">
        <v>0</v>
      </c>
      <c r="I99" s="23">
        <v>2</v>
      </c>
      <c r="J99" s="54"/>
      <c r="P99" s="21"/>
      <c r="Q99" s="21"/>
      <c r="R99" s="21"/>
      <c r="S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</row>
    <row r="100" spans="1:83" ht="25.5" x14ac:dyDescent="0.25">
      <c r="A100" s="22" t="s">
        <v>249</v>
      </c>
      <c r="B100" s="22" t="s">
        <v>199</v>
      </c>
      <c r="D100" s="23" t="s">
        <v>132</v>
      </c>
      <c r="E100" s="23">
        <v>1</v>
      </c>
      <c r="F100" s="23">
        <v>10</v>
      </c>
      <c r="G100" s="23" t="s">
        <v>28</v>
      </c>
      <c r="H100" s="23">
        <v>0</v>
      </c>
      <c r="I100" s="23">
        <v>0</v>
      </c>
      <c r="J100" s="54" t="s">
        <v>191</v>
      </c>
      <c r="L100" s="23" t="s">
        <v>56</v>
      </c>
      <c r="M100" s="23" t="s">
        <v>22</v>
      </c>
      <c r="O100" s="23" t="s">
        <v>23</v>
      </c>
      <c r="P100" s="21"/>
      <c r="Q100" s="21"/>
      <c r="R100" s="21"/>
      <c r="S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</row>
    <row r="101" spans="1:83" x14ac:dyDescent="0.25">
      <c r="D101" s="23" t="s">
        <v>49</v>
      </c>
      <c r="E101" s="23">
        <v>1</v>
      </c>
      <c r="F101" s="23">
        <v>3</v>
      </c>
      <c r="G101" s="23" t="s">
        <v>192</v>
      </c>
      <c r="H101" s="23">
        <v>2</v>
      </c>
      <c r="I101" s="23">
        <v>1</v>
      </c>
      <c r="J101" s="54" t="s">
        <v>193</v>
      </c>
      <c r="L101" s="23" t="s">
        <v>56</v>
      </c>
      <c r="M101" s="23" t="s">
        <v>22</v>
      </c>
      <c r="N101" s="23">
        <v>1</v>
      </c>
      <c r="P101" s="21"/>
      <c r="Q101" s="21"/>
      <c r="R101" s="21"/>
      <c r="S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</row>
    <row r="102" spans="1:83" x14ac:dyDescent="0.25">
      <c r="D102" s="23" t="s">
        <v>24</v>
      </c>
      <c r="E102" s="23">
        <v>1</v>
      </c>
      <c r="F102" s="23">
        <v>1</v>
      </c>
      <c r="G102" s="23" t="s">
        <v>194</v>
      </c>
      <c r="H102" s="23">
        <v>0</v>
      </c>
      <c r="I102" s="23">
        <v>1</v>
      </c>
      <c r="J102" s="54"/>
      <c r="M102" s="23" t="s">
        <v>22</v>
      </c>
      <c r="P102" s="21"/>
      <c r="Q102" s="21"/>
      <c r="R102" s="21"/>
      <c r="S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</row>
    <row r="103" spans="1:83" ht="25.5" x14ac:dyDescent="0.25">
      <c r="A103" s="22" t="s">
        <v>250</v>
      </c>
      <c r="B103" s="22" t="s">
        <v>200</v>
      </c>
      <c r="D103" s="23" t="s">
        <v>91</v>
      </c>
      <c r="E103" s="23">
        <v>1</v>
      </c>
      <c r="F103" s="23">
        <v>1</v>
      </c>
      <c r="G103" s="23" t="s">
        <v>196</v>
      </c>
      <c r="H103" s="23">
        <v>0</v>
      </c>
      <c r="I103" s="23">
        <v>0</v>
      </c>
      <c r="J103" s="54" t="s">
        <v>197</v>
      </c>
      <c r="L103" s="23" t="s">
        <v>22</v>
      </c>
      <c r="M103" s="23" t="s">
        <v>22</v>
      </c>
      <c r="N103" s="23">
        <v>1</v>
      </c>
      <c r="O103" s="23" t="s">
        <v>23</v>
      </c>
      <c r="P103" s="21"/>
      <c r="Q103" s="21"/>
      <c r="R103" s="21"/>
      <c r="S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</row>
    <row r="104" spans="1:83" x14ac:dyDescent="0.25">
      <c r="J104" s="54"/>
    </row>
    <row r="105" spans="1:83" x14ac:dyDescent="0.25">
      <c r="J105" s="54"/>
    </row>
    <row r="106" spans="1:83" x14ac:dyDescent="0.25">
      <c r="J106" s="54"/>
    </row>
    <row r="107" spans="1:83" x14ac:dyDescent="0.25">
      <c r="J107" s="54"/>
    </row>
    <row r="108" spans="1:83" x14ac:dyDescent="0.25">
      <c r="J108" s="54"/>
    </row>
    <row r="109" spans="1:83" x14ac:dyDescent="0.25">
      <c r="J109" s="54"/>
    </row>
    <row r="110" spans="1:83" x14ac:dyDescent="0.25">
      <c r="J110" s="54"/>
    </row>
    <row r="111" spans="1:83" x14ac:dyDescent="0.25">
      <c r="J111" s="54"/>
    </row>
    <row r="112" spans="1:83" x14ac:dyDescent="0.25">
      <c r="J112" s="54"/>
    </row>
    <row r="113" spans="10:10" x14ac:dyDescent="0.25">
      <c r="J113" s="54"/>
    </row>
    <row r="114" spans="10:10" x14ac:dyDescent="0.25">
      <c r="J114" s="54"/>
    </row>
    <row r="115" spans="10:10" x14ac:dyDescent="0.25">
      <c r="J115" s="54"/>
    </row>
    <row r="116" spans="10:10" x14ac:dyDescent="0.25">
      <c r="J116" s="54"/>
    </row>
    <row r="117" spans="10:10" x14ac:dyDescent="0.25">
      <c r="J117" s="54"/>
    </row>
    <row r="118" spans="10:10" x14ac:dyDescent="0.25">
      <c r="J118" s="54"/>
    </row>
    <row r="119" spans="10:10" x14ac:dyDescent="0.25">
      <c r="J119" s="54"/>
    </row>
    <row r="120" spans="10:10" x14ac:dyDescent="0.25">
      <c r="J120" s="54"/>
    </row>
    <row r="121" spans="10:10" x14ac:dyDescent="0.25">
      <c r="J121" s="54"/>
    </row>
    <row r="122" spans="10:10" x14ac:dyDescent="0.25">
      <c r="J122" s="54"/>
    </row>
    <row r="123" spans="10:10" x14ac:dyDescent="0.25">
      <c r="J123" s="54"/>
    </row>
    <row r="124" spans="10:10" x14ac:dyDescent="0.25">
      <c r="J124" s="54"/>
    </row>
    <row r="125" spans="10:10" x14ac:dyDescent="0.25">
      <c r="J125" s="54"/>
    </row>
    <row r="126" spans="10:10" x14ac:dyDescent="0.25">
      <c r="J126" s="54"/>
    </row>
    <row r="127" spans="10:10" x14ac:dyDescent="0.25">
      <c r="J127" s="5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49"/>
  <sheetViews>
    <sheetView workbookViewId="0">
      <pane xSplit="1" ySplit="1" topLeftCell="Q2" activePane="bottomRight" state="frozen"/>
      <selection pane="topRight" activeCell="B1" sqref="B1"/>
      <selection pane="bottomLeft" activeCell="A2" sqref="A2"/>
      <selection pane="bottomRight" activeCell="W10" sqref="W10:AA16"/>
    </sheetView>
  </sheetViews>
  <sheetFormatPr defaultRowHeight="15" x14ac:dyDescent="0.25"/>
  <cols>
    <col min="1" max="3" width="10.5703125" style="22" customWidth="1"/>
    <col min="4" max="4" width="11.5703125" style="23" customWidth="1"/>
    <col min="5" max="5" width="9.85546875" style="23" customWidth="1"/>
    <col min="6" max="6" width="8.7109375" style="23" customWidth="1"/>
    <col min="7" max="7" width="10" style="23" customWidth="1"/>
    <col min="8" max="8" width="8.5703125" style="23" customWidth="1"/>
    <col min="9" max="9" width="10.7109375" style="23" customWidth="1"/>
    <col min="10" max="11" width="14.42578125" style="23" customWidth="1"/>
    <col min="12" max="14" width="9.140625" style="23"/>
    <col min="15" max="15" width="13.140625" style="23" customWidth="1"/>
    <col min="16" max="16" width="14.42578125" style="23" customWidth="1"/>
    <col min="17" max="17" width="15" style="23" customWidth="1"/>
    <col min="18" max="18" width="17.7109375" style="23" bestFit="1" customWidth="1"/>
    <col min="19" max="19" width="30.7109375" style="23" bestFit="1" customWidth="1"/>
    <col min="20" max="20" width="16.28515625" style="23" bestFit="1" customWidth="1"/>
    <col min="21" max="21" width="15.5703125" style="23" bestFit="1" customWidth="1"/>
    <col min="22" max="79" width="9.140625" style="23"/>
    <col min="80" max="252" width="9.140625" style="21"/>
    <col min="253" max="253" width="10.5703125" style="21" customWidth="1"/>
    <col min="254" max="254" width="12.85546875" style="21" customWidth="1"/>
    <col min="255" max="255" width="23.85546875" style="21" customWidth="1"/>
    <col min="256" max="256" width="9.28515625" style="21" customWidth="1"/>
    <col min="257" max="257" width="36.140625" style="21" customWidth="1"/>
    <col min="258" max="258" width="18.85546875" style="21" customWidth="1"/>
    <col min="259" max="259" width="14.140625" style="21" customWidth="1"/>
    <col min="260" max="260" width="26.85546875" style="21" customWidth="1"/>
    <col min="261" max="261" width="19.5703125" style="21" customWidth="1"/>
    <col min="262" max="262" width="15.5703125" style="21" customWidth="1"/>
    <col min="263" max="263" width="20.5703125" style="21" customWidth="1"/>
    <col min="264" max="264" width="22.140625" style="21" customWidth="1"/>
    <col min="265" max="265" width="20.140625" style="21" customWidth="1"/>
    <col min="266" max="266" width="14.28515625" style="21" customWidth="1"/>
    <col min="267" max="267" width="14.5703125" style="21" customWidth="1"/>
    <col min="268" max="508" width="9.140625" style="21"/>
    <col min="509" max="509" width="10.5703125" style="21" customWidth="1"/>
    <col min="510" max="510" width="12.85546875" style="21" customWidth="1"/>
    <col min="511" max="511" width="23.85546875" style="21" customWidth="1"/>
    <col min="512" max="512" width="9.28515625" style="21" customWidth="1"/>
    <col min="513" max="513" width="36.140625" style="21" customWidth="1"/>
    <col min="514" max="514" width="18.85546875" style="21" customWidth="1"/>
    <col min="515" max="515" width="14.140625" style="21" customWidth="1"/>
    <col min="516" max="516" width="26.85546875" style="21" customWidth="1"/>
    <col min="517" max="517" width="19.5703125" style="21" customWidth="1"/>
    <col min="518" max="518" width="15.5703125" style="21" customWidth="1"/>
    <col min="519" max="519" width="20.5703125" style="21" customWidth="1"/>
    <col min="520" max="520" width="22.140625" style="21" customWidth="1"/>
    <col min="521" max="521" width="20.140625" style="21" customWidth="1"/>
    <col min="522" max="522" width="14.28515625" style="21" customWidth="1"/>
    <col min="523" max="523" width="14.5703125" style="21" customWidth="1"/>
    <col min="524" max="764" width="9.140625" style="21"/>
    <col min="765" max="765" width="10.5703125" style="21" customWidth="1"/>
    <col min="766" max="766" width="12.85546875" style="21" customWidth="1"/>
    <col min="767" max="767" width="23.85546875" style="21" customWidth="1"/>
    <col min="768" max="768" width="9.28515625" style="21" customWidth="1"/>
    <col min="769" max="769" width="36.140625" style="21" customWidth="1"/>
    <col min="770" max="770" width="18.85546875" style="21" customWidth="1"/>
    <col min="771" max="771" width="14.140625" style="21" customWidth="1"/>
    <col min="772" max="772" width="26.85546875" style="21" customWidth="1"/>
    <col min="773" max="773" width="19.5703125" style="21" customWidth="1"/>
    <col min="774" max="774" width="15.5703125" style="21" customWidth="1"/>
    <col min="775" max="775" width="20.5703125" style="21" customWidth="1"/>
    <col min="776" max="776" width="22.140625" style="21" customWidth="1"/>
    <col min="777" max="777" width="20.140625" style="21" customWidth="1"/>
    <col min="778" max="778" width="14.28515625" style="21" customWidth="1"/>
    <col min="779" max="779" width="14.5703125" style="21" customWidth="1"/>
    <col min="780" max="1020" width="9.140625" style="21"/>
    <col min="1021" max="1021" width="10.5703125" style="21" customWidth="1"/>
    <col min="1022" max="1022" width="12.85546875" style="21" customWidth="1"/>
    <col min="1023" max="1023" width="23.85546875" style="21" customWidth="1"/>
    <col min="1024" max="1024" width="9.28515625" style="21" customWidth="1"/>
    <col min="1025" max="1025" width="36.140625" style="21" customWidth="1"/>
    <col min="1026" max="1026" width="18.85546875" style="21" customWidth="1"/>
    <col min="1027" max="1027" width="14.140625" style="21" customWidth="1"/>
    <col min="1028" max="1028" width="26.85546875" style="21" customWidth="1"/>
    <col min="1029" max="1029" width="19.5703125" style="21" customWidth="1"/>
    <col min="1030" max="1030" width="15.5703125" style="21" customWidth="1"/>
    <col min="1031" max="1031" width="20.5703125" style="21" customWidth="1"/>
    <col min="1032" max="1032" width="22.140625" style="21" customWidth="1"/>
    <col min="1033" max="1033" width="20.140625" style="21" customWidth="1"/>
    <col min="1034" max="1034" width="14.28515625" style="21" customWidth="1"/>
    <col min="1035" max="1035" width="14.5703125" style="21" customWidth="1"/>
    <col min="1036" max="1276" width="9.140625" style="21"/>
    <col min="1277" max="1277" width="10.5703125" style="21" customWidth="1"/>
    <col min="1278" max="1278" width="12.85546875" style="21" customWidth="1"/>
    <col min="1279" max="1279" width="23.85546875" style="21" customWidth="1"/>
    <col min="1280" max="1280" width="9.28515625" style="21" customWidth="1"/>
    <col min="1281" max="1281" width="36.140625" style="21" customWidth="1"/>
    <col min="1282" max="1282" width="18.85546875" style="21" customWidth="1"/>
    <col min="1283" max="1283" width="14.140625" style="21" customWidth="1"/>
    <col min="1284" max="1284" width="26.85546875" style="21" customWidth="1"/>
    <col min="1285" max="1285" width="19.5703125" style="21" customWidth="1"/>
    <col min="1286" max="1286" width="15.5703125" style="21" customWidth="1"/>
    <col min="1287" max="1287" width="20.5703125" style="21" customWidth="1"/>
    <col min="1288" max="1288" width="22.140625" style="21" customWidth="1"/>
    <col min="1289" max="1289" width="20.140625" style="21" customWidth="1"/>
    <col min="1290" max="1290" width="14.28515625" style="21" customWidth="1"/>
    <col min="1291" max="1291" width="14.5703125" style="21" customWidth="1"/>
    <col min="1292" max="1532" width="9.140625" style="21"/>
    <col min="1533" max="1533" width="10.5703125" style="21" customWidth="1"/>
    <col min="1534" max="1534" width="12.85546875" style="21" customWidth="1"/>
    <col min="1535" max="1535" width="23.85546875" style="21" customWidth="1"/>
    <col min="1536" max="1536" width="9.28515625" style="21" customWidth="1"/>
    <col min="1537" max="1537" width="36.140625" style="21" customWidth="1"/>
    <col min="1538" max="1538" width="18.85546875" style="21" customWidth="1"/>
    <col min="1539" max="1539" width="14.140625" style="21" customWidth="1"/>
    <col min="1540" max="1540" width="26.85546875" style="21" customWidth="1"/>
    <col min="1541" max="1541" width="19.5703125" style="21" customWidth="1"/>
    <col min="1542" max="1542" width="15.5703125" style="21" customWidth="1"/>
    <col min="1543" max="1543" width="20.5703125" style="21" customWidth="1"/>
    <col min="1544" max="1544" width="22.140625" style="21" customWidth="1"/>
    <col min="1545" max="1545" width="20.140625" style="21" customWidth="1"/>
    <col min="1546" max="1546" width="14.28515625" style="21" customWidth="1"/>
    <col min="1547" max="1547" width="14.5703125" style="21" customWidth="1"/>
    <col min="1548" max="1788" width="9.140625" style="21"/>
    <col min="1789" max="1789" width="10.5703125" style="21" customWidth="1"/>
    <col min="1790" max="1790" width="12.85546875" style="21" customWidth="1"/>
    <col min="1791" max="1791" width="23.85546875" style="21" customWidth="1"/>
    <col min="1792" max="1792" width="9.28515625" style="21" customWidth="1"/>
    <col min="1793" max="1793" width="36.140625" style="21" customWidth="1"/>
    <col min="1794" max="1794" width="18.85546875" style="21" customWidth="1"/>
    <col min="1795" max="1795" width="14.140625" style="21" customWidth="1"/>
    <col min="1796" max="1796" width="26.85546875" style="21" customWidth="1"/>
    <col min="1797" max="1797" width="19.5703125" style="21" customWidth="1"/>
    <col min="1798" max="1798" width="15.5703125" style="21" customWidth="1"/>
    <col min="1799" max="1799" width="20.5703125" style="21" customWidth="1"/>
    <col min="1800" max="1800" width="22.140625" style="21" customWidth="1"/>
    <col min="1801" max="1801" width="20.140625" style="21" customWidth="1"/>
    <col min="1802" max="1802" width="14.28515625" style="21" customWidth="1"/>
    <col min="1803" max="1803" width="14.5703125" style="21" customWidth="1"/>
    <col min="1804" max="2044" width="9.140625" style="21"/>
    <col min="2045" max="2045" width="10.5703125" style="21" customWidth="1"/>
    <col min="2046" max="2046" width="12.85546875" style="21" customWidth="1"/>
    <col min="2047" max="2047" width="23.85546875" style="21" customWidth="1"/>
    <col min="2048" max="2048" width="9.28515625" style="21" customWidth="1"/>
    <col min="2049" max="2049" width="36.140625" style="21" customWidth="1"/>
    <col min="2050" max="2050" width="18.85546875" style="21" customWidth="1"/>
    <col min="2051" max="2051" width="14.140625" style="21" customWidth="1"/>
    <col min="2052" max="2052" width="26.85546875" style="21" customWidth="1"/>
    <col min="2053" max="2053" width="19.5703125" style="21" customWidth="1"/>
    <col min="2054" max="2054" width="15.5703125" style="21" customWidth="1"/>
    <col min="2055" max="2055" width="20.5703125" style="21" customWidth="1"/>
    <col min="2056" max="2056" width="22.140625" style="21" customWidth="1"/>
    <col min="2057" max="2057" width="20.140625" style="21" customWidth="1"/>
    <col min="2058" max="2058" width="14.28515625" style="21" customWidth="1"/>
    <col min="2059" max="2059" width="14.5703125" style="21" customWidth="1"/>
    <col min="2060" max="2300" width="9.140625" style="21"/>
    <col min="2301" max="2301" width="10.5703125" style="21" customWidth="1"/>
    <col min="2302" max="2302" width="12.85546875" style="21" customWidth="1"/>
    <col min="2303" max="2303" width="23.85546875" style="21" customWidth="1"/>
    <col min="2304" max="2304" width="9.28515625" style="21" customWidth="1"/>
    <col min="2305" max="2305" width="36.140625" style="21" customWidth="1"/>
    <col min="2306" max="2306" width="18.85546875" style="21" customWidth="1"/>
    <col min="2307" max="2307" width="14.140625" style="21" customWidth="1"/>
    <col min="2308" max="2308" width="26.85546875" style="21" customWidth="1"/>
    <col min="2309" max="2309" width="19.5703125" style="21" customWidth="1"/>
    <col min="2310" max="2310" width="15.5703125" style="21" customWidth="1"/>
    <col min="2311" max="2311" width="20.5703125" style="21" customWidth="1"/>
    <col min="2312" max="2312" width="22.140625" style="21" customWidth="1"/>
    <col min="2313" max="2313" width="20.140625" style="21" customWidth="1"/>
    <col min="2314" max="2314" width="14.28515625" style="21" customWidth="1"/>
    <col min="2315" max="2315" width="14.5703125" style="21" customWidth="1"/>
    <col min="2316" max="2556" width="9.140625" style="21"/>
    <col min="2557" max="2557" width="10.5703125" style="21" customWidth="1"/>
    <col min="2558" max="2558" width="12.85546875" style="21" customWidth="1"/>
    <col min="2559" max="2559" width="23.85546875" style="21" customWidth="1"/>
    <col min="2560" max="2560" width="9.28515625" style="21" customWidth="1"/>
    <col min="2561" max="2561" width="36.140625" style="21" customWidth="1"/>
    <col min="2562" max="2562" width="18.85546875" style="21" customWidth="1"/>
    <col min="2563" max="2563" width="14.140625" style="21" customWidth="1"/>
    <col min="2564" max="2564" width="26.85546875" style="21" customWidth="1"/>
    <col min="2565" max="2565" width="19.5703125" style="21" customWidth="1"/>
    <col min="2566" max="2566" width="15.5703125" style="21" customWidth="1"/>
    <col min="2567" max="2567" width="20.5703125" style="21" customWidth="1"/>
    <col min="2568" max="2568" width="22.140625" style="21" customWidth="1"/>
    <col min="2569" max="2569" width="20.140625" style="21" customWidth="1"/>
    <col min="2570" max="2570" width="14.28515625" style="21" customWidth="1"/>
    <col min="2571" max="2571" width="14.5703125" style="21" customWidth="1"/>
    <col min="2572" max="2812" width="9.140625" style="21"/>
    <col min="2813" max="2813" width="10.5703125" style="21" customWidth="1"/>
    <col min="2814" max="2814" width="12.85546875" style="21" customWidth="1"/>
    <col min="2815" max="2815" width="23.85546875" style="21" customWidth="1"/>
    <col min="2816" max="2816" width="9.28515625" style="21" customWidth="1"/>
    <col min="2817" max="2817" width="36.140625" style="21" customWidth="1"/>
    <col min="2818" max="2818" width="18.85546875" style="21" customWidth="1"/>
    <col min="2819" max="2819" width="14.140625" style="21" customWidth="1"/>
    <col min="2820" max="2820" width="26.85546875" style="21" customWidth="1"/>
    <col min="2821" max="2821" width="19.5703125" style="21" customWidth="1"/>
    <col min="2822" max="2822" width="15.5703125" style="21" customWidth="1"/>
    <col min="2823" max="2823" width="20.5703125" style="21" customWidth="1"/>
    <col min="2824" max="2824" width="22.140625" style="21" customWidth="1"/>
    <col min="2825" max="2825" width="20.140625" style="21" customWidth="1"/>
    <col min="2826" max="2826" width="14.28515625" style="21" customWidth="1"/>
    <col min="2827" max="2827" width="14.5703125" style="21" customWidth="1"/>
    <col min="2828" max="3068" width="9.140625" style="21"/>
    <col min="3069" max="3069" width="10.5703125" style="21" customWidth="1"/>
    <col min="3070" max="3070" width="12.85546875" style="21" customWidth="1"/>
    <col min="3071" max="3071" width="23.85546875" style="21" customWidth="1"/>
    <col min="3072" max="3072" width="9.28515625" style="21" customWidth="1"/>
    <col min="3073" max="3073" width="36.140625" style="21" customWidth="1"/>
    <col min="3074" max="3074" width="18.85546875" style="21" customWidth="1"/>
    <col min="3075" max="3075" width="14.140625" style="21" customWidth="1"/>
    <col min="3076" max="3076" width="26.85546875" style="21" customWidth="1"/>
    <col min="3077" max="3077" width="19.5703125" style="21" customWidth="1"/>
    <col min="3078" max="3078" width="15.5703125" style="21" customWidth="1"/>
    <col min="3079" max="3079" width="20.5703125" style="21" customWidth="1"/>
    <col min="3080" max="3080" width="22.140625" style="21" customWidth="1"/>
    <col min="3081" max="3081" width="20.140625" style="21" customWidth="1"/>
    <col min="3082" max="3082" width="14.28515625" style="21" customWidth="1"/>
    <col min="3083" max="3083" width="14.5703125" style="21" customWidth="1"/>
    <col min="3084" max="3324" width="9.140625" style="21"/>
    <col min="3325" max="3325" width="10.5703125" style="21" customWidth="1"/>
    <col min="3326" max="3326" width="12.85546875" style="21" customWidth="1"/>
    <col min="3327" max="3327" width="23.85546875" style="21" customWidth="1"/>
    <col min="3328" max="3328" width="9.28515625" style="21" customWidth="1"/>
    <col min="3329" max="3329" width="36.140625" style="21" customWidth="1"/>
    <col min="3330" max="3330" width="18.85546875" style="21" customWidth="1"/>
    <col min="3331" max="3331" width="14.140625" style="21" customWidth="1"/>
    <col min="3332" max="3332" width="26.85546875" style="21" customWidth="1"/>
    <col min="3333" max="3333" width="19.5703125" style="21" customWidth="1"/>
    <col min="3334" max="3334" width="15.5703125" style="21" customWidth="1"/>
    <col min="3335" max="3335" width="20.5703125" style="21" customWidth="1"/>
    <col min="3336" max="3336" width="22.140625" style="21" customWidth="1"/>
    <col min="3337" max="3337" width="20.140625" style="21" customWidth="1"/>
    <col min="3338" max="3338" width="14.28515625" style="21" customWidth="1"/>
    <col min="3339" max="3339" width="14.5703125" style="21" customWidth="1"/>
    <col min="3340" max="3580" width="9.140625" style="21"/>
    <col min="3581" max="3581" width="10.5703125" style="21" customWidth="1"/>
    <col min="3582" max="3582" width="12.85546875" style="21" customWidth="1"/>
    <col min="3583" max="3583" width="23.85546875" style="21" customWidth="1"/>
    <col min="3584" max="3584" width="9.28515625" style="21" customWidth="1"/>
    <col min="3585" max="3585" width="36.140625" style="21" customWidth="1"/>
    <col min="3586" max="3586" width="18.85546875" style="21" customWidth="1"/>
    <col min="3587" max="3587" width="14.140625" style="21" customWidth="1"/>
    <col min="3588" max="3588" width="26.85546875" style="21" customWidth="1"/>
    <col min="3589" max="3589" width="19.5703125" style="21" customWidth="1"/>
    <col min="3590" max="3590" width="15.5703125" style="21" customWidth="1"/>
    <col min="3591" max="3591" width="20.5703125" style="21" customWidth="1"/>
    <col min="3592" max="3592" width="22.140625" style="21" customWidth="1"/>
    <col min="3593" max="3593" width="20.140625" style="21" customWidth="1"/>
    <col min="3594" max="3594" width="14.28515625" style="21" customWidth="1"/>
    <col min="3595" max="3595" width="14.5703125" style="21" customWidth="1"/>
    <col min="3596" max="3836" width="9.140625" style="21"/>
    <col min="3837" max="3837" width="10.5703125" style="21" customWidth="1"/>
    <col min="3838" max="3838" width="12.85546875" style="21" customWidth="1"/>
    <col min="3839" max="3839" width="23.85546875" style="21" customWidth="1"/>
    <col min="3840" max="3840" width="9.28515625" style="21" customWidth="1"/>
    <col min="3841" max="3841" width="36.140625" style="21" customWidth="1"/>
    <col min="3842" max="3842" width="18.85546875" style="21" customWidth="1"/>
    <col min="3843" max="3843" width="14.140625" style="21" customWidth="1"/>
    <col min="3844" max="3844" width="26.85546875" style="21" customWidth="1"/>
    <col min="3845" max="3845" width="19.5703125" style="21" customWidth="1"/>
    <col min="3846" max="3846" width="15.5703125" style="21" customWidth="1"/>
    <col min="3847" max="3847" width="20.5703125" style="21" customWidth="1"/>
    <col min="3848" max="3848" width="22.140625" style="21" customWidth="1"/>
    <col min="3849" max="3849" width="20.140625" style="21" customWidth="1"/>
    <col min="3850" max="3850" width="14.28515625" style="21" customWidth="1"/>
    <col min="3851" max="3851" width="14.5703125" style="21" customWidth="1"/>
    <col min="3852" max="4092" width="9.140625" style="21"/>
    <col min="4093" max="4093" width="10.5703125" style="21" customWidth="1"/>
    <col min="4094" max="4094" width="12.85546875" style="21" customWidth="1"/>
    <col min="4095" max="4095" width="23.85546875" style="21" customWidth="1"/>
    <col min="4096" max="4096" width="9.28515625" style="21" customWidth="1"/>
    <col min="4097" max="4097" width="36.140625" style="21" customWidth="1"/>
    <col min="4098" max="4098" width="18.85546875" style="21" customWidth="1"/>
    <col min="4099" max="4099" width="14.140625" style="21" customWidth="1"/>
    <col min="4100" max="4100" width="26.85546875" style="21" customWidth="1"/>
    <col min="4101" max="4101" width="19.5703125" style="21" customWidth="1"/>
    <col min="4102" max="4102" width="15.5703125" style="21" customWidth="1"/>
    <col min="4103" max="4103" width="20.5703125" style="21" customWidth="1"/>
    <col min="4104" max="4104" width="22.140625" style="21" customWidth="1"/>
    <col min="4105" max="4105" width="20.140625" style="21" customWidth="1"/>
    <col min="4106" max="4106" width="14.28515625" style="21" customWidth="1"/>
    <col min="4107" max="4107" width="14.5703125" style="21" customWidth="1"/>
    <col min="4108" max="4348" width="9.140625" style="21"/>
    <col min="4349" max="4349" width="10.5703125" style="21" customWidth="1"/>
    <col min="4350" max="4350" width="12.85546875" style="21" customWidth="1"/>
    <col min="4351" max="4351" width="23.85546875" style="21" customWidth="1"/>
    <col min="4352" max="4352" width="9.28515625" style="21" customWidth="1"/>
    <col min="4353" max="4353" width="36.140625" style="21" customWidth="1"/>
    <col min="4354" max="4354" width="18.85546875" style="21" customWidth="1"/>
    <col min="4355" max="4355" width="14.140625" style="21" customWidth="1"/>
    <col min="4356" max="4356" width="26.85546875" style="21" customWidth="1"/>
    <col min="4357" max="4357" width="19.5703125" style="21" customWidth="1"/>
    <col min="4358" max="4358" width="15.5703125" style="21" customWidth="1"/>
    <col min="4359" max="4359" width="20.5703125" style="21" customWidth="1"/>
    <col min="4360" max="4360" width="22.140625" style="21" customWidth="1"/>
    <col min="4361" max="4361" width="20.140625" style="21" customWidth="1"/>
    <col min="4362" max="4362" width="14.28515625" style="21" customWidth="1"/>
    <col min="4363" max="4363" width="14.5703125" style="21" customWidth="1"/>
    <col min="4364" max="4604" width="9.140625" style="21"/>
    <col min="4605" max="4605" width="10.5703125" style="21" customWidth="1"/>
    <col min="4606" max="4606" width="12.85546875" style="21" customWidth="1"/>
    <col min="4607" max="4607" width="23.85546875" style="21" customWidth="1"/>
    <col min="4608" max="4608" width="9.28515625" style="21" customWidth="1"/>
    <col min="4609" max="4609" width="36.140625" style="21" customWidth="1"/>
    <col min="4610" max="4610" width="18.85546875" style="21" customWidth="1"/>
    <col min="4611" max="4611" width="14.140625" style="21" customWidth="1"/>
    <col min="4612" max="4612" width="26.85546875" style="21" customWidth="1"/>
    <col min="4613" max="4613" width="19.5703125" style="21" customWidth="1"/>
    <col min="4614" max="4614" width="15.5703125" style="21" customWidth="1"/>
    <col min="4615" max="4615" width="20.5703125" style="21" customWidth="1"/>
    <col min="4616" max="4616" width="22.140625" style="21" customWidth="1"/>
    <col min="4617" max="4617" width="20.140625" style="21" customWidth="1"/>
    <col min="4618" max="4618" width="14.28515625" style="21" customWidth="1"/>
    <col min="4619" max="4619" width="14.5703125" style="21" customWidth="1"/>
    <col min="4620" max="4860" width="9.140625" style="21"/>
    <col min="4861" max="4861" width="10.5703125" style="21" customWidth="1"/>
    <col min="4862" max="4862" width="12.85546875" style="21" customWidth="1"/>
    <col min="4863" max="4863" width="23.85546875" style="21" customWidth="1"/>
    <col min="4864" max="4864" width="9.28515625" style="21" customWidth="1"/>
    <col min="4865" max="4865" width="36.140625" style="21" customWidth="1"/>
    <col min="4866" max="4866" width="18.85546875" style="21" customWidth="1"/>
    <col min="4867" max="4867" width="14.140625" style="21" customWidth="1"/>
    <col min="4868" max="4868" width="26.85546875" style="21" customWidth="1"/>
    <col min="4869" max="4869" width="19.5703125" style="21" customWidth="1"/>
    <col min="4870" max="4870" width="15.5703125" style="21" customWidth="1"/>
    <col min="4871" max="4871" width="20.5703125" style="21" customWidth="1"/>
    <col min="4872" max="4872" width="22.140625" style="21" customWidth="1"/>
    <col min="4873" max="4873" width="20.140625" style="21" customWidth="1"/>
    <col min="4874" max="4874" width="14.28515625" style="21" customWidth="1"/>
    <col min="4875" max="4875" width="14.5703125" style="21" customWidth="1"/>
    <col min="4876" max="5116" width="9.140625" style="21"/>
    <col min="5117" max="5117" width="10.5703125" style="21" customWidth="1"/>
    <col min="5118" max="5118" width="12.85546875" style="21" customWidth="1"/>
    <col min="5119" max="5119" width="23.85546875" style="21" customWidth="1"/>
    <col min="5120" max="5120" width="9.28515625" style="21" customWidth="1"/>
    <col min="5121" max="5121" width="36.140625" style="21" customWidth="1"/>
    <col min="5122" max="5122" width="18.85546875" style="21" customWidth="1"/>
    <col min="5123" max="5123" width="14.140625" style="21" customWidth="1"/>
    <col min="5124" max="5124" width="26.85546875" style="21" customWidth="1"/>
    <col min="5125" max="5125" width="19.5703125" style="21" customWidth="1"/>
    <col min="5126" max="5126" width="15.5703125" style="21" customWidth="1"/>
    <col min="5127" max="5127" width="20.5703125" style="21" customWidth="1"/>
    <col min="5128" max="5128" width="22.140625" style="21" customWidth="1"/>
    <col min="5129" max="5129" width="20.140625" style="21" customWidth="1"/>
    <col min="5130" max="5130" width="14.28515625" style="21" customWidth="1"/>
    <col min="5131" max="5131" width="14.5703125" style="21" customWidth="1"/>
    <col min="5132" max="5372" width="9.140625" style="21"/>
    <col min="5373" max="5373" width="10.5703125" style="21" customWidth="1"/>
    <col min="5374" max="5374" width="12.85546875" style="21" customWidth="1"/>
    <col min="5375" max="5375" width="23.85546875" style="21" customWidth="1"/>
    <col min="5376" max="5376" width="9.28515625" style="21" customWidth="1"/>
    <col min="5377" max="5377" width="36.140625" style="21" customWidth="1"/>
    <col min="5378" max="5378" width="18.85546875" style="21" customWidth="1"/>
    <col min="5379" max="5379" width="14.140625" style="21" customWidth="1"/>
    <col min="5380" max="5380" width="26.85546875" style="21" customWidth="1"/>
    <col min="5381" max="5381" width="19.5703125" style="21" customWidth="1"/>
    <col min="5382" max="5382" width="15.5703125" style="21" customWidth="1"/>
    <col min="5383" max="5383" width="20.5703125" style="21" customWidth="1"/>
    <col min="5384" max="5384" width="22.140625" style="21" customWidth="1"/>
    <col min="5385" max="5385" width="20.140625" style="21" customWidth="1"/>
    <col min="5386" max="5386" width="14.28515625" style="21" customWidth="1"/>
    <col min="5387" max="5387" width="14.5703125" style="21" customWidth="1"/>
    <col min="5388" max="5628" width="9.140625" style="21"/>
    <col min="5629" max="5629" width="10.5703125" style="21" customWidth="1"/>
    <col min="5630" max="5630" width="12.85546875" style="21" customWidth="1"/>
    <col min="5631" max="5631" width="23.85546875" style="21" customWidth="1"/>
    <col min="5632" max="5632" width="9.28515625" style="21" customWidth="1"/>
    <col min="5633" max="5633" width="36.140625" style="21" customWidth="1"/>
    <col min="5634" max="5634" width="18.85546875" style="21" customWidth="1"/>
    <col min="5635" max="5635" width="14.140625" style="21" customWidth="1"/>
    <col min="5636" max="5636" width="26.85546875" style="21" customWidth="1"/>
    <col min="5637" max="5637" width="19.5703125" style="21" customWidth="1"/>
    <col min="5638" max="5638" width="15.5703125" style="21" customWidth="1"/>
    <col min="5639" max="5639" width="20.5703125" style="21" customWidth="1"/>
    <col min="5640" max="5640" width="22.140625" style="21" customWidth="1"/>
    <col min="5641" max="5641" width="20.140625" style="21" customWidth="1"/>
    <col min="5642" max="5642" width="14.28515625" style="21" customWidth="1"/>
    <col min="5643" max="5643" width="14.5703125" style="21" customWidth="1"/>
    <col min="5644" max="5884" width="9.140625" style="21"/>
    <col min="5885" max="5885" width="10.5703125" style="21" customWidth="1"/>
    <col min="5886" max="5886" width="12.85546875" style="21" customWidth="1"/>
    <col min="5887" max="5887" width="23.85546875" style="21" customWidth="1"/>
    <col min="5888" max="5888" width="9.28515625" style="21" customWidth="1"/>
    <col min="5889" max="5889" width="36.140625" style="21" customWidth="1"/>
    <col min="5890" max="5890" width="18.85546875" style="21" customWidth="1"/>
    <col min="5891" max="5891" width="14.140625" style="21" customWidth="1"/>
    <col min="5892" max="5892" width="26.85546875" style="21" customWidth="1"/>
    <col min="5893" max="5893" width="19.5703125" style="21" customWidth="1"/>
    <col min="5894" max="5894" width="15.5703125" style="21" customWidth="1"/>
    <col min="5895" max="5895" width="20.5703125" style="21" customWidth="1"/>
    <col min="5896" max="5896" width="22.140625" style="21" customWidth="1"/>
    <col min="5897" max="5897" width="20.140625" style="21" customWidth="1"/>
    <col min="5898" max="5898" width="14.28515625" style="21" customWidth="1"/>
    <col min="5899" max="5899" width="14.5703125" style="21" customWidth="1"/>
    <col min="5900" max="6140" width="9.140625" style="21"/>
    <col min="6141" max="6141" width="10.5703125" style="21" customWidth="1"/>
    <col min="6142" max="6142" width="12.85546875" style="21" customWidth="1"/>
    <col min="6143" max="6143" width="23.85546875" style="21" customWidth="1"/>
    <col min="6144" max="6144" width="9.28515625" style="21" customWidth="1"/>
    <col min="6145" max="6145" width="36.140625" style="21" customWidth="1"/>
    <col min="6146" max="6146" width="18.85546875" style="21" customWidth="1"/>
    <col min="6147" max="6147" width="14.140625" style="21" customWidth="1"/>
    <col min="6148" max="6148" width="26.85546875" style="21" customWidth="1"/>
    <col min="6149" max="6149" width="19.5703125" style="21" customWidth="1"/>
    <col min="6150" max="6150" width="15.5703125" style="21" customWidth="1"/>
    <col min="6151" max="6151" width="20.5703125" style="21" customWidth="1"/>
    <col min="6152" max="6152" width="22.140625" style="21" customWidth="1"/>
    <col min="6153" max="6153" width="20.140625" style="21" customWidth="1"/>
    <col min="6154" max="6154" width="14.28515625" style="21" customWidth="1"/>
    <col min="6155" max="6155" width="14.5703125" style="21" customWidth="1"/>
    <col min="6156" max="6396" width="9.140625" style="21"/>
    <col min="6397" max="6397" width="10.5703125" style="21" customWidth="1"/>
    <col min="6398" max="6398" width="12.85546875" style="21" customWidth="1"/>
    <col min="6399" max="6399" width="23.85546875" style="21" customWidth="1"/>
    <col min="6400" max="6400" width="9.28515625" style="21" customWidth="1"/>
    <col min="6401" max="6401" width="36.140625" style="21" customWidth="1"/>
    <col min="6402" max="6402" width="18.85546875" style="21" customWidth="1"/>
    <col min="6403" max="6403" width="14.140625" style="21" customWidth="1"/>
    <col min="6404" max="6404" width="26.85546875" style="21" customWidth="1"/>
    <col min="6405" max="6405" width="19.5703125" style="21" customWidth="1"/>
    <col min="6406" max="6406" width="15.5703125" style="21" customWidth="1"/>
    <col min="6407" max="6407" width="20.5703125" style="21" customWidth="1"/>
    <col min="6408" max="6408" width="22.140625" style="21" customWidth="1"/>
    <col min="6409" max="6409" width="20.140625" style="21" customWidth="1"/>
    <col min="6410" max="6410" width="14.28515625" style="21" customWidth="1"/>
    <col min="6411" max="6411" width="14.5703125" style="21" customWidth="1"/>
    <col min="6412" max="6652" width="9.140625" style="21"/>
    <col min="6653" max="6653" width="10.5703125" style="21" customWidth="1"/>
    <col min="6654" max="6654" width="12.85546875" style="21" customWidth="1"/>
    <col min="6655" max="6655" width="23.85546875" style="21" customWidth="1"/>
    <col min="6656" max="6656" width="9.28515625" style="21" customWidth="1"/>
    <col min="6657" max="6657" width="36.140625" style="21" customWidth="1"/>
    <col min="6658" max="6658" width="18.85546875" style="21" customWidth="1"/>
    <col min="6659" max="6659" width="14.140625" style="21" customWidth="1"/>
    <col min="6660" max="6660" width="26.85546875" style="21" customWidth="1"/>
    <col min="6661" max="6661" width="19.5703125" style="21" customWidth="1"/>
    <col min="6662" max="6662" width="15.5703125" style="21" customWidth="1"/>
    <col min="6663" max="6663" width="20.5703125" style="21" customWidth="1"/>
    <col min="6664" max="6664" width="22.140625" style="21" customWidth="1"/>
    <col min="6665" max="6665" width="20.140625" style="21" customWidth="1"/>
    <col min="6666" max="6666" width="14.28515625" style="21" customWidth="1"/>
    <col min="6667" max="6667" width="14.5703125" style="21" customWidth="1"/>
    <col min="6668" max="6908" width="9.140625" style="21"/>
    <col min="6909" max="6909" width="10.5703125" style="21" customWidth="1"/>
    <col min="6910" max="6910" width="12.85546875" style="21" customWidth="1"/>
    <col min="6911" max="6911" width="23.85546875" style="21" customWidth="1"/>
    <col min="6912" max="6912" width="9.28515625" style="21" customWidth="1"/>
    <col min="6913" max="6913" width="36.140625" style="21" customWidth="1"/>
    <col min="6914" max="6914" width="18.85546875" style="21" customWidth="1"/>
    <col min="6915" max="6915" width="14.140625" style="21" customWidth="1"/>
    <col min="6916" max="6916" width="26.85546875" style="21" customWidth="1"/>
    <col min="6917" max="6917" width="19.5703125" style="21" customWidth="1"/>
    <col min="6918" max="6918" width="15.5703125" style="21" customWidth="1"/>
    <col min="6919" max="6919" width="20.5703125" style="21" customWidth="1"/>
    <col min="6920" max="6920" width="22.140625" style="21" customWidth="1"/>
    <col min="6921" max="6921" width="20.140625" style="21" customWidth="1"/>
    <col min="6922" max="6922" width="14.28515625" style="21" customWidth="1"/>
    <col min="6923" max="6923" width="14.5703125" style="21" customWidth="1"/>
    <col min="6924" max="7164" width="9.140625" style="21"/>
    <col min="7165" max="7165" width="10.5703125" style="21" customWidth="1"/>
    <col min="7166" max="7166" width="12.85546875" style="21" customWidth="1"/>
    <col min="7167" max="7167" width="23.85546875" style="21" customWidth="1"/>
    <col min="7168" max="7168" width="9.28515625" style="21" customWidth="1"/>
    <col min="7169" max="7169" width="36.140625" style="21" customWidth="1"/>
    <col min="7170" max="7170" width="18.85546875" style="21" customWidth="1"/>
    <col min="7171" max="7171" width="14.140625" style="21" customWidth="1"/>
    <col min="7172" max="7172" width="26.85546875" style="21" customWidth="1"/>
    <col min="7173" max="7173" width="19.5703125" style="21" customWidth="1"/>
    <col min="7174" max="7174" width="15.5703125" style="21" customWidth="1"/>
    <col min="7175" max="7175" width="20.5703125" style="21" customWidth="1"/>
    <col min="7176" max="7176" width="22.140625" style="21" customWidth="1"/>
    <col min="7177" max="7177" width="20.140625" style="21" customWidth="1"/>
    <col min="7178" max="7178" width="14.28515625" style="21" customWidth="1"/>
    <col min="7179" max="7179" width="14.5703125" style="21" customWidth="1"/>
    <col min="7180" max="7420" width="9.140625" style="21"/>
    <col min="7421" max="7421" width="10.5703125" style="21" customWidth="1"/>
    <col min="7422" max="7422" width="12.85546875" style="21" customWidth="1"/>
    <col min="7423" max="7423" width="23.85546875" style="21" customWidth="1"/>
    <col min="7424" max="7424" width="9.28515625" style="21" customWidth="1"/>
    <col min="7425" max="7425" width="36.140625" style="21" customWidth="1"/>
    <col min="7426" max="7426" width="18.85546875" style="21" customWidth="1"/>
    <col min="7427" max="7427" width="14.140625" style="21" customWidth="1"/>
    <col min="7428" max="7428" width="26.85546875" style="21" customWidth="1"/>
    <col min="7429" max="7429" width="19.5703125" style="21" customWidth="1"/>
    <col min="7430" max="7430" width="15.5703125" style="21" customWidth="1"/>
    <col min="7431" max="7431" width="20.5703125" style="21" customWidth="1"/>
    <col min="7432" max="7432" width="22.140625" style="21" customWidth="1"/>
    <col min="7433" max="7433" width="20.140625" style="21" customWidth="1"/>
    <col min="7434" max="7434" width="14.28515625" style="21" customWidth="1"/>
    <col min="7435" max="7435" width="14.5703125" style="21" customWidth="1"/>
    <col min="7436" max="7676" width="9.140625" style="21"/>
    <col min="7677" max="7677" width="10.5703125" style="21" customWidth="1"/>
    <col min="7678" max="7678" width="12.85546875" style="21" customWidth="1"/>
    <col min="7679" max="7679" width="23.85546875" style="21" customWidth="1"/>
    <col min="7680" max="7680" width="9.28515625" style="21" customWidth="1"/>
    <col min="7681" max="7681" width="36.140625" style="21" customWidth="1"/>
    <col min="7682" max="7682" width="18.85546875" style="21" customWidth="1"/>
    <col min="7683" max="7683" width="14.140625" style="21" customWidth="1"/>
    <col min="7684" max="7684" width="26.85546875" style="21" customWidth="1"/>
    <col min="7685" max="7685" width="19.5703125" style="21" customWidth="1"/>
    <col min="7686" max="7686" width="15.5703125" style="21" customWidth="1"/>
    <col min="7687" max="7687" width="20.5703125" style="21" customWidth="1"/>
    <col min="7688" max="7688" width="22.140625" style="21" customWidth="1"/>
    <col min="7689" max="7689" width="20.140625" style="21" customWidth="1"/>
    <col min="7690" max="7690" width="14.28515625" style="21" customWidth="1"/>
    <col min="7691" max="7691" width="14.5703125" style="21" customWidth="1"/>
    <col min="7692" max="7932" width="9.140625" style="21"/>
    <col min="7933" max="7933" width="10.5703125" style="21" customWidth="1"/>
    <col min="7934" max="7934" width="12.85546875" style="21" customWidth="1"/>
    <col min="7935" max="7935" width="23.85546875" style="21" customWidth="1"/>
    <col min="7936" max="7936" width="9.28515625" style="21" customWidth="1"/>
    <col min="7937" max="7937" width="36.140625" style="21" customWidth="1"/>
    <col min="7938" max="7938" width="18.85546875" style="21" customWidth="1"/>
    <col min="7939" max="7939" width="14.140625" style="21" customWidth="1"/>
    <col min="7940" max="7940" width="26.85546875" style="21" customWidth="1"/>
    <col min="7941" max="7941" width="19.5703125" style="21" customWidth="1"/>
    <col min="7942" max="7942" width="15.5703125" style="21" customWidth="1"/>
    <col min="7943" max="7943" width="20.5703125" style="21" customWidth="1"/>
    <col min="7944" max="7944" width="22.140625" style="21" customWidth="1"/>
    <col min="7945" max="7945" width="20.140625" style="21" customWidth="1"/>
    <col min="7946" max="7946" width="14.28515625" style="21" customWidth="1"/>
    <col min="7947" max="7947" width="14.5703125" style="21" customWidth="1"/>
    <col min="7948" max="8188" width="9.140625" style="21"/>
    <col min="8189" max="8189" width="10.5703125" style="21" customWidth="1"/>
    <col min="8190" max="8190" width="12.85546875" style="21" customWidth="1"/>
    <col min="8191" max="8191" width="23.85546875" style="21" customWidth="1"/>
    <col min="8192" max="8192" width="9.28515625" style="21" customWidth="1"/>
    <col min="8193" max="8193" width="36.140625" style="21" customWidth="1"/>
    <col min="8194" max="8194" width="18.85546875" style="21" customWidth="1"/>
    <col min="8195" max="8195" width="14.140625" style="21" customWidth="1"/>
    <col min="8196" max="8196" width="26.85546875" style="21" customWidth="1"/>
    <col min="8197" max="8197" width="19.5703125" style="21" customWidth="1"/>
    <col min="8198" max="8198" width="15.5703125" style="21" customWidth="1"/>
    <col min="8199" max="8199" width="20.5703125" style="21" customWidth="1"/>
    <col min="8200" max="8200" width="22.140625" style="21" customWidth="1"/>
    <col min="8201" max="8201" width="20.140625" style="21" customWidth="1"/>
    <col min="8202" max="8202" width="14.28515625" style="21" customWidth="1"/>
    <col min="8203" max="8203" width="14.5703125" style="21" customWidth="1"/>
    <col min="8204" max="8444" width="9.140625" style="21"/>
    <col min="8445" max="8445" width="10.5703125" style="21" customWidth="1"/>
    <col min="8446" max="8446" width="12.85546875" style="21" customWidth="1"/>
    <col min="8447" max="8447" width="23.85546875" style="21" customWidth="1"/>
    <col min="8448" max="8448" width="9.28515625" style="21" customWidth="1"/>
    <col min="8449" max="8449" width="36.140625" style="21" customWidth="1"/>
    <col min="8450" max="8450" width="18.85546875" style="21" customWidth="1"/>
    <col min="8451" max="8451" width="14.140625" style="21" customWidth="1"/>
    <col min="8452" max="8452" width="26.85546875" style="21" customWidth="1"/>
    <col min="8453" max="8453" width="19.5703125" style="21" customWidth="1"/>
    <col min="8454" max="8454" width="15.5703125" style="21" customWidth="1"/>
    <col min="8455" max="8455" width="20.5703125" style="21" customWidth="1"/>
    <col min="8456" max="8456" width="22.140625" style="21" customWidth="1"/>
    <col min="8457" max="8457" width="20.140625" style="21" customWidth="1"/>
    <col min="8458" max="8458" width="14.28515625" style="21" customWidth="1"/>
    <col min="8459" max="8459" width="14.5703125" style="21" customWidth="1"/>
    <col min="8460" max="8700" width="9.140625" style="21"/>
    <col min="8701" max="8701" width="10.5703125" style="21" customWidth="1"/>
    <col min="8702" max="8702" width="12.85546875" style="21" customWidth="1"/>
    <col min="8703" max="8703" width="23.85546875" style="21" customWidth="1"/>
    <col min="8704" max="8704" width="9.28515625" style="21" customWidth="1"/>
    <col min="8705" max="8705" width="36.140625" style="21" customWidth="1"/>
    <col min="8706" max="8706" width="18.85546875" style="21" customWidth="1"/>
    <col min="8707" max="8707" width="14.140625" style="21" customWidth="1"/>
    <col min="8708" max="8708" width="26.85546875" style="21" customWidth="1"/>
    <col min="8709" max="8709" width="19.5703125" style="21" customWidth="1"/>
    <col min="8710" max="8710" width="15.5703125" style="21" customWidth="1"/>
    <col min="8711" max="8711" width="20.5703125" style="21" customWidth="1"/>
    <col min="8712" max="8712" width="22.140625" style="21" customWidth="1"/>
    <col min="8713" max="8713" width="20.140625" style="21" customWidth="1"/>
    <col min="8714" max="8714" width="14.28515625" style="21" customWidth="1"/>
    <col min="8715" max="8715" width="14.5703125" style="21" customWidth="1"/>
    <col min="8716" max="8956" width="9.140625" style="21"/>
    <col min="8957" max="8957" width="10.5703125" style="21" customWidth="1"/>
    <col min="8958" max="8958" width="12.85546875" style="21" customWidth="1"/>
    <col min="8959" max="8959" width="23.85546875" style="21" customWidth="1"/>
    <col min="8960" max="8960" width="9.28515625" style="21" customWidth="1"/>
    <col min="8961" max="8961" width="36.140625" style="21" customWidth="1"/>
    <col min="8962" max="8962" width="18.85546875" style="21" customWidth="1"/>
    <col min="8963" max="8963" width="14.140625" style="21" customWidth="1"/>
    <col min="8964" max="8964" width="26.85546875" style="21" customWidth="1"/>
    <col min="8965" max="8965" width="19.5703125" style="21" customWidth="1"/>
    <col min="8966" max="8966" width="15.5703125" style="21" customWidth="1"/>
    <col min="8967" max="8967" width="20.5703125" style="21" customWidth="1"/>
    <col min="8968" max="8968" width="22.140625" style="21" customWidth="1"/>
    <col min="8969" max="8969" width="20.140625" style="21" customWidth="1"/>
    <col min="8970" max="8970" width="14.28515625" style="21" customWidth="1"/>
    <col min="8971" max="8971" width="14.5703125" style="21" customWidth="1"/>
    <col min="8972" max="9212" width="9.140625" style="21"/>
    <col min="9213" max="9213" width="10.5703125" style="21" customWidth="1"/>
    <col min="9214" max="9214" width="12.85546875" style="21" customWidth="1"/>
    <col min="9215" max="9215" width="23.85546875" style="21" customWidth="1"/>
    <col min="9216" max="9216" width="9.28515625" style="21" customWidth="1"/>
    <col min="9217" max="9217" width="36.140625" style="21" customWidth="1"/>
    <col min="9218" max="9218" width="18.85546875" style="21" customWidth="1"/>
    <col min="9219" max="9219" width="14.140625" style="21" customWidth="1"/>
    <col min="9220" max="9220" width="26.85546875" style="21" customWidth="1"/>
    <col min="9221" max="9221" width="19.5703125" style="21" customWidth="1"/>
    <col min="9222" max="9222" width="15.5703125" style="21" customWidth="1"/>
    <col min="9223" max="9223" width="20.5703125" style="21" customWidth="1"/>
    <col min="9224" max="9224" width="22.140625" style="21" customWidth="1"/>
    <col min="9225" max="9225" width="20.140625" style="21" customWidth="1"/>
    <col min="9226" max="9226" width="14.28515625" style="21" customWidth="1"/>
    <col min="9227" max="9227" width="14.5703125" style="21" customWidth="1"/>
    <col min="9228" max="9468" width="9.140625" style="21"/>
    <col min="9469" max="9469" width="10.5703125" style="21" customWidth="1"/>
    <col min="9470" max="9470" width="12.85546875" style="21" customWidth="1"/>
    <col min="9471" max="9471" width="23.85546875" style="21" customWidth="1"/>
    <col min="9472" max="9472" width="9.28515625" style="21" customWidth="1"/>
    <col min="9473" max="9473" width="36.140625" style="21" customWidth="1"/>
    <col min="9474" max="9474" width="18.85546875" style="21" customWidth="1"/>
    <col min="9475" max="9475" width="14.140625" style="21" customWidth="1"/>
    <col min="9476" max="9476" width="26.85546875" style="21" customWidth="1"/>
    <col min="9477" max="9477" width="19.5703125" style="21" customWidth="1"/>
    <col min="9478" max="9478" width="15.5703125" style="21" customWidth="1"/>
    <col min="9479" max="9479" width="20.5703125" style="21" customWidth="1"/>
    <col min="9480" max="9480" width="22.140625" style="21" customWidth="1"/>
    <col min="9481" max="9481" width="20.140625" style="21" customWidth="1"/>
    <col min="9482" max="9482" width="14.28515625" style="21" customWidth="1"/>
    <col min="9483" max="9483" width="14.5703125" style="21" customWidth="1"/>
    <col min="9484" max="9724" width="9.140625" style="21"/>
    <col min="9725" max="9725" width="10.5703125" style="21" customWidth="1"/>
    <col min="9726" max="9726" width="12.85546875" style="21" customWidth="1"/>
    <col min="9727" max="9727" width="23.85546875" style="21" customWidth="1"/>
    <col min="9728" max="9728" width="9.28515625" style="21" customWidth="1"/>
    <col min="9729" max="9729" width="36.140625" style="21" customWidth="1"/>
    <col min="9730" max="9730" width="18.85546875" style="21" customWidth="1"/>
    <col min="9731" max="9731" width="14.140625" style="21" customWidth="1"/>
    <col min="9732" max="9732" width="26.85546875" style="21" customWidth="1"/>
    <col min="9733" max="9733" width="19.5703125" style="21" customWidth="1"/>
    <col min="9734" max="9734" width="15.5703125" style="21" customWidth="1"/>
    <col min="9735" max="9735" width="20.5703125" style="21" customWidth="1"/>
    <col min="9736" max="9736" width="22.140625" style="21" customWidth="1"/>
    <col min="9737" max="9737" width="20.140625" style="21" customWidth="1"/>
    <col min="9738" max="9738" width="14.28515625" style="21" customWidth="1"/>
    <col min="9739" max="9739" width="14.5703125" style="21" customWidth="1"/>
    <col min="9740" max="9980" width="9.140625" style="21"/>
    <col min="9981" max="9981" width="10.5703125" style="21" customWidth="1"/>
    <col min="9982" max="9982" width="12.85546875" style="21" customWidth="1"/>
    <col min="9983" max="9983" width="23.85546875" style="21" customWidth="1"/>
    <col min="9984" max="9984" width="9.28515625" style="21" customWidth="1"/>
    <col min="9985" max="9985" width="36.140625" style="21" customWidth="1"/>
    <col min="9986" max="9986" width="18.85546875" style="21" customWidth="1"/>
    <col min="9987" max="9987" width="14.140625" style="21" customWidth="1"/>
    <col min="9988" max="9988" width="26.85546875" style="21" customWidth="1"/>
    <col min="9989" max="9989" width="19.5703125" style="21" customWidth="1"/>
    <col min="9990" max="9990" width="15.5703125" style="21" customWidth="1"/>
    <col min="9991" max="9991" width="20.5703125" style="21" customWidth="1"/>
    <col min="9992" max="9992" width="22.140625" style="21" customWidth="1"/>
    <col min="9993" max="9993" width="20.140625" style="21" customWidth="1"/>
    <col min="9994" max="9994" width="14.28515625" style="21" customWidth="1"/>
    <col min="9995" max="9995" width="14.5703125" style="21" customWidth="1"/>
    <col min="9996" max="10236" width="9.140625" style="21"/>
    <col min="10237" max="10237" width="10.5703125" style="21" customWidth="1"/>
    <col min="10238" max="10238" width="12.85546875" style="21" customWidth="1"/>
    <col min="10239" max="10239" width="23.85546875" style="21" customWidth="1"/>
    <col min="10240" max="10240" width="9.28515625" style="21" customWidth="1"/>
    <col min="10241" max="10241" width="36.140625" style="21" customWidth="1"/>
    <col min="10242" max="10242" width="18.85546875" style="21" customWidth="1"/>
    <col min="10243" max="10243" width="14.140625" style="21" customWidth="1"/>
    <col min="10244" max="10244" width="26.85546875" style="21" customWidth="1"/>
    <col min="10245" max="10245" width="19.5703125" style="21" customWidth="1"/>
    <col min="10246" max="10246" width="15.5703125" style="21" customWidth="1"/>
    <col min="10247" max="10247" width="20.5703125" style="21" customWidth="1"/>
    <col min="10248" max="10248" width="22.140625" style="21" customWidth="1"/>
    <col min="10249" max="10249" width="20.140625" style="21" customWidth="1"/>
    <col min="10250" max="10250" width="14.28515625" style="21" customWidth="1"/>
    <col min="10251" max="10251" width="14.5703125" style="21" customWidth="1"/>
    <col min="10252" max="10492" width="9.140625" style="21"/>
    <col min="10493" max="10493" width="10.5703125" style="21" customWidth="1"/>
    <col min="10494" max="10494" width="12.85546875" style="21" customWidth="1"/>
    <col min="10495" max="10495" width="23.85546875" style="21" customWidth="1"/>
    <col min="10496" max="10496" width="9.28515625" style="21" customWidth="1"/>
    <col min="10497" max="10497" width="36.140625" style="21" customWidth="1"/>
    <col min="10498" max="10498" width="18.85546875" style="21" customWidth="1"/>
    <col min="10499" max="10499" width="14.140625" style="21" customWidth="1"/>
    <col min="10500" max="10500" width="26.85546875" style="21" customWidth="1"/>
    <col min="10501" max="10501" width="19.5703125" style="21" customWidth="1"/>
    <col min="10502" max="10502" width="15.5703125" style="21" customWidth="1"/>
    <col min="10503" max="10503" width="20.5703125" style="21" customWidth="1"/>
    <col min="10504" max="10504" width="22.140625" style="21" customWidth="1"/>
    <col min="10505" max="10505" width="20.140625" style="21" customWidth="1"/>
    <col min="10506" max="10506" width="14.28515625" style="21" customWidth="1"/>
    <col min="10507" max="10507" width="14.5703125" style="21" customWidth="1"/>
    <col min="10508" max="10748" width="9.140625" style="21"/>
    <col min="10749" max="10749" width="10.5703125" style="21" customWidth="1"/>
    <col min="10750" max="10750" width="12.85546875" style="21" customWidth="1"/>
    <col min="10751" max="10751" width="23.85546875" style="21" customWidth="1"/>
    <col min="10752" max="10752" width="9.28515625" style="21" customWidth="1"/>
    <col min="10753" max="10753" width="36.140625" style="21" customWidth="1"/>
    <col min="10754" max="10754" width="18.85546875" style="21" customWidth="1"/>
    <col min="10755" max="10755" width="14.140625" style="21" customWidth="1"/>
    <col min="10756" max="10756" width="26.85546875" style="21" customWidth="1"/>
    <col min="10757" max="10757" width="19.5703125" style="21" customWidth="1"/>
    <col min="10758" max="10758" width="15.5703125" style="21" customWidth="1"/>
    <col min="10759" max="10759" width="20.5703125" style="21" customWidth="1"/>
    <col min="10760" max="10760" width="22.140625" style="21" customWidth="1"/>
    <col min="10761" max="10761" width="20.140625" style="21" customWidth="1"/>
    <col min="10762" max="10762" width="14.28515625" style="21" customWidth="1"/>
    <col min="10763" max="10763" width="14.5703125" style="21" customWidth="1"/>
    <col min="10764" max="11004" width="9.140625" style="21"/>
    <col min="11005" max="11005" width="10.5703125" style="21" customWidth="1"/>
    <col min="11006" max="11006" width="12.85546875" style="21" customWidth="1"/>
    <col min="11007" max="11007" width="23.85546875" style="21" customWidth="1"/>
    <col min="11008" max="11008" width="9.28515625" style="21" customWidth="1"/>
    <col min="11009" max="11009" width="36.140625" style="21" customWidth="1"/>
    <col min="11010" max="11010" width="18.85546875" style="21" customWidth="1"/>
    <col min="11011" max="11011" width="14.140625" style="21" customWidth="1"/>
    <col min="11012" max="11012" width="26.85546875" style="21" customWidth="1"/>
    <col min="11013" max="11013" width="19.5703125" style="21" customWidth="1"/>
    <col min="11014" max="11014" width="15.5703125" style="21" customWidth="1"/>
    <col min="11015" max="11015" width="20.5703125" style="21" customWidth="1"/>
    <col min="11016" max="11016" width="22.140625" style="21" customWidth="1"/>
    <col min="11017" max="11017" width="20.140625" style="21" customWidth="1"/>
    <col min="11018" max="11018" width="14.28515625" style="21" customWidth="1"/>
    <col min="11019" max="11019" width="14.5703125" style="21" customWidth="1"/>
    <col min="11020" max="11260" width="9.140625" style="21"/>
    <col min="11261" max="11261" width="10.5703125" style="21" customWidth="1"/>
    <col min="11262" max="11262" width="12.85546875" style="21" customWidth="1"/>
    <col min="11263" max="11263" width="23.85546875" style="21" customWidth="1"/>
    <col min="11264" max="11264" width="9.28515625" style="21" customWidth="1"/>
    <col min="11265" max="11265" width="36.140625" style="21" customWidth="1"/>
    <col min="11266" max="11266" width="18.85546875" style="21" customWidth="1"/>
    <col min="11267" max="11267" width="14.140625" style="21" customWidth="1"/>
    <col min="11268" max="11268" width="26.85546875" style="21" customWidth="1"/>
    <col min="11269" max="11269" width="19.5703125" style="21" customWidth="1"/>
    <col min="11270" max="11270" width="15.5703125" style="21" customWidth="1"/>
    <col min="11271" max="11271" width="20.5703125" style="21" customWidth="1"/>
    <col min="11272" max="11272" width="22.140625" style="21" customWidth="1"/>
    <col min="11273" max="11273" width="20.140625" style="21" customWidth="1"/>
    <col min="11274" max="11274" width="14.28515625" style="21" customWidth="1"/>
    <col min="11275" max="11275" width="14.5703125" style="21" customWidth="1"/>
    <col min="11276" max="11516" width="9.140625" style="21"/>
    <col min="11517" max="11517" width="10.5703125" style="21" customWidth="1"/>
    <col min="11518" max="11518" width="12.85546875" style="21" customWidth="1"/>
    <col min="11519" max="11519" width="23.85546875" style="21" customWidth="1"/>
    <col min="11520" max="11520" width="9.28515625" style="21" customWidth="1"/>
    <col min="11521" max="11521" width="36.140625" style="21" customWidth="1"/>
    <col min="11522" max="11522" width="18.85546875" style="21" customWidth="1"/>
    <col min="11523" max="11523" width="14.140625" style="21" customWidth="1"/>
    <col min="11524" max="11524" width="26.85546875" style="21" customWidth="1"/>
    <col min="11525" max="11525" width="19.5703125" style="21" customWidth="1"/>
    <col min="11526" max="11526" width="15.5703125" style="21" customWidth="1"/>
    <col min="11527" max="11527" width="20.5703125" style="21" customWidth="1"/>
    <col min="11528" max="11528" width="22.140625" style="21" customWidth="1"/>
    <col min="11529" max="11529" width="20.140625" style="21" customWidth="1"/>
    <col min="11530" max="11530" width="14.28515625" style="21" customWidth="1"/>
    <col min="11531" max="11531" width="14.5703125" style="21" customWidth="1"/>
    <col min="11532" max="11772" width="9.140625" style="21"/>
    <col min="11773" max="11773" width="10.5703125" style="21" customWidth="1"/>
    <col min="11774" max="11774" width="12.85546875" style="21" customWidth="1"/>
    <col min="11775" max="11775" width="23.85546875" style="21" customWidth="1"/>
    <col min="11776" max="11776" width="9.28515625" style="21" customWidth="1"/>
    <col min="11777" max="11777" width="36.140625" style="21" customWidth="1"/>
    <col min="11778" max="11778" width="18.85546875" style="21" customWidth="1"/>
    <col min="11779" max="11779" width="14.140625" style="21" customWidth="1"/>
    <col min="11780" max="11780" width="26.85546875" style="21" customWidth="1"/>
    <col min="11781" max="11781" width="19.5703125" style="21" customWidth="1"/>
    <col min="11782" max="11782" width="15.5703125" style="21" customWidth="1"/>
    <col min="11783" max="11783" width="20.5703125" style="21" customWidth="1"/>
    <col min="11784" max="11784" width="22.140625" style="21" customWidth="1"/>
    <col min="11785" max="11785" width="20.140625" style="21" customWidth="1"/>
    <col min="11786" max="11786" width="14.28515625" style="21" customWidth="1"/>
    <col min="11787" max="11787" width="14.5703125" style="21" customWidth="1"/>
    <col min="11788" max="12028" width="9.140625" style="21"/>
    <col min="12029" max="12029" width="10.5703125" style="21" customWidth="1"/>
    <col min="12030" max="12030" width="12.85546875" style="21" customWidth="1"/>
    <col min="12031" max="12031" width="23.85546875" style="21" customWidth="1"/>
    <col min="12032" max="12032" width="9.28515625" style="21" customWidth="1"/>
    <col min="12033" max="12033" width="36.140625" style="21" customWidth="1"/>
    <col min="12034" max="12034" width="18.85546875" style="21" customWidth="1"/>
    <col min="12035" max="12035" width="14.140625" style="21" customWidth="1"/>
    <col min="12036" max="12036" width="26.85546875" style="21" customWidth="1"/>
    <col min="12037" max="12037" width="19.5703125" style="21" customWidth="1"/>
    <col min="12038" max="12038" width="15.5703125" style="21" customWidth="1"/>
    <col min="12039" max="12039" width="20.5703125" style="21" customWidth="1"/>
    <col min="12040" max="12040" width="22.140625" style="21" customWidth="1"/>
    <col min="12041" max="12041" width="20.140625" style="21" customWidth="1"/>
    <col min="12042" max="12042" width="14.28515625" style="21" customWidth="1"/>
    <col min="12043" max="12043" width="14.5703125" style="21" customWidth="1"/>
    <col min="12044" max="12284" width="9.140625" style="21"/>
    <col min="12285" max="12285" width="10.5703125" style="21" customWidth="1"/>
    <col min="12286" max="12286" width="12.85546875" style="21" customWidth="1"/>
    <col min="12287" max="12287" width="23.85546875" style="21" customWidth="1"/>
    <col min="12288" max="12288" width="9.28515625" style="21" customWidth="1"/>
    <col min="12289" max="12289" width="36.140625" style="21" customWidth="1"/>
    <col min="12290" max="12290" width="18.85546875" style="21" customWidth="1"/>
    <col min="12291" max="12291" width="14.140625" style="21" customWidth="1"/>
    <col min="12292" max="12292" width="26.85546875" style="21" customWidth="1"/>
    <col min="12293" max="12293" width="19.5703125" style="21" customWidth="1"/>
    <col min="12294" max="12294" width="15.5703125" style="21" customWidth="1"/>
    <col min="12295" max="12295" width="20.5703125" style="21" customWidth="1"/>
    <col min="12296" max="12296" width="22.140625" style="21" customWidth="1"/>
    <col min="12297" max="12297" width="20.140625" style="21" customWidth="1"/>
    <col min="12298" max="12298" width="14.28515625" style="21" customWidth="1"/>
    <col min="12299" max="12299" width="14.5703125" style="21" customWidth="1"/>
    <col min="12300" max="12540" width="9.140625" style="21"/>
    <col min="12541" max="12541" width="10.5703125" style="21" customWidth="1"/>
    <col min="12542" max="12542" width="12.85546875" style="21" customWidth="1"/>
    <col min="12543" max="12543" width="23.85546875" style="21" customWidth="1"/>
    <col min="12544" max="12544" width="9.28515625" style="21" customWidth="1"/>
    <col min="12545" max="12545" width="36.140625" style="21" customWidth="1"/>
    <col min="12546" max="12546" width="18.85546875" style="21" customWidth="1"/>
    <col min="12547" max="12547" width="14.140625" style="21" customWidth="1"/>
    <col min="12548" max="12548" width="26.85546875" style="21" customWidth="1"/>
    <col min="12549" max="12549" width="19.5703125" style="21" customWidth="1"/>
    <col min="12550" max="12550" width="15.5703125" style="21" customWidth="1"/>
    <col min="12551" max="12551" width="20.5703125" style="21" customWidth="1"/>
    <col min="12552" max="12552" width="22.140625" style="21" customWidth="1"/>
    <col min="12553" max="12553" width="20.140625" style="21" customWidth="1"/>
    <col min="12554" max="12554" width="14.28515625" style="21" customWidth="1"/>
    <col min="12555" max="12555" width="14.5703125" style="21" customWidth="1"/>
    <col min="12556" max="12796" width="9.140625" style="21"/>
    <col min="12797" max="12797" width="10.5703125" style="21" customWidth="1"/>
    <col min="12798" max="12798" width="12.85546875" style="21" customWidth="1"/>
    <col min="12799" max="12799" width="23.85546875" style="21" customWidth="1"/>
    <col min="12800" max="12800" width="9.28515625" style="21" customWidth="1"/>
    <col min="12801" max="12801" width="36.140625" style="21" customWidth="1"/>
    <col min="12802" max="12802" width="18.85546875" style="21" customWidth="1"/>
    <col min="12803" max="12803" width="14.140625" style="21" customWidth="1"/>
    <col min="12804" max="12804" width="26.85546875" style="21" customWidth="1"/>
    <col min="12805" max="12805" width="19.5703125" style="21" customWidth="1"/>
    <col min="12806" max="12806" width="15.5703125" style="21" customWidth="1"/>
    <col min="12807" max="12807" width="20.5703125" style="21" customWidth="1"/>
    <col min="12808" max="12808" width="22.140625" style="21" customWidth="1"/>
    <col min="12809" max="12809" width="20.140625" style="21" customWidth="1"/>
    <col min="12810" max="12810" width="14.28515625" style="21" customWidth="1"/>
    <col min="12811" max="12811" width="14.5703125" style="21" customWidth="1"/>
    <col min="12812" max="13052" width="9.140625" style="21"/>
    <col min="13053" max="13053" width="10.5703125" style="21" customWidth="1"/>
    <col min="13054" max="13054" width="12.85546875" style="21" customWidth="1"/>
    <col min="13055" max="13055" width="23.85546875" style="21" customWidth="1"/>
    <col min="13056" max="13056" width="9.28515625" style="21" customWidth="1"/>
    <col min="13057" max="13057" width="36.140625" style="21" customWidth="1"/>
    <col min="13058" max="13058" width="18.85546875" style="21" customWidth="1"/>
    <col min="13059" max="13059" width="14.140625" style="21" customWidth="1"/>
    <col min="13060" max="13060" width="26.85546875" style="21" customWidth="1"/>
    <col min="13061" max="13061" width="19.5703125" style="21" customWidth="1"/>
    <col min="13062" max="13062" width="15.5703125" style="21" customWidth="1"/>
    <col min="13063" max="13063" width="20.5703125" style="21" customWidth="1"/>
    <col min="13064" max="13064" width="22.140625" style="21" customWidth="1"/>
    <col min="13065" max="13065" width="20.140625" style="21" customWidth="1"/>
    <col min="13066" max="13066" width="14.28515625" style="21" customWidth="1"/>
    <col min="13067" max="13067" width="14.5703125" style="21" customWidth="1"/>
    <col min="13068" max="13308" width="9.140625" style="21"/>
    <col min="13309" max="13309" width="10.5703125" style="21" customWidth="1"/>
    <col min="13310" max="13310" width="12.85546875" style="21" customWidth="1"/>
    <col min="13311" max="13311" width="23.85546875" style="21" customWidth="1"/>
    <col min="13312" max="13312" width="9.28515625" style="21" customWidth="1"/>
    <col min="13313" max="13313" width="36.140625" style="21" customWidth="1"/>
    <col min="13314" max="13314" width="18.85546875" style="21" customWidth="1"/>
    <col min="13315" max="13315" width="14.140625" style="21" customWidth="1"/>
    <col min="13316" max="13316" width="26.85546875" style="21" customWidth="1"/>
    <col min="13317" max="13317" width="19.5703125" style="21" customWidth="1"/>
    <col min="13318" max="13318" width="15.5703125" style="21" customWidth="1"/>
    <col min="13319" max="13319" width="20.5703125" style="21" customWidth="1"/>
    <col min="13320" max="13320" width="22.140625" style="21" customWidth="1"/>
    <col min="13321" max="13321" width="20.140625" style="21" customWidth="1"/>
    <col min="13322" max="13322" width="14.28515625" style="21" customWidth="1"/>
    <col min="13323" max="13323" width="14.5703125" style="21" customWidth="1"/>
    <col min="13324" max="13564" width="9.140625" style="21"/>
    <col min="13565" max="13565" width="10.5703125" style="21" customWidth="1"/>
    <col min="13566" max="13566" width="12.85546875" style="21" customWidth="1"/>
    <col min="13567" max="13567" width="23.85546875" style="21" customWidth="1"/>
    <col min="13568" max="13568" width="9.28515625" style="21" customWidth="1"/>
    <col min="13569" max="13569" width="36.140625" style="21" customWidth="1"/>
    <col min="13570" max="13570" width="18.85546875" style="21" customWidth="1"/>
    <col min="13571" max="13571" width="14.140625" style="21" customWidth="1"/>
    <col min="13572" max="13572" width="26.85546875" style="21" customWidth="1"/>
    <col min="13573" max="13573" width="19.5703125" style="21" customWidth="1"/>
    <col min="13574" max="13574" width="15.5703125" style="21" customWidth="1"/>
    <col min="13575" max="13575" width="20.5703125" style="21" customWidth="1"/>
    <col min="13576" max="13576" width="22.140625" style="21" customWidth="1"/>
    <col min="13577" max="13577" width="20.140625" style="21" customWidth="1"/>
    <col min="13578" max="13578" width="14.28515625" style="21" customWidth="1"/>
    <col min="13579" max="13579" width="14.5703125" style="21" customWidth="1"/>
    <col min="13580" max="13820" width="9.140625" style="21"/>
    <col min="13821" max="13821" width="10.5703125" style="21" customWidth="1"/>
    <col min="13822" max="13822" width="12.85546875" style="21" customWidth="1"/>
    <col min="13823" max="13823" width="23.85546875" style="21" customWidth="1"/>
    <col min="13824" max="13824" width="9.28515625" style="21" customWidth="1"/>
    <col min="13825" max="13825" width="36.140625" style="21" customWidth="1"/>
    <col min="13826" max="13826" width="18.85546875" style="21" customWidth="1"/>
    <col min="13827" max="13827" width="14.140625" style="21" customWidth="1"/>
    <col min="13828" max="13828" width="26.85546875" style="21" customWidth="1"/>
    <col min="13829" max="13829" width="19.5703125" style="21" customWidth="1"/>
    <col min="13830" max="13830" width="15.5703125" style="21" customWidth="1"/>
    <col min="13831" max="13831" width="20.5703125" style="21" customWidth="1"/>
    <col min="13832" max="13832" width="22.140625" style="21" customWidth="1"/>
    <col min="13833" max="13833" width="20.140625" style="21" customWidth="1"/>
    <col min="13834" max="13834" width="14.28515625" style="21" customWidth="1"/>
    <col min="13835" max="13835" width="14.5703125" style="21" customWidth="1"/>
    <col min="13836" max="14076" width="9.140625" style="21"/>
    <col min="14077" max="14077" width="10.5703125" style="21" customWidth="1"/>
    <col min="14078" max="14078" width="12.85546875" style="21" customWidth="1"/>
    <col min="14079" max="14079" width="23.85546875" style="21" customWidth="1"/>
    <col min="14080" max="14080" width="9.28515625" style="21" customWidth="1"/>
    <col min="14081" max="14081" width="36.140625" style="21" customWidth="1"/>
    <col min="14082" max="14082" width="18.85546875" style="21" customWidth="1"/>
    <col min="14083" max="14083" width="14.140625" style="21" customWidth="1"/>
    <col min="14084" max="14084" width="26.85546875" style="21" customWidth="1"/>
    <col min="14085" max="14085" width="19.5703125" style="21" customWidth="1"/>
    <col min="14086" max="14086" width="15.5703125" style="21" customWidth="1"/>
    <col min="14087" max="14087" width="20.5703125" style="21" customWidth="1"/>
    <col min="14088" max="14088" width="22.140625" style="21" customWidth="1"/>
    <col min="14089" max="14089" width="20.140625" style="21" customWidth="1"/>
    <col min="14090" max="14090" width="14.28515625" style="21" customWidth="1"/>
    <col min="14091" max="14091" width="14.5703125" style="21" customWidth="1"/>
    <col min="14092" max="14332" width="9.140625" style="21"/>
    <col min="14333" max="14333" width="10.5703125" style="21" customWidth="1"/>
    <col min="14334" max="14334" width="12.85546875" style="21" customWidth="1"/>
    <col min="14335" max="14335" width="23.85546875" style="21" customWidth="1"/>
    <col min="14336" max="14336" width="9.28515625" style="21" customWidth="1"/>
    <col min="14337" max="14337" width="36.140625" style="21" customWidth="1"/>
    <col min="14338" max="14338" width="18.85546875" style="21" customWidth="1"/>
    <col min="14339" max="14339" width="14.140625" style="21" customWidth="1"/>
    <col min="14340" max="14340" width="26.85546875" style="21" customWidth="1"/>
    <col min="14341" max="14341" width="19.5703125" style="21" customWidth="1"/>
    <col min="14342" max="14342" width="15.5703125" style="21" customWidth="1"/>
    <col min="14343" max="14343" width="20.5703125" style="21" customWidth="1"/>
    <col min="14344" max="14344" width="22.140625" style="21" customWidth="1"/>
    <col min="14345" max="14345" width="20.140625" style="21" customWidth="1"/>
    <col min="14346" max="14346" width="14.28515625" style="21" customWidth="1"/>
    <col min="14347" max="14347" width="14.5703125" style="21" customWidth="1"/>
    <col min="14348" max="14588" width="9.140625" style="21"/>
    <col min="14589" max="14589" width="10.5703125" style="21" customWidth="1"/>
    <col min="14590" max="14590" width="12.85546875" style="21" customWidth="1"/>
    <col min="14591" max="14591" width="23.85546875" style="21" customWidth="1"/>
    <col min="14592" max="14592" width="9.28515625" style="21" customWidth="1"/>
    <col min="14593" max="14593" width="36.140625" style="21" customWidth="1"/>
    <col min="14594" max="14594" width="18.85546875" style="21" customWidth="1"/>
    <col min="14595" max="14595" width="14.140625" style="21" customWidth="1"/>
    <col min="14596" max="14596" width="26.85546875" style="21" customWidth="1"/>
    <col min="14597" max="14597" width="19.5703125" style="21" customWidth="1"/>
    <col min="14598" max="14598" width="15.5703125" style="21" customWidth="1"/>
    <col min="14599" max="14599" width="20.5703125" style="21" customWidth="1"/>
    <col min="14600" max="14600" width="22.140625" style="21" customWidth="1"/>
    <col min="14601" max="14601" width="20.140625" style="21" customWidth="1"/>
    <col min="14602" max="14602" width="14.28515625" style="21" customWidth="1"/>
    <col min="14603" max="14603" width="14.5703125" style="21" customWidth="1"/>
    <col min="14604" max="14844" width="9.140625" style="21"/>
    <col min="14845" max="14845" width="10.5703125" style="21" customWidth="1"/>
    <col min="14846" max="14846" width="12.85546875" style="21" customWidth="1"/>
    <col min="14847" max="14847" width="23.85546875" style="21" customWidth="1"/>
    <col min="14848" max="14848" width="9.28515625" style="21" customWidth="1"/>
    <col min="14849" max="14849" width="36.140625" style="21" customWidth="1"/>
    <col min="14850" max="14850" width="18.85546875" style="21" customWidth="1"/>
    <col min="14851" max="14851" width="14.140625" style="21" customWidth="1"/>
    <col min="14852" max="14852" width="26.85546875" style="21" customWidth="1"/>
    <col min="14853" max="14853" width="19.5703125" style="21" customWidth="1"/>
    <col min="14854" max="14854" width="15.5703125" style="21" customWidth="1"/>
    <col min="14855" max="14855" width="20.5703125" style="21" customWidth="1"/>
    <col min="14856" max="14856" width="22.140625" style="21" customWidth="1"/>
    <col min="14857" max="14857" width="20.140625" style="21" customWidth="1"/>
    <col min="14858" max="14858" width="14.28515625" style="21" customWidth="1"/>
    <col min="14859" max="14859" width="14.5703125" style="21" customWidth="1"/>
    <col min="14860" max="15100" width="9.140625" style="21"/>
    <col min="15101" max="15101" width="10.5703125" style="21" customWidth="1"/>
    <col min="15102" max="15102" width="12.85546875" style="21" customWidth="1"/>
    <col min="15103" max="15103" width="23.85546875" style="21" customWidth="1"/>
    <col min="15104" max="15104" width="9.28515625" style="21" customWidth="1"/>
    <col min="15105" max="15105" width="36.140625" style="21" customWidth="1"/>
    <col min="15106" max="15106" width="18.85546875" style="21" customWidth="1"/>
    <col min="15107" max="15107" width="14.140625" style="21" customWidth="1"/>
    <col min="15108" max="15108" width="26.85546875" style="21" customWidth="1"/>
    <col min="15109" max="15109" width="19.5703125" style="21" customWidth="1"/>
    <col min="15110" max="15110" width="15.5703125" style="21" customWidth="1"/>
    <col min="15111" max="15111" width="20.5703125" style="21" customWidth="1"/>
    <col min="15112" max="15112" width="22.140625" style="21" customWidth="1"/>
    <col min="15113" max="15113" width="20.140625" style="21" customWidth="1"/>
    <col min="15114" max="15114" width="14.28515625" style="21" customWidth="1"/>
    <col min="15115" max="15115" width="14.5703125" style="21" customWidth="1"/>
    <col min="15116" max="15356" width="9.140625" style="21"/>
    <col min="15357" max="15357" width="10.5703125" style="21" customWidth="1"/>
    <col min="15358" max="15358" width="12.85546875" style="21" customWidth="1"/>
    <col min="15359" max="15359" width="23.85546875" style="21" customWidth="1"/>
    <col min="15360" max="15360" width="9.28515625" style="21" customWidth="1"/>
    <col min="15361" max="15361" width="36.140625" style="21" customWidth="1"/>
    <col min="15362" max="15362" width="18.85546875" style="21" customWidth="1"/>
    <col min="15363" max="15363" width="14.140625" style="21" customWidth="1"/>
    <col min="15364" max="15364" width="26.85546875" style="21" customWidth="1"/>
    <col min="15365" max="15365" width="19.5703125" style="21" customWidth="1"/>
    <col min="15366" max="15366" width="15.5703125" style="21" customWidth="1"/>
    <col min="15367" max="15367" width="20.5703125" style="21" customWidth="1"/>
    <col min="15368" max="15368" width="22.140625" style="21" customWidth="1"/>
    <col min="15369" max="15369" width="20.140625" style="21" customWidth="1"/>
    <col min="15370" max="15370" width="14.28515625" style="21" customWidth="1"/>
    <col min="15371" max="15371" width="14.5703125" style="21" customWidth="1"/>
    <col min="15372" max="15612" width="9.140625" style="21"/>
    <col min="15613" max="15613" width="10.5703125" style="21" customWidth="1"/>
    <col min="15614" max="15614" width="12.85546875" style="21" customWidth="1"/>
    <col min="15615" max="15615" width="23.85546875" style="21" customWidth="1"/>
    <col min="15616" max="15616" width="9.28515625" style="21" customWidth="1"/>
    <col min="15617" max="15617" width="36.140625" style="21" customWidth="1"/>
    <col min="15618" max="15618" width="18.85546875" style="21" customWidth="1"/>
    <col min="15619" max="15619" width="14.140625" style="21" customWidth="1"/>
    <col min="15620" max="15620" width="26.85546875" style="21" customWidth="1"/>
    <col min="15621" max="15621" width="19.5703125" style="21" customWidth="1"/>
    <col min="15622" max="15622" width="15.5703125" style="21" customWidth="1"/>
    <col min="15623" max="15623" width="20.5703125" style="21" customWidth="1"/>
    <col min="15624" max="15624" width="22.140625" style="21" customWidth="1"/>
    <col min="15625" max="15625" width="20.140625" style="21" customWidth="1"/>
    <col min="15626" max="15626" width="14.28515625" style="21" customWidth="1"/>
    <col min="15627" max="15627" width="14.5703125" style="21" customWidth="1"/>
    <col min="15628" max="15868" width="9.140625" style="21"/>
    <col min="15869" max="15869" width="10.5703125" style="21" customWidth="1"/>
    <col min="15870" max="15870" width="12.85546875" style="21" customWidth="1"/>
    <col min="15871" max="15871" width="23.85546875" style="21" customWidth="1"/>
    <col min="15872" max="15872" width="9.28515625" style="21" customWidth="1"/>
    <col min="15873" max="15873" width="36.140625" style="21" customWidth="1"/>
    <col min="15874" max="15874" width="18.85546875" style="21" customWidth="1"/>
    <col min="15875" max="15875" width="14.140625" style="21" customWidth="1"/>
    <col min="15876" max="15876" width="26.85546875" style="21" customWidth="1"/>
    <col min="15877" max="15877" width="19.5703125" style="21" customWidth="1"/>
    <col min="15878" max="15878" width="15.5703125" style="21" customWidth="1"/>
    <col min="15879" max="15879" width="20.5703125" style="21" customWidth="1"/>
    <col min="15880" max="15880" width="22.140625" style="21" customWidth="1"/>
    <col min="15881" max="15881" width="20.140625" style="21" customWidth="1"/>
    <col min="15882" max="15882" width="14.28515625" style="21" customWidth="1"/>
    <col min="15883" max="15883" width="14.5703125" style="21" customWidth="1"/>
    <col min="15884" max="16124" width="9.140625" style="21"/>
    <col min="16125" max="16125" width="10.5703125" style="21" customWidth="1"/>
    <col min="16126" max="16126" width="12.85546875" style="21" customWidth="1"/>
    <col min="16127" max="16127" width="23.85546875" style="21" customWidth="1"/>
    <col min="16128" max="16128" width="9.28515625" style="21" customWidth="1"/>
    <col min="16129" max="16129" width="36.140625" style="21" customWidth="1"/>
    <col min="16130" max="16130" width="18.85546875" style="21" customWidth="1"/>
    <col min="16131" max="16131" width="14.140625" style="21" customWidth="1"/>
    <col min="16132" max="16132" width="26.85546875" style="21" customWidth="1"/>
    <col min="16133" max="16133" width="19.5703125" style="21" customWidth="1"/>
    <col min="16134" max="16134" width="15.5703125" style="21" customWidth="1"/>
    <col min="16135" max="16135" width="20.5703125" style="21" customWidth="1"/>
    <col min="16136" max="16136" width="22.140625" style="21" customWidth="1"/>
    <col min="16137" max="16137" width="20.140625" style="21" customWidth="1"/>
    <col min="16138" max="16138" width="14.28515625" style="21" customWidth="1"/>
    <col min="16139" max="16139" width="14.5703125" style="21" customWidth="1"/>
    <col min="16140" max="16384" width="9.140625" style="21"/>
  </cols>
  <sheetData>
    <row r="1" spans="1:79" s="39" customFormat="1" ht="38.25" x14ac:dyDescent="0.2">
      <c r="A1" s="36" t="s">
        <v>1</v>
      </c>
      <c r="B1" s="36" t="s">
        <v>202</v>
      </c>
      <c r="C1" s="36" t="s">
        <v>251</v>
      </c>
      <c r="D1" s="37" t="s">
        <v>252</v>
      </c>
      <c r="E1" s="37" t="s">
        <v>84</v>
      </c>
      <c r="F1" s="37" t="s">
        <v>256</v>
      </c>
      <c r="G1" s="36" t="s">
        <v>255</v>
      </c>
      <c r="H1" s="37" t="s">
        <v>82</v>
      </c>
      <c r="I1" s="37" t="s">
        <v>253</v>
      </c>
      <c r="J1" s="37" t="s">
        <v>298</v>
      </c>
      <c r="K1" s="38" t="s">
        <v>299</v>
      </c>
      <c r="L1" s="38"/>
      <c r="M1" s="38"/>
      <c r="N1" s="19"/>
      <c r="O1" s="19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</row>
    <row r="2" spans="1:79" x14ac:dyDescent="0.2">
      <c r="A2" s="22" t="s">
        <v>203</v>
      </c>
      <c r="B2" s="22" t="s">
        <v>198</v>
      </c>
      <c r="D2" s="23">
        <v>0</v>
      </c>
      <c r="E2" s="23">
        <v>0</v>
      </c>
      <c r="F2" s="23">
        <v>0</v>
      </c>
      <c r="G2" s="23">
        <v>0</v>
      </c>
      <c r="H2" s="23">
        <v>0</v>
      </c>
      <c r="I2" s="23">
        <v>0</v>
      </c>
      <c r="J2" s="24">
        <f>0.1*D2+0.1*E2+0.7*H2</f>
        <v>0</v>
      </c>
      <c r="K2" s="24">
        <f>I2+G2+F2</f>
        <v>0</v>
      </c>
      <c r="O2" s="25"/>
    </row>
    <row r="3" spans="1:79" ht="25.5" x14ac:dyDescent="0.25">
      <c r="A3" s="22" t="s">
        <v>204</v>
      </c>
      <c r="B3" s="22" t="s">
        <v>198</v>
      </c>
      <c r="D3" s="23">
        <v>2</v>
      </c>
      <c r="E3" s="23">
        <v>1</v>
      </c>
      <c r="F3" s="23">
        <v>0</v>
      </c>
      <c r="G3" s="23">
        <v>10</v>
      </c>
      <c r="H3" s="23">
        <v>0</v>
      </c>
      <c r="I3" s="23">
        <v>0</v>
      </c>
      <c r="J3" s="24">
        <f t="shared" ref="J3:J49" si="0">0.1*D3+0.1*E3+0.7*H3</f>
        <v>0.30000000000000004</v>
      </c>
      <c r="K3" s="24">
        <f t="shared" ref="K3:K49" si="1">I3+G3+F3</f>
        <v>10</v>
      </c>
      <c r="L3" s="35" t="s">
        <v>254</v>
      </c>
      <c r="O3" s="40" t="s">
        <v>258</v>
      </c>
      <c r="P3" t="s">
        <v>300</v>
      </c>
      <c r="Q3" t="s">
        <v>301</v>
      </c>
      <c r="R3" t="s">
        <v>302</v>
      </c>
      <c r="S3" t="s">
        <v>303</v>
      </c>
      <c r="T3" t="s">
        <v>304</v>
      </c>
      <c r="U3" t="s">
        <v>305</v>
      </c>
      <c r="W3" s="23" t="s">
        <v>317</v>
      </c>
      <c r="X3" s="23" t="s">
        <v>315</v>
      </c>
      <c r="Y3" s="23" t="s">
        <v>310</v>
      </c>
      <c r="Z3" s="23" t="s">
        <v>311</v>
      </c>
      <c r="AA3" s="23" t="s">
        <v>314</v>
      </c>
      <c r="AB3" s="23" t="s">
        <v>312</v>
      </c>
      <c r="AC3" s="23" t="s">
        <v>313</v>
      </c>
    </row>
    <row r="4" spans="1:79" x14ac:dyDescent="0.25">
      <c r="A4" s="22" t="s">
        <v>205</v>
      </c>
      <c r="B4" s="22" t="s">
        <v>198</v>
      </c>
      <c r="D4" s="23">
        <v>1</v>
      </c>
      <c r="E4" s="23">
        <v>0</v>
      </c>
      <c r="F4" s="23">
        <v>0</v>
      </c>
      <c r="G4" s="23">
        <v>0</v>
      </c>
      <c r="H4" s="23">
        <v>0</v>
      </c>
      <c r="I4" s="23">
        <v>0</v>
      </c>
      <c r="J4" s="24">
        <f t="shared" si="0"/>
        <v>0.1</v>
      </c>
      <c r="K4" s="24">
        <f t="shared" si="1"/>
        <v>0</v>
      </c>
      <c r="L4" s="35" t="s">
        <v>257</v>
      </c>
      <c r="O4" s="41" t="s">
        <v>200</v>
      </c>
      <c r="P4" s="43">
        <v>1.0833333333333333</v>
      </c>
      <c r="Q4" s="43">
        <v>0.83333333333333337</v>
      </c>
      <c r="R4" s="43">
        <v>1.5833333333333333</v>
      </c>
      <c r="S4" s="43">
        <v>1.25</v>
      </c>
      <c r="T4" s="43">
        <v>0.5</v>
      </c>
      <c r="U4" s="43">
        <v>1</v>
      </c>
      <c r="W4" s="23" t="s">
        <v>306</v>
      </c>
      <c r="X4" s="64">
        <v>1.0833333333333333</v>
      </c>
      <c r="Y4" s="64">
        <v>0.83333333333333337</v>
      </c>
      <c r="Z4" s="64">
        <v>1.5833333333333333</v>
      </c>
      <c r="AA4" s="64">
        <v>1.25</v>
      </c>
      <c r="AB4" s="64">
        <v>0.5</v>
      </c>
      <c r="AC4" s="64">
        <v>1</v>
      </c>
    </row>
    <row r="5" spans="1:79" x14ac:dyDescent="0.25">
      <c r="A5" s="22" t="s">
        <v>206</v>
      </c>
      <c r="B5" s="22" t="s">
        <v>198</v>
      </c>
      <c r="D5" s="23">
        <v>0</v>
      </c>
      <c r="E5" s="23">
        <v>1</v>
      </c>
      <c r="F5" s="23">
        <v>0</v>
      </c>
      <c r="G5" s="23">
        <v>0</v>
      </c>
      <c r="H5" s="23">
        <v>0</v>
      </c>
      <c r="I5" s="23">
        <v>0</v>
      </c>
      <c r="J5" s="24">
        <f t="shared" si="0"/>
        <v>0.1</v>
      </c>
      <c r="K5" s="24">
        <f t="shared" si="1"/>
        <v>0</v>
      </c>
      <c r="N5" s="21"/>
      <c r="O5" s="41" t="s">
        <v>201</v>
      </c>
      <c r="P5" s="43">
        <v>2.25</v>
      </c>
      <c r="Q5" s="43">
        <v>0.5</v>
      </c>
      <c r="R5" s="43">
        <v>1</v>
      </c>
      <c r="S5" s="43">
        <v>0.41666666666666669</v>
      </c>
      <c r="T5" s="43">
        <v>0.41666666666666669</v>
      </c>
      <c r="U5" s="43">
        <v>0</v>
      </c>
      <c r="W5" s="23" t="s">
        <v>307</v>
      </c>
      <c r="X5" s="64">
        <v>2.25</v>
      </c>
      <c r="Y5" s="64">
        <v>0.5</v>
      </c>
      <c r="Z5" s="64">
        <v>1</v>
      </c>
      <c r="AA5" s="64">
        <v>0.41666666666666669</v>
      </c>
      <c r="AB5" s="64">
        <v>0.41666666666666669</v>
      </c>
      <c r="AC5" s="64">
        <v>0</v>
      </c>
    </row>
    <row r="6" spans="1:79" x14ac:dyDescent="0.25">
      <c r="A6" s="22" t="s">
        <v>207</v>
      </c>
      <c r="B6" s="22" t="s">
        <v>198</v>
      </c>
      <c r="D6" s="23">
        <v>4</v>
      </c>
      <c r="E6" s="23">
        <v>2</v>
      </c>
      <c r="F6" s="23">
        <v>0</v>
      </c>
      <c r="G6" s="23">
        <v>0</v>
      </c>
      <c r="H6" s="23">
        <v>0</v>
      </c>
      <c r="I6" s="23">
        <v>0</v>
      </c>
      <c r="J6" s="24">
        <f t="shared" si="0"/>
        <v>0.60000000000000009</v>
      </c>
      <c r="K6" s="24">
        <f t="shared" si="1"/>
        <v>0</v>
      </c>
      <c r="N6" s="21"/>
      <c r="O6" s="41" t="s">
        <v>198</v>
      </c>
      <c r="P6" s="43">
        <v>0.91666666666666663</v>
      </c>
      <c r="Q6" s="43">
        <v>0.33333333333333331</v>
      </c>
      <c r="R6" s="43">
        <v>0.66666666666666663</v>
      </c>
      <c r="S6" s="43">
        <v>1.1666666666666667</v>
      </c>
      <c r="T6" s="43">
        <v>0</v>
      </c>
      <c r="U6" s="43">
        <v>0</v>
      </c>
      <c r="W6" s="23" t="s">
        <v>308</v>
      </c>
      <c r="X6" s="64">
        <v>0.91666666666666663</v>
      </c>
      <c r="Y6" s="64">
        <v>0.33333333333333331</v>
      </c>
      <c r="Z6" s="64">
        <v>0.66666666666666663</v>
      </c>
      <c r="AA6" s="64">
        <v>1.1666666666666667</v>
      </c>
      <c r="AB6" s="64">
        <v>0</v>
      </c>
      <c r="AC6" s="64">
        <v>0</v>
      </c>
    </row>
    <row r="7" spans="1:79" x14ac:dyDescent="0.25">
      <c r="A7" s="22" t="s">
        <v>208</v>
      </c>
      <c r="B7" s="22" t="s">
        <v>201</v>
      </c>
      <c r="D7" s="23">
        <v>5</v>
      </c>
      <c r="E7" s="23">
        <v>0</v>
      </c>
      <c r="F7" s="23">
        <v>3</v>
      </c>
      <c r="G7" s="23">
        <v>0</v>
      </c>
      <c r="H7" s="23">
        <v>0</v>
      </c>
      <c r="I7" s="23">
        <v>0</v>
      </c>
      <c r="J7" s="24">
        <f t="shared" si="0"/>
        <v>0.5</v>
      </c>
      <c r="K7" s="24">
        <f t="shared" si="1"/>
        <v>3</v>
      </c>
      <c r="N7" s="21"/>
      <c r="O7" s="41" t="s">
        <v>199</v>
      </c>
      <c r="P7" s="43">
        <v>1.6666666666666667</v>
      </c>
      <c r="Q7" s="43">
        <v>1.0833333333333333</v>
      </c>
      <c r="R7" s="43">
        <v>6.833333333333333</v>
      </c>
      <c r="S7" s="43">
        <v>3.3333333333333335</v>
      </c>
      <c r="T7" s="43">
        <v>1.3333333333333333</v>
      </c>
      <c r="U7" s="43">
        <v>0</v>
      </c>
      <c r="W7" s="23" t="s">
        <v>309</v>
      </c>
      <c r="X7" s="64">
        <v>1.6666666666666667</v>
      </c>
      <c r="Y7" s="64">
        <v>1.0833333333333333</v>
      </c>
      <c r="Z7" s="64">
        <v>6.833333333333333</v>
      </c>
      <c r="AA7" s="64">
        <v>3.3333333333333335</v>
      </c>
      <c r="AB7" s="64">
        <v>1.3333333333333333</v>
      </c>
      <c r="AC7" s="64">
        <v>0</v>
      </c>
    </row>
    <row r="8" spans="1:79" x14ac:dyDescent="0.25">
      <c r="A8" s="22" t="s">
        <v>209</v>
      </c>
      <c r="B8" s="22" t="s">
        <v>201</v>
      </c>
      <c r="D8" s="23">
        <v>0</v>
      </c>
      <c r="E8" s="23">
        <v>2</v>
      </c>
      <c r="F8" s="23">
        <v>4</v>
      </c>
      <c r="G8" s="23">
        <v>0</v>
      </c>
      <c r="H8" s="23">
        <v>0</v>
      </c>
      <c r="I8" s="23">
        <v>0</v>
      </c>
      <c r="J8" s="24">
        <f t="shared" si="0"/>
        <v>0.2</v>
      </c>
      <c r="K8" s="24">
        <f t="shared" si="1"/>
        <v>4</v>
      </c>
      <c r="L8" s="21"/>
      <c r="M8" s="21"/>
      <c r="N8" s="21"/>
      <c r="O8" s="41" t="s">
        <v>259</v>
      </c>
      <c r="P8" s="43"/>
      <c r="Q8" s="43"/>
      <c r="R8" s="43"/>
      <c r="S8" s="43"/>
      <c r="T8" s="43"/>
      <c r="U8" s="43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</row>
    <row r="9" spans="1:79" x14ac:dyDescent="0.25">
      <c r="A9" s="22" t="s">
        <v>210</v>
      </c>
      <c r="B9" s="22" t="s">
        <v>201</v>
      </c>
      <c r="D9" s="23">
        <v>7</v>
      </c>
      <c r="E9" s="23">
        <v>0</v>
      </c>
      <c r="F9" s="23">
        <v>0</v>
      </c>
      <c r="G9" s="23">
        <v>0</v>
      </c>
      <c r="H9" s="23">
        <v>2</v>
      </c>
      <c r="I9" s="23">
        <v>0</v>
      </c>
      <c r="J9" s="24">
        <f t="shared" si="0"/>
        <v>2.1</v>
      </c>
      <c r="K9" s="24">
        <f t="shared" si="1"/>
        <v>0</v>
      </c>
      <c r="L9" s="21"/>
      <c r="M9" s="21"/>
      <c r="N9" s="21"/>
      <c r="O9" s="41" t="s">
        <v>260</v>
      </c>
      <c r="P9" s="43">
        <v>1.4791666666666667</v>
      </c>
      <c r="Q9" s="43">
        <v>0.6875</v>
      </c>
      <c r="R9" s="43">
        <v>2.5208333333333335</v>
      </c>
      <c r="S9" s="43">
        <v>1.5416666666666667</v>
      </c>
      <c r="T9" s="43">
        <v>0.5625</v>
      </c>
      <c r="U9" s="43">
        <v>0.25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</row>
    <row r="10" spans="1:79" ht="25.5" x14ac:dyDescent="0.25">
      <c r="A10" s="22" t="s">
        <v>211</v>
      </c>
      <c r="B10" s="22" t="s">
        <v>201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4">
        <f t="shared" si="0"/>
        <v>0</v>
      </c>
      <c r="K10" s="24">
        <f t="shared" si="1"/>
        <v>0</v>
      </c>
      <c r="L10" s="21"/>
      <c r="M10" s="21"/>
      <c r="N10" s="21"/>
      <c r="O10"/>
      <c r="P10"/>
      <c r="Q10"/>
      <c r="R10"/>
      <c r="S10"/>
      <c r="T10"/>
      <c r="U10" s="21"/>
      <c r="V10" s="21"/>
      <c r="W10" s="23" t="s">
        <v>318</v>
      </c>
      <c r="X10" s="23" t="s">
        <v>306</v>
      </c>
      <c r="Y10" s="23" t="s">
        <v>307</v>
      </c>
      <c r="Z10" s="23" t="s">
        <v>308</v>
      </c>
      <c r="AA10" s="23" t="s">
        <v>309</v>
      </c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</row>
    <row r="11" spans="1:79" x14ac:dyDescent="0.25">
      <c r="A11" s="22" t="s">
        <v>212</v>
      </c>
      <c r="B11" s="22" t="s">
        <v>199</v>
      </c>
      <c r="D11" s="23">
        <v>1</v>
      </c>
      <c r="E11" s="23">
        <v>2</v>
      </c>
      <c r="F11" s="23">
        <v>31</v>
      </c>
      <c r="G11" s="23">
        <v>0</v>
      </c>
      <c r="H11" s="23">
        <v>5</v>
      </c>
      <c r="I11" s="23">
        <v>0</v>
      </c>
      <c r="J11" s="24">
        <f t="shared" si="0"/>
        <v>3.8</v>
      </c>
      <c r="K11" s="24">
        <f t="shared" si="1"/>
        <v>31</v>
      </c>
      <c r="L11" s="21"/>
      <c r="M11" s="21"/>
      <c r="N11" s="21"/>
      <c r="O11"/>
      <c r="P11"/>
      <c r="Q11"/>
      <c r="R11"/>
      <c r="S11"/>
      <c r="T11"/>
      <c r="U11" s="21"/>
      <c r="V11" s="21"/>
      <c r="W11" s="23" t="s">
        <v>315</v>
      </c>
      <c r="X11" s="64">
        <v>1.0833333333333333</v>
      </c>
      <c r="Y11" s="64">
        <v>2.25</v>
      </c>
      <c r="Z11" s="64">
        <v>0.91666666666666663</v>
      </c>
      <c r="AA11" s="64">
        <v>1.6666666666666667</v>
      </c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</row>
    <row r="12" spans="1:79" x14ac:dyDescent="0.25">
      <c r="A12" s="22" t="s">
        <v>213</v>
      </c>
      <c r="B12" s="22" t="s">
        <v>200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4">
        <f t="shared" si="0"/>
        <v>0</v>
      </c>
      <c r="K12" s="24">
        <f t="shared" si="1"/>
        <v>0</v>
      </c>
      <c r="L12" s="21"/>
      <c r="M12" s="21"/>
      <c r="N12" s="21"/>
      <c r="O12" s="40" t="s">
        <v>258</v>
      </c>
      <c r="P12" t="s">
        <v>316</v>
      </c>
      <c r="Q12"/>
      <c r="R12"/>
      <c r="S12"/>
      <c r="T12"/>
      <c r="U12" s="21"/>
      <c r="V12" s="21"/>
      <c r="W12" s="23" t="s">
        <v>310</v>
      </c>
      <c r="X12" s="64">
        <v>0.83333333333333337</v>
      </c>
      <c r="Y12" s="64">
        <v>0.5</v>
      </c>
      <c r="Z12" s="64">
        <v>0.33333333333333331</v>
      </c>
      <c r="AA12" s="64">
        <v>1.0833333333333333</v>
      </c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</row>
    <row r="13" spans="1:79" x14ac:dyDescent="0.25">
      <c r="A13" s="22" t="s">
        <v>214</v>
      </c>
      <c r="B13" s="22" t="s">
        <v>200</v>
      </c>
      <c r="D13" s="23">
        <v>5</v>
      </c>
      <c r="E13" s="23">
        <v>0</v>
      </c>
      <c r="F13" s="23">
        <v>6</v>
      </c>
      <c r="G13" s="23">
        <v>0</v>
      </c>
      <c r="H13" s="23">
        <v>0</v>
      </c>
      <c r="I13" s="23">
        <v>0</v>
      </c>
      <c r="J13" s="24">
        <f t="shared" si="0"/>
        <v>0.5</v>
      </c>
      <c r="K13" s="24">
        <f t="shared" si="1"/>
        <v>6</v>
      </c>
      <c r="L13" s="21"/>
      <c r="M13" s="21"/>
      <c r="N13" s="21"/>
      <c r="O13" s="41" t="s">
        <v>200</v>
      </c>
      <c r="P13" s="43">
        <v>0.54166666666666663</v>
      </c>
      <c r="Q13"/>
      <c r="R13"/>
      <c r="S13"/>
      <c r="T13"/>
      <c r="U13" s="21"/>
      <c r="V13" s="21"/>
      <c r="W13" s="23" t="s">
        <v>311</v>
      </c>
      <c r="X13" s="64">
        <v>1.5833333333333333</v>
      </c>
      <c r="Y13" s="64">
        <v>1</v>
      </c>
      <c r="Z13" s="64">
        <v>0.66666666666666663</v>
      </c>
      <c r="AA13" s="64">
        <v>6.833333333333333</v>
      </c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</row>
    <row r="14" spans="1:79" ht="25.5" x14ac:dyDescent="0.25">
      <c r="A14" s="22" t="s">
        <v>215</v>
      </c>
      <c r="B14" s="22" t="s">
        <v>200</v>
      </c>
      <c r="D14" s="23">
        <v>1</v>
      </c>
      <c r="E14" s="23">
        <v>2</v>
      </c>
      <c r="F14" s="23">
        <v>4</v>
      </c>
      <c r="G14" s="23">
        <v>0</v>
      </c>
      <c r="H14" s="23">
        <v>1</v>
      </c>
      <c r="I14" s="23">
        <v>0</v>
      </c>
      <c r="J14" s="24">
        <f t="shared" si="0"/>
        <v>1</v>
      </c>
      <c r="K14" s="24">
        <f t="shared" si="1"/>
        <v>4</v>
      </c>
      <c r="L14" s="21"/>
      <c r="M14" s="21"/>
      <c r="N14" s="21"/>
      <c r="O14" s="41" t="s">
        <v>201</v>
      </c>
      <c r="P14" s="43">
        <v>0.56666666666666654</v>
      </c>
      <c r="Q14"/>
      <c r="R14"/>
      <c r="S14"/>
      <c r="T14"/>
      <c r="U14" s="21"/>
      <c r="V14" s="21"/>
      <c r="W14" s="23" t="s">
        <v>314</v>
      </c>
      <c r="X14" s="64">
        <v>1.25</v>
      </c>
      <c r="Y14" s="64">
        <v>0.41666666666666669</v>
      </c>
      <c r="Z14" s="64">
        <v>1.1666666666666667</v>
      </c>
      <c r="AA14" s="64">
        <v>3.3333333333333335</v>
      </c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</row>
    <row r="15" spans="1:79" x14ac:dyDescent="0.25">
      <c r="A15" s="22" t="s">
        <v>216</v>
      </c>
      <c r="B15" s="22" t="s">
        <v>200</v>
      </c>
      <c r="D15" s="23">
        <v>2</v>
      </c>
      <c r="E15" s="23">
        <v>1</v>
      </c>
      <c r="F15" s="23">
        <v>0</v>
      </c>
      <c r="G15" s="23">
        <v>0</v>
      </c>
      <c r="H15" s="23">
        <v>0</v>
      </c>
      <c r="I15" s="23">
        <v>3</v>
      </c>
      <c r="J15" s="24">
        <f t="shared" si="0"/>
        <v>0.30000000000000004</v>
      </c>
      <c r="K15" s="24">
        <f t="shared" si="1"/>
        <v>3</v>
      </c>
      <c r="L15" s="21"/>
      <c r="M15" s="21"/>
      <c r="N15" s="21"/>
      <c r="O15" s="41" t="s">
        <v>198</v>
      </c>
      <c r="P15" s="43">
        <v>0.12500000000000003</v>
      </c>
      <c r="Q15"/>
      <c r="R15"/>
      <c r="S15"/>
      <c r="T15"/>
      <c r="U15" s="21"/>
      <c r="V15" s="21"/>
      <c r="W15" s="23" t="s">
        <v>312</v>
      </c>
      <c r="X15" s="64">
        <v>0.5</v>
      </c>
      <c r="Y15" s="64">
        <v>0.41666666666666669</v>
      </c>
      <c r="Z15" s="64">
        <v>0</v>
      </c>
      <c r="AA15" s="64">
        <v>1.3333333333333333</v>
      </c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</row>
    <row r="16" spans="1:79" x14ac:dyDescent="0.25">
      <c r="A16" s="22" t="s">
        <v>217</v>
      </c>
      <c r="B16" s="22" t="s">
        <v>199</v>
      </c>
      <c r="D16" s="23">
        <v>1</v>
      </c>
      <c r="E16" s="23">
        <v>2</v>
      </c>
      <c r="F16" s="23">
        <v>7</v>
      </c>
      <c r="G16" s="23">
        <v>0</v>
      </c>
      <c r="H16" s="23">
        <v>2</v>
      </c>
      <c r="I16" s="23">
        <v>0</v>
      </c>
      <c r="J16" s="24">
        <f t="shared" si="0"/>
        <v>1.7</v>
      </c>
      <c r="K16" s="24">
        <f t="shared" si="1"/>
        <v>7</v>
      </c>
      <c r="L16" s="21"/>
      <c r="M16" s="21"/>
      <c r="O16" s="41" t="s">
        <v>199</v>
      </c>
      <c r="P16" s="43">
        <v>1.2083333333333333</v>
      </c>
      <c r="Q16"/>
      <c r="R16"/>
      <c r="S16"/>
      <c r="T16"/>
      <c r="U16" s="21"/>
      <c r="V16" s="21"/>
      <c r="W16" s="23" t="s">
        <v>313</v>
      </c>
      <c r="X16" s="64">
        <v>1</v>
      </c>
      <c r="Y16" s="64">
        <v>0</v>
      </c>
      <c r="Z16" s="64">
        <v>0</v>
      </c>
      <c r="AA16" s="64">
        <v>0</v>
      </c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</row>
    <row r="17" spans="1:79" x14ac:dyDescent="0.25">
      <c r="A17" s="22" t="s">
        <v>218</v>
      </c>
      <c r="B17" s="22" t="s">
        <v>199</v>
      </c>
      <c r="D17" s="23">
        <v>5</v>
      </c>
      <c r="E17" s="23">
        <v>1</v>
      </c>
      <c r="F17" s="23">
        <v>10</v>
      </c>
      <c r="G17" s="23">
        <v>0</v>
      </c>
      <c r="H17" s="23">
        <v>2</v>
      </c>
      <c r="I17" s="23">
        <v>0</v>
      </c>
      <c r="J17" s="24">
        <f t="shared" si="0"/>
        <v>2</v>
      </c>
      <c r="K17" s="24">
        <f t="shared" si="1"/>
        <v>10</v>
      </c>
      <c r="L17" s="21"/>
      <c r="M17" s="21"/>
      <c r="O17" s="41" t="s">
        <v>259</v>
      </c>
      <c r="P17" s="43"/>
      <c r="Q17"/>
      <c r="R17"/>
      <c r="S17"/>
      <c r="T17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</row>
    <row r="18" spans="1:79" x14ac:dyDescent="0.25">
      <c r="A18" s="22" t="s">
        <v>219</v>
      </c>
      <c r="B18" s="22" t="s">
        <v>199</v>
      </c>
      <c r="D18" s="23">
        <v>1</v>
      </c>
      <c r="E18" s="23">
        <v>1</v>
      </c>
      <c r="F18" s="23">
        <v>7</v>
      </c>
      <c r="G18" s="23">
        <v>0</v>
      </c>
      <c r="H18" s="23">
        <v>0</v>
      </c>
      <c r="I18" s="23">
        <v>0</v>
      </c>
      <c r="J18" s="24">
        <f t="shared" si="0"/>
        <v>0.2</v>
      </c>
      <c r="K18" s="24">
        <f t="shared" si="1"/>
        <v>7</v>
      </c>
      <c r="L18" s="21"/>
      <c r="M18" s="21"/>
      <c r="N18" s="21"/>
      <c r="O18" s="41" t="s">
        <v>260</v>
      </c>
      <c r="P18" s="43">
        <v>0.61041666666666661</v>
      </c>
      <c r="Q18"/>
      <c r="R18"/>
      <c r="S18"/>
      <c r="T18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</row>
    <row r="19" spans="1:79" x14ac:dyDescent="0.25">
      <c r="A19" s="22" t="s">
        <v>220</v>
      </c>
      <c r="B19" s="22" t="s">
        <v>200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4">
        <f t="shared" si="0"/>
        <v>0</v>
      </c>
      <c r="K19" s="24">
        <f t="shared" si="1"/>
        <v>0</v>
      </c>
      <c r="L19" s="21"/>
      <c r="M19" s="21"/>
      <c r="N19" s="21"/>
      <c r="O19"/>
      <c r="P19"/>
      <c r="Q19"/>
      <c r="R19"/>
      <c r="S19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</row>
    <row r="20" spans="1:79" x14ac:dyDescent="0.25">
      <c r="A20" s="22" t="s">
        <v>221</v>
      </c>
      <c r="B20" s="22" t="s">
        <v>200</v>
      </c>
      <c r="D20" s="23">
        <v>1</v>
      </c>
      <c r="E20" s="23">
        <v>0</v>
      </c>
      <c r="F20" s="23">
        <v>0</v>
      </c>
      <c r="G20" s="23">
        <v>3</v>
      </c>
      <c r="H20" s="23">
        <v>0</v>
      </c>
      <c r="I20" s="23">
        <v>1</v>
      </c>
      <c r="J20" s="24">
        <f t="shared" si="0"/>
        <v>0.1</v>
      </c>
      <c r="K20" s="24">
        <f t="shared" si="1"/>
        <v>4</v>
      </c>
      <c r="L20" s="21"/>
      <c r="M20" s="21"/>
      <c r="N20" s="21"/>
      <c r="O20"/>
      <c r="P20"/>
      <c r="Q20"/>
      <c r="R20"/>
      <c r="S20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</row>
    <row r="21" spans="1:79" x14ac:dyDescent="0.25">
      <c r="A21" s="22" t="s">
        <v>222</v>
      </c>
      <c r="B21" s="22" t="s">
        <v>200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4">
        <f t="shared" si="0"/>
        <v>0</v>
      </c>
      <c r="K21" s="24">
        <f t="shared" si="1"/>
        <v>0</v>
      </c>
      <c r="L21" s="21"/>
      <c r="M21" s="21"/>
      <c r="N21" s="21"/>
      <c r="O21" t="s">
        <v>258</v>
      </c>
      <c r="P21" t="s">
        <v>316</v>
      </c>
      <c r="Q21"/>
      <c r="R21"/>
      <c r="S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</row>
    <row r="22" spans="1:79" x14ac:dyDescent="0.25">
      <c r="A22" s="22" t="s">
        <v>223</v>
      </c>
      <c r="B22" s="22" t="s">
        <v>199</v>
      </c>
      <c r="D22" s="23">
        <v>1</v>
      </c>
      <c r="E22" s="23">
        <v>1</v>
      </c>
      <c r="F22" s="23">
        <v>0</v>
      </c>
      <c r="G22" s="23">
        <v>0</v>
      </c>
      <c r="H22" s="23">
        <v>0</v>
      </c>
      <c r="I22" s="23">
        <v>0</v>
      </c>
      <c r="J22" s="24">
        <f t="shared" si="0"/>
        <v>0.2</v>
      </c>
      <c r="K22" s="24">
        <f t="shared" si="1"/>
        <v>0</v>
      </c>
      <c r="L22" s="21"/>
      <c r="M22" s="21"/>
      <c r="N22" s="21"/>
      <c r="O22" t="s">
        <v>306</v>
      </c>
      <c r="P22">
        <v>0.54166666666666663</v>
      </c>
      <c r="Q22"/>
      <c r="R22"/>
      <c r="S22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</row>
    <row r="23" spans="1:79" x14ac:dyDescent="0.25">
      <c r="A23" s="22" t="s">
        <v>224</v>
      </c>
      <c r="B23" s="22" t="s">
        <v>199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4">
        <f t="shared" si="0"/>
        <v>0</v>
      </c>
      <c r="K23" s="24">
        <f t="shared" si="1"/>
        <v>0</v>
      </c>
      <c r="L23" s="21"/>
      <c r="M23" s="21"/>
      <c r="N23" s="21"/>
      <c r="O23" t="s">
        <v>307</v>
      </c>
      <c r="P23">
        <v>0.56666666666666654</v>
      </c>
      <c r="Q23"/>
      <c r="R23"/>
      <c r="S23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</row>
    <row r="24" spans="1:79" x14ac:dyDescent="0.25">
      <c r="A24" s="22" t="s">
        <v>225</v>
      </c>
      <c r="B24" s="22" t="s">
        <v>199</v>
      </c>
      <c r="D24" s="23">
        <v>0</v>
      </c>
      <c r="E24" s="23">
        <v>1</v>
      </c>
      <c r="F24" s="23">
        <v>0</v>
      </c>
      <c r="G24" s="23">
        <v>0</v>
      </c>
      <c r="H24" s="23">
        <v>0</v>
      </c>
      <c r="I24" s="23">
        <v>0</v>
      </c>
      <c r="J24" s="24">
        <f t="shared" si="0"/>
        <v>0.1</v>
      </c>
      <c r="K24" s="24">
        <f t="shared" si="1"/>
        <v>0</v>
      </c>
      <c r="L24" s="21"/>
      <c r="M24" s="21"/>
      <c r="N24" s="21"/>
      <c r="O24" t="s">
        <v>308</v>
      </c>
      <c r="P24">
        <v>0.12500000000000003</v>
      </c>
      <c r="Q24"/>
      <c r="R24"/>
      <c r="S24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</row>
    <row r="25" spans="1:79" x14ac:dyDescent="0.25">
      <c r="A25" s="22" t="s">
        <v>226</v>
      </c>
      <c r="B25" s="22" t="s">
        <v>200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5</v>
      </c>
      <c r="J25" s="24">
        <f t="shared" si="0"/>
        <v>0</v>
      </c>
      <c r="K25" s="24">
        <f t="shared" si="1"/>
        <v>5</v>
      </c>
      <c r="L25" s="21"/>
      <c r="M25" s="21"/>
      <c r="N25" s="21"/>
      <c r="O25" t="s">
        <v>309</v>
      </c>
      <c r="P25">
        <v>1.2083333333333333</v>
      </c>
      <c r="Q25"/>
      <c r="R25"/>
      <c r="S25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</row>
    <row r="26" spans="1:79" x14ac:dyDescent="0.25">
      <c r="A26" s="22" t="s">
        <v>227</v>
      </c>
      <c r="B26" s="22" t="s">
        <v>201</v>
      </c>
      <c r="D26" s="23">
        <v>1</v>
      </c>
      <c r="E26" s="23">
        <v>0</v>
      </c>
      <c r="F26" s="23">
        <v>0</v>
      </c>
      <c r="G26" s="23">
        <v>5</v>
      </c>
      <c r="H26" s="23">
        <v>0</v>
      </c>
      <c r="I26" s="23">
        <v>0</v>
      </c>
      <c r="J26" s="24">
        <f t="shared" si="0"/>
        <v>0.1</v>
      </c>
      <c r="K26" s="24">
        <f t="shared" si="1"/>
        <v>5</v>
      </c>
      <c r="L26" s="21"/>
      <c r="M26" s="21"/>
      <c r="N26" s="21"/>
      <c r="O26"/>
      <c r="P26"/>
      <c r="Q26"/>
      <c r="R26"/>
      <c r="S26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</row>
    <row r="27" spans="1:79" x14ac:dyDescent="0.25">
      <c r="A27" s="22" t="s">
        <v>228</v>
      </c>
      <c r="B27" s="22" t="s">
        <v>201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4">
        <f t="shared" si="0"/>
        <v>0</v>
      </c>
      <c r="K27" s="24">
        <f t="shared" si="1"/>
        <v>0</v>
      </c>
      <c r="L27" s="21"/>
      <c r="M27" s="21"/>
      <c r="N27" s="21"/>
      <c r="O27"/>
      <c r="P27"/>
      <c r="Q27"/>
      <c r="R27"/>
      <c r="S27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</row>
    <row r="28" spans="1:79" x14ac:dyDescent="0.25">
      <c r="A28" s="22" t="s">
        <v>229</v>
      </c>
      <c r="B28" s="22" t="s">
        <v>198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4">
        <f t="shared" si="0"/>
        <v>0</v>
      </c>
      <c r="K28" s="24">
        <f t="shared" si="1"/>
        <v>0</v>
      </c>
      <c r="L28" s="21"/>
      <c r="M28" s="21"/>
      <c r="N28" s="21"/>
      <c r="O28"/>
      <c r="P28"/>
      <c r="Q28"/>
      <c r="R28"/>
      <c r="S28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</row>
    <row r="29" spans="1:79" x14ac:dyDescent="0.25">
      <c r="A29" s="22" t="s">
        <v>230</v>
      </c>
      <c r="B29" s="22" t="s">
        <v>198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4">
        <f t="shared" si="0"/>
        <v>0</v>
      </c>
      <c r="K29" s="24">
        <f t="shared" si="1"/>
        <v>0</v>
      </c>
      <c r="L29" s="21"/>
      <c r="M29" s="21"/>
      <c r="N29" s="21"/>
      <c r="O29"/>
      <c r="P29"/>
      <c r="Q29"/>
      <c r="R29"/>
      <c r="S29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</row>
    <row r="30" spans="1:79" x14ac:dyDescent="0.25">
      <c r="A30" s="22" t="s">
        <v>231</v>
      </c>
      <c r="B30" s="22" t="s">
        <v>198</v>
      </c>
      <c r="D30" s="23">
        <v>0</v>
      </c>
      <c r="E30" s="23">
        <v>0</v>
      </c>
      <c r="F30" s="23">
        <v>4</v>
      </c>
      <c r="G30" s="23">
        <v>0</v>
      </c>
      <c r="H30" s="23">
        <v>0</v>
      </c>
      <c r="I30" s="23">
        <v>0</v>
      </c>
      <c r="J30" s="24">
        <f t="shared" si="0"/>
        <v>0</v>
      </c>
      <c r="K30" s="24">
        <f t="shared" si="1"/>
        <v>4</v>
      </c>
      <c r="L30" s="21"/>
      <c r="M30" s="21"/>
      <c r="N30" s="21"/>
      <c r="O30"/>
      <c r="P30"/>
      <c r="Q30"/>
      <c r="R30"/>
      <c r="S30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</row>
    <row r="31" spans="1:79" x14ac:dyDescent="0.25">
      <c r="A31" s="22" t="s">
        <v>232</v>
      </c>
      <c r="B31" s="22" t="s">
        <v>198</v>
      </c>
      <c r="D31" s="23">
        <v>1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4">
        <f t="shared" si="0"/>
        <v>0.1</v>
      </c>
      <c r="K31" s="24">
        <f t="shared" si="1"/>
        <v>0</v>
      </c>
      <c r="L31" s="21"/>
      <c r="M31" s="21"/>
      <c r="N31" s="21"/>
      <c r="O31"/>
      <c r="P31"/>
      <c r="Q31"/>
      <c r="R31"/>
      <c r="S3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</row>
    <row r="32" spans="1:79" x14ac:dyDescent="0.25">
      <c r="A32" s="22" t="s">
        <v>233</v>
      </c>
      <c r="B32" s="22" t="s">
        <v>201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4">
        <f t="shared" si="0"/>
        <v>0</v>
      </c>
      <c r="K32" s="24">
        <f t="shared" si="1"/>
        <v>0</v>
      </c>
      <c r="L32" s="21"/>
      <c r="M32" s="21"/>
      <c r="N32" s="21"/>
      <c r="O32"/>
      <c r="P32"/>
      <c r="Q32"/>
      <c r="R32"/>
      <c r="S32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</row>
    <row r="33" spans="1:79" x14ac:dyDescent="0.25">
      <c r="A33" s="22" t="s">
        <v>234</v>
      </c>
      <c r="B33" s="22" t="s">
        <v>201</v>
      </c>
      <c r="D33" s="23">
        <v>12</v>
      </c>
      <c r="E33" s="23">
        <v>0</v>
      </c>
      <c r="F33" s="23">
        <v>5</v>
      </c>
      <c r="G33" s="23">
        <v>0</v>
      </c>
      <c r="H33" s="23">
        <v>0</v>
      </c>
      <c r="I33" s="23">
        <v>0</v>
      </c>
      <c r="J33" s="24">
        <f t="shared" si="0"/>
        <v>1.2000000000000002</v>
      </c>
      <c r="K33" s="24">
        <f t="shared" si="1"/>
        <v>5</v>
      </c>
      <c r="L33" s="21"/>
      <c r="M33" s="21"/>
      <c r="N33" s="21"/>
      <c r="O33"/>
      <c r="P33"/>
      <c r="Q33"/>
      <c r="R33"/>
      <c r="S33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</row>
    <row r="34" spans="1:79" x14ac:dyDescent="0.25">
      <c r="A34" s="32" t="s">
        <v>235</v>
      </c>
      <c r="B34" s="22" t="s">
        <v>201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24">
        <f t="shared" si="0"/>
        <v>0</v>
      </c>
      <c r="K34" s="24">
        <f t="shared" si="1"/>
        <v>0</v>
      </c>
      <c r="L34" s="21"/>
      <c r="M34" s="21"/>
      <c r="N34" s="21"/>
      <c r="O34"/>
      <c r="P34"/>
      <c r="Q34"/>
      <c r="R34"/>
      <c r="S34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</row>
    <row r="35" spans="1:79" x14ac:dyDescent="0.25">
      <c r="A35" s="22" t="s">
        <v>236</v>
      </c>
      <c r="B35" s="22" t="s">
        <v>201</v>
      </c>
      <c r="D35" s="23">
        <v>1</v>
      </c>
      <c r="E35" s="23">
        <v>0</v>
      </c>
      <c r="F35" s="23">
        <v>0</v>
      </c>
      <c r="G35" s="23">
        <v>0</v>
      </c>
      <c r="H35" s="23">
        <v>3</v>
      </c>
      <c r="I35" s="23">
        <v>0</v>
      </c>
      <c r="J35" s="24">
        <f t="shared" si="0"/>
        <v>2.1999999999999997</v>
      </c>
      <c r="K35" s="24">
        <f t="shared" si="1"/>
        <v>0</v>
      </c>
      <c r="L35" s="21"/>
      <c r="M35" s="21"/>
      <c r="N35" s="21"/>
      <c r="O35"/>
      <c r="P35"/>
      <c r="Q35"/>
      <c r="R35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</row>
    <row r="36" spans="1:79" x14ac:dyDescent="0.25">
      <c r="A36" s="22" t="s">
        <v>237</v>
      </c>
      <c r="B36" s="22" t="s">
        <v>201</v>
      </c>
      <c r="D36" s="23">
        <v>1</v>
      </c>
      <c r="E36" s="23">
        <v>2</v>
      </c>
      <c r="F36" s="23">
        <v>0</v>
      </c>
      <c r="G36" s="23">
        <v>0</v>
      </c>
      <c r="H36" s="23">
        <v>0</v>
      </c>
      <c r="I36" s="23">
        <v>0</v>
      </c>
      <c r="J36" s="24">
        <f t="shared" si="0"/>
        <v>0.30000000000000004</v>
      </c>
      <c r="K36" s="24">
        <f t="shared" si="1"/>
        <v>0</v>
      </c>
      <c r="L36" s="21"/>
      <c r="M36" s="21"/>
      <c r="N36" s="21"/>
      <c r="O36"/>
      <c r="P36"/>
      <c r="Q36"/>
      <c r="R36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</row>
    <row r="37" spans="1:79" x14ac:dyDescent="0.25">
      <c r="A37" s="22" t="s">
        <v>238</v>
      </c>
      <c r="B37" s="22" t="s">
        <v>198</v>
      </c>
      <c r="D37" s="23">
        <v>2</v>
      </c>
      <c r="E37" s="23">
        <v>0</v>
      </c>
      <c r="F37" s="23">
        <v>3</v>
      </c>
      <c r="G37" s="23">
        <v>4</v>
      </c>
      <c r="H37" s="23">
        <v>0</v>
      </c>
      <c r="I37" s="23">
        <v>0</v>
      </c>
      <c r="J37" s="24">
        <f t="shared" si="0"/>
        <v>0.2</v>
      </c>
      <c r="K37" s="24">
        <f t="shared" si="1"/>
        <v>7</v>
      </c>
      <c r="L37" s="21"/>
      <c r="M37" s="21"/>
      <c r="N37" s="21"/>
      <c r="O37"/>
      <c r="P37"/>
      <c r="Q37"/>
      <c r="R37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</row>
    <row r="38" spans="1:79" x14ac:dyDescent="0.25">
      <c r="A38" s="22" t="s">
        <v>239</v>
      </c>
      <c r="B38" s="22" t="s">
        <v>198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4">
        <f t="shared" si="0"/>
        <v>0</v>
      </c>
      <c r="K38" s="24">
        <f t="shared" si="1"/>
        <v>0</v>
      </c>
      <c r="O38"/>
      <c r="P38"/>
      <c r="Q38"/>
      <c r="R38"/>
    </row>
    <row r="39" spans="1:79" x14ac:dyDescent="0.25">
      <c r="A39" s="22" t="s">
        <v>240</v>
      </c>
      <c r="B39" s="22" t="s">
        <v>201</v>
      </c>
      <c r="D39" s="23">
        <v>0</v>
      </c>
      <c r="E39" s="23">
        <v>2</v>
      </c>
      <c r="F39" s="23">
        <v>0</v>
      </c>
      <c r="G39" s="23">
        <v>0</v>
      </c>
      <c r="H39" s="23">
        <v>0</v>
      </c>
      <c r="I39" s="23">
        <v>0</v>
      </c>
      <c r="J39" s="24">
        <f t="shared" si="0"/>
        <v>0.2</v>
      </c>
      <c r="K39" s="24">
        <f t="shared" si="1"/>
        <v>0</v>
      </c>
      <c r="O39"/>
      <c r="P39"/>
      <c r="Q39"/>
      <c r="R39"/>
    </row>
    <row r="40" spans="1:79" x14ac:dyDescent="0.25">
      <c r="A40" s="22" t="s">
        <v>241</v>
      </c>
      <c r="B40" s="22" t="s">
        <v>198</v>
      </c>
      <c r="D40" s="23">
        <v>1</v>
      </c>
      <c r="E40" s="23">
        <v>0</v>
      </c>
      <c r="F40" s="23">
        <v>1</v>
      </c>
      <c r="G40" s="23">
        <v>0</v>
      </c>
      <c r="H40" s="23">
        <v>0</v>
      </c>
      <c r="I40" s="23">
        <v>0</v>
      </c>
      <c r="J40" s="24">
        <f t="shared" si="0"/>
        <v>0.1</v>
      </c>
      <c r="K40" s="24">
        <f t="shared" si="1"/>
        <v>1</v>
      </c>
      <c r="O40"/>
      <c r="P40"/>
      <c r="Q40"/>
      <c r="R40"/>
    </row>
    <row r="41" spans="1:79" s="33" customFormat="1" x14ac:dyDescent="0.25">
      <c r="A41" s="32" t="s">
        <v>242</v>
      </c>
      <c r="B41" s="22" t="s">
        <v>199</v>
      </c>
      <c r="C41" s="22"/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24">
        <f t="shared" si="0"/>
        <v>0</v>
      </c>
      <c r="K41" s="24">
        <f t="shared" si="1"/>
        <v>0</v>
      </c>
      <c r="L41" s="30"/>
      <c r="M41" s="30"/>
      <c r="N41" s="30"/>
      <c r="O41"/>
      <c r="P41"/>
      <c r="Q41"/>
      <c r="R41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</row>
    <row r="42" spans="1:79" x14ac:dyDescent="0.25">
      <c r="A42" s="22" t="s">
        <v>243</v>
      </c>
      <c r="B42" s="22" t="s">
        <v>199</v>
      </c>
      <c r="D42" s="23">
        <v>2</v>
      </c>
      <c r="E42" s="23">
        <v>0</v>
      </c>
      <c r="F42" s="23">
        <v>9</v>
      </c>
      <c r="G42" s="23">
        <v>0</v>
      </c>
      <c r="H42" s="23">
        <v>0</v>
      </c>
      <c r="I42" s="23">
        <v>0</v>
      </c>
      <c r="J42" s="24">
        <f t="shared" si="0"/>
        <v>0.2</v>
      </c>
      <c r="K42" s="24">
        <f t="shared" si="1"/>
        <v>9</v>
      </c>
      <c r="O42"/>
      <c r="P42"/>
      <c r="Q42"/>
      <c r="R42"/>
    </row>
    <row r="43" spans="1:79" x14ac:dyDescent="0.25">
      <c r="A43" s="22" t="s">
        <v>244</v>
      </c>
      <c r="B43" s="22" t="s">
        <v>199</v>
      </c>
      <c r="D43" s="23">
        <v>2</v>
      </c>
      <c r="E43" s="23">
        <v>1</v>
      </c>
      <c r="F43" s="23">
        <v>0</v>
      </c>
      <c r="G43" s="23">
        <v>10</v>
      </c>
      <c r="H43" s="23">
        <v>2</v>
      </c>
      <c r="I43" s="23">
        <v>0</v>
      </c>
      <c r="J43" s="24">
        <f t="shared" si="0"/>
        <v>1.7</v>
      </c>
      <c r="K43" s="24">
        <f t="shared" si="1"/>
        <v>10</v>
      </c>
      <c r="O43"/>
      <c r="P43"/>
      <c r="Q43"/>
      <c r="R43"/>
    </row>
    <row r="44" spans="1:79" x14ac:dyDescent="0.25">
      <c r="A44" s="22" t="s">
        <v>245</v>
      </c>
      <c r="B44" s="22" t="s">
        <v>200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4">
        <f t="shared" si="0"/>
        <v>0</v>
      </c>
      <c r="K44" s="24">
        <f t="shared" si="1"/>
        <v>0</v>
      </c>
      <c r="O44"/>
      <c r="P44"/>
      <c r="Q44"/>
      <c r="R44"/>
    </row>
    <row r="45" spans="1:79" x14ac:dyDescent="0.25">
      <c r="A45" s="22" t="s">
        <v>246</v>
      </c>
      <c r="B45" s="22" t="s">
        <v>200</v>
      </c>
      <c r="D45" s="23">
        <v>3</v>
      </c>
      <c r="E45" s="23">
        <v>0</v>
      </c>
      <c r="F45" s="23">
        <v>8</v>
      </c>
      <c r="G45" s="23">
        <v>12</v>
      </c>
      <c r="H45" s="23">
        <v>5</v>
      </c>
      <c r="I45" s="23">
        <v>2</v>
      </c>
      <c r="J45" s="24">
        <f t="shared" si="0"/>
        <v>3.8</v>
      </c>
      <c r="K45" s="24">
        <f t="shared" si="1"/>
        <v>22</v>
      </c>
      <c r="L45" s="21"/>
      <c r="M45" s="21"/>
      <c r="N45" s="21"/>
      <c r="O45"/>
      <c r="P45"/>
      <c r="Q45"/>
      <c r="R45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</row>
    <row r="46" spans="1:79" x14ac:dyDescent="0.25">
      <c r="A46" s="22" t="s">
        <v>247</v>
      </c>
      <c r="B46" s="22" t="s">
        <v>200</v>
      </c>
      <c r="D46" s="23">
        <v>1</v>
      </c>
      <c r="E46" s="23">
        <v>7</v>
      </c>
      <c r="F46" s="23">
        <v>1</v>
      </c>
      <c r="G46" s="23">
        <v>0</v>
      </c>
      <c r="H46" s="23">
        <v>0</v>
      </c>
      <c r="I46" s="23">
        <v>0</v>
      </c>
      <c r="J46" s="24">
        <f t="shared" si="0"/>
        <v>0.8</v>
      </c>
      <c r="K46" s="24">
        <f t="shared" si="1"/>
        <v>1</v>
      </c>
      <c r="L46" s="21"/>
      <c r="M46" s="21"/>
      <c r="N46" s="21"/>
      <c r="O46"/>
      <c r="P46"/>
      <c r="Q46"/>
      <c r="R46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</row>
    <row r="47" spans="1:79" x14ac:dyDescent="0.25">
      <c r="A47" s="22" t="s">
        <v>248</v>
      </c>
      <c r="B47" s="22" t="s">
        <v>199</v>
      </c>
      <c r="D47" s="23">
        <v>7</v>
      </c>
      <c r="E47" s="23">
        <v>3</v>
      </c>
      <c r="F47" s="23">
        <v>15</v>
      </c>
      <c r="G47" s="23">
        <v>20</v>
      </c>
      <c r="H47" s="23">
        <v>5</v>
      </c>
      <c r="I47" s="23">
        <v>0</v>
      </c>
      <c r="J47" s="24">
        <f t="shared" si="0"/>
        <v>4.5</v>
      </c>
      <c r="K47" s="24">
        <f t="shared" si="1"/>
        <v>35</v>
      </c>
      <c r="L47" s="21"/>
      <c r="M47" s="21"/>
      <c r="N47" s="21"/>
      <c r="O47"/>
      <c r="P47"/>
      <c r="Q47"/>
      <c r="R47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</row>
    <row r="48" spans="1:79" x14ac:dyDescent="0.25">
      <c r="A48" s="22" t="s">
        <v>249</v>
      </c>
      <c r="B48" s="22" t="s">
        <v>199</v>
      </c>
      <c r="D48" s="23">
        <v>0</v>
      </c>
      <c r="E48" s="23">
        <v>1</v>
      </c>
      <c r="F48" s="23">
        <v>3</v>
      </c>
      <c r="G48" s="23">
        <v>10</v>
      </c>
      <c r="H48" s="23">
        <v>0</v>
      </c>
      <c r="I48" s="23">
        <v>0</v>
      </c>
      <c r="J48" s="24">
        <f t="shared" si="0"/>
        <v>0.1</v>
      </c>
      <c r="K48" s="24">
        <f t="shared" si="1"/>
        <v>13</v>
      </c>
      <c r="L48" s="21"/>
      <c r="M48" s="21"/>
      <c r="N48" s="21"/>
      <c r="O48"/>
      <c r="P48"/>
      <c r="Q48"/>
      <c r="R48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</row>
    <row r="49" spans="1:79" x14ac:dyDescent="0.25">
      <c r="A49" s="22" t="s">
        <v>250</v>
      </c>
      <c r="B49" s="22" t="s">
        <v>200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1</v>
      </c>
      <c r="J49" s="24">
        <f t="shared" si="0"/>
        <v>0</v>
      </c>
      <c r="K49" s="24">
        <f t="shared" si="1"/>
        <v>1</v>
      </c>
      <c r="L49" s="21"/>
      <c r="M49" s="21"/>
      <c r="N49" s="21"/>
      <c r="O49"/>
      <c r="P49"/>
      <c r="Q49"/>
      <c r="R49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</row>
    <row r="50" spans="1:79" x14ac:dyDescent="0.25">
      <c r="O50"/>
      <c r="P50"/>
      <c r="Q50"/>
      <c r="R50"/>
    </row>
    <row r="51" spans="1:79" x14ac:dyDescent="0.25">
      <c r="O51"/>
      <c r="P51"/>
      <c r="Q51"/>
      <c r="R51"/>
    </row>
    <row r="52" spans="1:79" x14ac:dyDescent="0.25">
      <c r="O52"/>
      <c r="P52"/>
      <c r="Q52"/>
      <c r="R52"/>
    </row>
    <row r="53" spans="1:79" x14ac:dyDescent="0.25">
      <c r="O53"/>
      <c r="P53"/>
      <c r="Q53"/>
      <c r="R53"/>
    </row>
    <row r="54" spans="1:79" x14ac:dyDescent="0.25">
      <c r="O54"/>
      <c r="P54"/>
      <c r="Q54"/>
      <c r="R54"/>
    </row>
    <row r="55" spans="1:79" x14ac:dyDescent="0.25">
      <c r="O55"/>
      <c r="P55"/>
      <c r="Q55"/>
      <c r="R55"/>
    </row>
    <row r="56" spans="1:79" x14ac:dyDescent="0.25">
      <c r="O56"/>
      <c r="P56"/>
      <c r="Q56"/>
      <c r="R56"/>
    </row>
    <row r="57" spans="1:79" x14ac:dyDescent="0.25">
      <c r="O57"/>
      <c r="P57"/>
      <c r="Q57"/>
      <c r="R57"/>
    </row>
    <row r="58" spans="1:79" x14ac:dyDescent="0.25">
      <c r="O58"/>
      <c r="P58"/>
      <c r="Q58"/>
      <c r="R58"/>
    </row>
    <row r="59" spans="1:79" x14ac:dyDescent="0.25">
      <c r="O59"/>
      <c r="P59"/>
      <c r="Q59"/>
      <c r="R59"/>
    </row>
    <row r="60" spans="1:79" x14ac:dyDescent="0.25">
      <c r="O60"/>
      <c r="P60"/>
      <c r="Q60"/>
      <c r="R60"/>
    </row>
    <row r="61" spans="1:79" x14ac:dyDescent="0.25">
      <c r="O61"/>
      <c r="P61"/>
      <c r="Q61"/>
    </row>
    <row r="62" spans="1:79" x14ac:dyDescent="0.25">
      <c r="O62"/>
      <c r="P62"/>
      <c r="Q62"/>
    </row>
    <row r="63" spans="1:79" x14ac:dyDescent="0.25">
      <c r="O63"/>
      <c r="P63"/>
      <c r="Q63"/>
    </row>
    <row r="64" spans="1:79" x14ac:dyDescent="0.25">
      <c r="O64"/>
      <c r="P64"/>
      <c r="Q64"/>
    </row>
    <row r="65" spans="15:17" x14ac:dyDescent="0.25">
      <c r="O65"/>
      <c r="P65"/>
      <c r="Q65"/>
    </row>
    <row r="66" spans="15:17" x14ac:dyDescent="0.25">
      <c r="O66"/>
      <c r="P66"/>
      <c r="Q66"/>
    </row>
    <row r="67" spans="15:17" x14ac:dyDescent="0.25">
      <c r="O67"/>
      <c r="P67"/>
      <c r="Q67"/>
    </row>
    <row r="68" spans="15:17" x14ac:dyDescent="0.25">
      <c r="O68"/>
      <c r="P68"/>
      <c r="Q68"/>
    </row>
    <row r="69" spans="15:17" x14ac:dyDescent="0.25">
      <c r="O69"/>
      <c r="P69"/>
      <c r="Q69"/>
    </row>
    <row r="70" spans="15:17" x14ac:dyDescent="0.25">
      <c r="O70"/>
      <c r="P70"/>
      <c r="Q70"/>
    </row>
    <row r="71" spans="15:17" x14ac:dyDescent="0.25">
      <c r="O71"/>
      <c r="P71"/>
      <c r="Q71"/>
    </row>
    <row r="72" spans="15:17" x14ac:dyDescent="0.25">
      <c r="O72"/>
      <c r="P72"/>
      <c r="Q72"/>
    </row>
    <row r="73" spans="15:17" x14ac:dyDescent="0.25">
      <c r="O73"/>
      <c r="P73"/>
      <c r="Q73"/>
    </row>
    <row r="74" spans="15:17" x14ac:dyDescent="0.25">
      <c r="O74"/>
      <c r="P74"/>
      <c r="Q74"/>
    </row>
    <row r="75" spans="15:17" x14ac:dyDescent="0.25">
      <c r="O75"/>
      <c r="P75"/>
      <c r="Q75"/>
    </row>
    <row r="76" spans="15:17" x14ac:dyDescent="0.25">
      <c r="O76"/>
      <c r="P76"/>
      <c r="Q76"/>
    </row>
    <row r="77" spans="15:17" x14ac:dyDescent="0.25">
      <c r="O77"/>
      <c r="P77"/>
      <c r="Q77"/>
    </row>
    <row r="78" spans="15:17" x14ac:dyDescent="0.25">
      <c r="O78"/>
      <c r="P78"/>
      <c r="Q78"/>
    </row>
    <row r="79" spans="15:17" x14ac:dyDescent="0.25">
      <c r="O79"/>
      <c r="P79"/>
      <c r="Q79"/>
    </row>
    <row r="80" spans="15:17" x14ac:dyDescent="0.25">
      <c r="O80"/>
      <c r="P80"/>
      <c r="Q80"/>
    </row>
    <row r="81" spans="15:17" x14ac:dyDescent="0.25">
      <c r="O81"/>
      <c r="P81"/>
      <c r="Q81"/>
    </row>
    <row r="82" spans="15:17" x14ac:dyDescent="0.25">
      <c r="O82"/>
      <c r="P82"/>
      <c r="Q82"/>
    </row>
    <row r="83" spans="15:17" x14ac:dyDescent="0.25">
      <c r="O83"/>
      <c r="P83"/>
      <c r="Q83"/>
    </row>
    <row r="84" spans="15:17" x14ac:dyDescent="0.25">
      <c r="O84"/>
      <c r="P84"/>
      <c r="Q84"/>
    </row>
    <row r="85" spans="15:17" x14ac:dyDescent="0.25">
      <c r="O85"/>
      <c r="P85"/>
      <c r="Q85"/>
    </row>
    <row r="86" spans="15:17" x14ac:dyDescent="0.25">
      <c r="O86"/>
      <c r="P86"/>
      <c r="Q86"/>
    </row>
    <row r="87" spans="15:17" x14ac:dyDescent="0.25">
      <c r="O87"/>
      <c r="P87"/>
      <c r="Q87"/>
    </row>
    <row r="88" spans="15:17" x14ac:dyDescent="0.25">
      <c r="O88"/>
      <c r="P88"/>
      <c r="Q88"/>
    </row>
    <row r="89" spans="15:17" x14ac:dyDescent="0.25">
      <c r="O89"/>
      <c r="P89"/>
      <c r="Q89"/>
    </row>
    <row r="90" spans="15:17" x14ac:dyDescent="0.25">
      <c r="O90"/>
      <c r="P90"/>
      <c r="Q90"/>
    </row>
    <row r="91" spans="15:17" x14ac:dyDescent="0.25">
      <c r="O91"/>
      <c r="P91"/>
      <c r="Q91"/>
    </row>
    <row r="92" spans="15:17" x14ac:dyDescent="0.25">
      <c r="O92"/>
      <c r="P92"/>
      <c r="Q92"/>
    </row>
    <row r="93" spans="15:17" x14ac:dyDescent="0.25">
      <c r="O93"/>
      <c r="P93"/>
      <c r="Q93"/>
    </row>
    <row r="94" spans="15:17" x14ac:dyDescent="0.25">
      <c r="O94"/>
      <c r="P94"/>
      <c r="Q94"/>
    </row>
    <row r="95" spans="15:17" x14ac:dyDescent="0.25">
      <c r="O95"/>
      <c r="P95"/>
      <c r="Q95"/>
    </row>
    <row r="96" spans="15:17" x14ac:dyDescent="0.25">
      <c r="O96"/>
      <c r="P96"/>
      <c r="Q96"/>
    </row>
    <row r="97" spans="15:17" x14ac:dyDescent="0.25">
      <c r="O97"/>
      <c r="P97"/>
      <c r="Q97"/>
    </row>
    <row r="98" spans="15:17" x14ac:dyDescent="0.25">
      <c r="O98"/>
      <c r="P98"/>
      <c r="Q98"/>
    </row>
    <row r="99" spans="15:17" x14ac:dyDescent="0.25">
      <c r="O99"/>
      <c r="P99"/>
      <c r="Q99"/>
    </row>
    <row r="100" spans="15:17" x14ac:dyDescent="0.25">
      <c r="O100"/>
      <c r="P100"/>
      <c r="Q100"/>
    </row>
    <row r="101" spans="15:17" x14ac:dyDescent="0.25">
      <c r="O101"/>
      <c r="P101"/>
      <c r="Q101"/>
    </row>
    <row r="102" spans="15:17" x14ac:dyDescent="0.25">
      <c r="O102"/>
      <c r="P102"/>
      <c r="Q102"/>
    </row>
    <row r="103" spans="15:17" x14ac:dyDescent="0.25">
      <c r="O103"/>
      <c r="P103"/>
      <c r="Q103"/>
    </row>
    <row r="104" spans="15:17" x14ac:dyDescent="0.25">
      <c r="O104"/>
      <c r="P104"/>
      <c r="Q104"/>
    </row>
    <row r="105" spans="15:17" x14ac:dyDescent="0.25">
      <c r="O105"/>
      <c r="P105"/>
      <c r="Q105"/>
    </row>
    <row r="106" spans="15:17" x14ac:dyDescent="0.25">
      <c r="O106"/>
      <c r="P106"/>
      <c r="Q106"/>
    </row>
    <row r="107" spans="15:17" x14ac:dyDescent="0.25">
      <c r="O107"/>
      <c r="P107"/>
      <c r="Q107"/>
    </row>
    <row r="108" spans="15:17" x14ac:dyDescent="0.25">
      <c r="O108"/>
      <c r="P108"/>
      <c r="Q108"/>
    </row>
    <row r="109" spans="15:17" x14ac:dyDescent="0.25">
      <c r="O109"/>
      <c r="P109"/>
      <c r="Q109"/>
    </row>
    <row r="110" spans="15:17" x14ac:dyDescent="0.25">
      <c r="O110"/>
      <c r="P110"/>
      <c r="Q110"/>
    </row>
    <row r="111" spans="15:17" x14ac:dyDescent="0.25">
      <c r="O111"/>
      <c r="P111"/>
      <c r="Q111"/>
    </row>
    <row r="112" spans="15:17" x14ac:dyDescent="0.25">
      <c r="O112"/>
      <c r="P112"/>
      <c r="Q112"/>
    </row>
    <row r="113" spans="15:17" x14ac:dyDescent="0.25">
      <c r="O113"/>
      <c r="P113"/>
      <c r="Q113"/>
    </row>
    <row r="114" spans="15:17" x14ac:dyDescent="0.25">
      <c r="O114"/>
      <c r="P114"/>
      <c r="Q114"/>
    </row>
    <row r="115" spans="15:17" x14ac:dyDescent="0.25">
      <c r="O115"/>
      <c r="P115"/>
    </row>
    <row r="116" spans="15:17" x14ac:dyDescent="0.25">
      <c r="O116"/>
      <c r="P116"/>
    </row>
    <row r="117" spans="15:17" x14ac:dyDescent="0.25">
      <c r="O117"/>
      <c r="P117"/>
    </row>
    <row r="118" spans="15:17" x14ac:dyDescent="0.25">
      <c r="O118"/>
      <c r="P118"/>
    </row>
    <row r="119" spans="15:17" x14ac:dyDescent="0.25">
      <c r="O119"/>
      <c r="P119"/>
    </row>
    <row r="120" spans="15:17" x14ac:dyDescent="0.25">
      <c r="O120"/>
      <c r="P120"/>
    </row>
    <row r="121" spans="15:17" x14ac:dyDescent="0.25">
      <c r="O121"/>
      <c r="P121"/>
    </row>
    <row r="122" spans="15:17" x14ac:dyDescent="0.25">
      <c r="O122"/>
      <c r="P122"/>
    </row>
    <row r="123" spans="15:17" x14ac:dyDescent="0.25">
      <c r="O123"/>
      <c r="P123"/>
    </row>
    <row r="124" spans="15:17" x14ac:dyDescent="0.25">
      <c r="O124"/>
      <c r="P124"/>
    </row>
    <row r="125" spans="15:17" x14ac:dyDescent="0.25">
      <c r="O125"/>
      <c r="P125"/>
    </row>
    <row r="126" spans="15:17" x14ac:dyDescent="0.25">
      <c r="O126"/>
      <c r="P126"/>
    </row>
    <row r="127" spans="15:17" x14ac:dyDescent="0.25">
      <c r="O127"/>
      <c r="P127"/>
    </row>
    <row r="128" spans="15:17" x14ac:dyDescent="0.25">
      <c r="O128"/>
      <c r="P128"/>
    </row>
    <row r="129" spans="15:16" x14ac:dyDescent="0.25">
      <c r="O129"/>
      <c r="P129"/>
    </row>
    <row r="130" spans="15:16" x14ac:dyDescent="0.25">
      <c r="O130"/>
      <c r="P130"/>
    </row>
    <row r="131" spans="15:16" x14ac:dyDescent="0.25">
      <c r="O131"/>
      <c r="P131"/>
    </row>
    <row r="132" spans="15:16" x14ac:dyDescent="0.25">
      <c r="O132"/>
      <c r="P132"/>
    </row>
    <row r="133" spans="15:16" x14ac:dyDescent="0.25">
      <c r="O133"/>
      <c r="P133"/>
    </row>
    <row r="134" spans="15:16" x14ac:dyDescent="0.25">
      <c r="O134"/>
      <c r="P134"/>
    </row>
    <row r="135" spans="15:16" x14ac:dyDescent="0.25">
      <c r="O135"/>
      <c r="P135"/>
    </row>
    <row r="136" spans="15:16" x14ac:dyDescent="0.25">
      <c r="O136"/>
      <c r="P136"/>
    </row>
    <row r="137" spans="15:16" x14ac:dyDescent="0.25">
      <c r="O137"/>
      <c r="P137"/>
    </row>
    <row r="138" spans="15:16" x14ac:dyDescent="0.25">
      <c r="O138"/>
      <c r="P138"/>
    </row>
    <row r="139" spans="15:16" x14ac:dyDescent="0.25">
      <c r="O139"/>
      <c r="P139"/>
    </row>
    <row r="140" spans="15:16" x14ac:dyDescent="0.25">
      <c r="O140"/>
      <c r="P140"/>
    </row>
    <row r="141" spans="15:16" x14ac:dyDescent="0.25">
      <c r="O141"/>
      <c r="P141"/>
    </row>
    <row r="142" spans="15:16" x14ac:dyDescent="0.25">
      <c r="O142"/>
      <c r="P142"/>
    </row>
    <row r="143" spans="15:16" x14ac:dyDescent="0.25">
      <c r="O143"/>
      <c r="P143"/>
    </row>
    <row r="144" spans="15:16" x14ac:dyDescent="0.25">
      <c r="O144"/>
      <c r="P144"/>
    </row>
    <row r="145" spans="15:16" x14ac:dyDescent="0.25">
      <c r="O145"/>
      <c r="P145"/>
    </row>
    <row r="146" spans="15:16" x14ac:dyDescent="0.25">
      <c r="O146"/>
      <c r="P146"/>
    </row>
    <row r="147" spans="15:16" x14ac:dyDescent="0.25">
      <c r="O147"/>
      <c r="P147"/>
    </row>
    <row r="148" spans="15:16" x14ac:dyDescent="0.25">
      <c r="O148"/>
      <c r="P148"/>
    </row>
    <row r="149" spans="15:16" x14ac:dyDescent="0.25">
      <c r="O149"/>
      <c r="P149"/>
    </row>
  </sheetData>
  <pageMargins left="0.7" right="0.7" top="0.75" bottom="0.75" header="0.3" footer="0.3"/>
  <pageSetup paperSize="9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80"/>
  <sheetViews>
    <sheetView topLeftCell="H1" workbookViewId="0">
      <selection activeCell="Q3" sqref="Q3:R8"/>
    </sheetView>
  </sheetViews>
  <sheetFormatPr defaultRowHeight="15" x14ac:dyDescent="0.25"/>
  <cols>
    <col min="1" max="3" width="10.5703125" style="22" customWidth="1"/>
    <col min="4" max="4" width="12.85546875" style="34" customWidth="1"/>
    <col min="5" max="5" width="36.140625" style="34" customWidth="1"/>
    <col min="6" max="6" width="18.85546875" style="34" customWidth="1"/>
    <col min="7" max="7" width="14.140625" style="34" customWidth="1"/>
    <col min="8" max="8" width="9.140625" style="34"/>
    <col min="9" max="9" width="50.140625" style="34" customWidth="1"/>
    <col min="10" max="10" width="18.42578125" style="34" customWidth="1"/>
    <col min="11" max="11" width="16.28515625" style="34" customWidth="1"/>
    <col min="12" max="17" width="9.140625" style="34"/>
    <col min="18" max="18" width="35.140625" style="34" customWidth="1"/>
    <col min="19" max="74" width="9.140625" style="34"/>
    <col min="75" max="247" width="9.140625" style="21"/>
    <col min="248" max="248" width="10.5703125" style="21" customWidth="1"/>
    <col min="249" max="249" width="12.85546875" style="21" customWidth="1"/>
    <col min="250" max="250" width="23.85546875" style="21" customWidth="1"/>
    <col min="251" max="251" width="9.28515625" style="21" customWidth="1"/>
    <col min="252" max="252" width="36.140625" style="21" customWidth="1"/>
    <col min="253" max="253" width="18.85546875" style="21" customWidth="1"/>
    <col min="254" max="254" width="14.140625" style="21" customWidth="1"/>
    <col min="255" max="255" width="26.85546875" style="21" customWidth="1"/>
    <col min="256" max="256" width="19.5703125" style="21" customWidth="1"/>
    <col min="257" max="257" width="15.5703125" style="21" customWidth="1"/>
    <col min="258" max="258" width="20.5703125" style="21" customWidth="1"/>
    <col min="259" max="259" width="22.140625" style="21" customWidth="1"/>
    <col min="260" max="260" width="20.140625" style="21" customWidth="1"/>
    <col min="261" max="261" width="14.28515625" style="21" customWidth="1"/>
    <col min="262" max="262" width="14.5703125" style="21" customWidth="1"/>
    <col min="263" max="503" width="9.140625" style="21"/>
    <col min="504" max="504" width="10.5703125" style="21" customWidth="1"/>
    <col min="505" max="505" width="12.85546875" style="21" customWidth="1"/>
    <col min="506" max="506" width="23.85546875" style="21" customWidth="1"/>
    <col min="507" max="507" width="9.28515625" style="21" customWidth="1"/>
    <col min="508" max="508" width="36.140625" style="21" customWidth="1"/>
    <col min="509" max="509" width="18.85546875" style="21" customWidth="1"/>
    <col min="510" max="510" width="14.140625" style="21" customWidth="1"/>
    <col min="511" max="511" width="26.85546875" style="21" customWidth="1"/>
    <col min="512" max="512" width="19.5703125" style="21" customWidth="1"/>
    <col min="513" max="513" width="15.5703125" style="21" customWidth="1"/>
    <col min="514" max="514" width="20.5703125" style="21" customWidth="1"/>
    <col min="515" max="515" width="22.140625" style="21" customWidth="1"/>
    <col min="516" max="516" width="20.140625" style="21" customWidth="1"/>
    <col min="517" max="517" width="14.28515625" style="21" customWidth="1"/>
    <col min="518" max="518" width="14.5703125" style="21" customWidth="1"/>
    <col min="519" max="759" width="9.140625" style="21"/>
    <col min="760" max="760" width="10.5703125" style="21" customWidth="1"/>
    <col min="761" max="761" width="12.85546875" style="21" customWidth="1"/>
    <col min="762" max="762" width="23.85546875" style="21" customWidth="1"/>
    <col min="763" max="763" width="9.28515625" style="21" customWidth="1"/>
    <col min="764" max="764" width="36.140625" style="21" customWidth="1"/>
    <col min="765" max="765" width="18.85546875" style="21" customWidth="1"/>
    <col min="766" max="766" width="14.140625" style="21" customWidth="1"/>
    <col min="767" max="767" width="26.85546875" style="21" customWidth="1"/>
    <col min="768" max="768" width="19.5703125" style="21" customWidth="1"/>
    <col min="769" max="769" width="15.5703125" style="21" customWidth="1"/>
    <col min="770" max="770" width="20.5703125" style="21" customWidth="1"/>
    <col min="771" max="771" width="22.140625" style="21" customWidth="1"/>
    <col min="772" max="772" width="20.140625" style="21" customWidth="1"/>
    <col min="773" max="773" width="14.28515625" style="21" customWidth="1"/>
    <col min="774" max="774" width="14.5703125" style="21" customWidth="1"/>
    <col min="775" max="1015" width="9.140625" style="21"/>
    <col min="1016" max="1016" width="10.5703125" style="21" customWidth="1"/>
    <col min="1017" max="1017" width="12.85546875" style="21" customWidth="1"/>
    <col min="1018" max="1018" width="23.85546875" style="21" customWidth="1"/>
    <col min="1019" max="1019" width="9.28515625" style="21" customWidth="1"/>
    <col min="1020" max="1020" width="36.140625" style="21" customWidth="1"/>
    <col min="1021" max="1021" width="18.85546875" style="21" customWidth="1"/>
    <col min="1022" max="1022" width="14.140625" style="21" customWidth="1"/>
    <col min="1023" max="1023" width="26.85546875" style="21" customWidth="1"/>
    <col min="1024" max="1024" width="19.5703125" style="21" customWidth="1"/>
    <col min="1025" max="1025" width="15.5703125" style="21" customWidth="1"/>
    <col min="1026" max="1026" width="20.5703125" style="21" customWidth="1"/>
    <col min="1027" max="1027" width="22.140625" style="21" customWidth="1"/>
    <col min="1028" max="1028" width="20.140625" style="21" customWidth="1"/>
    <col min="1029" max="1029" width="14.28515625" style="21" customWidth="1"/>
    <col min="1030" max="1030" width="14.5703125" style="21" customWidth="1"/>
    <col min="1031" max="1271" width="9.140625" style="21"/>
    <col min="1272" max="1272" width="10.5703125" style="21" customWidth="1"/>
    <col min="1273" max="1273" width="12.85546875" style="21" customWidth="1"/>
    <col min="1274" max="1274" width="23.85546875" style="21" customWidth="1"/>
    <col min="1275" max="1275" width="9.28515625" style="21" customWidth="1"/>
    <col min="1276" max="1276" width="36.140625" style="21" customWidth="1"/>
    <col min="1277" max="1277" width="18.85546875" style="21" customWidth="1"/>
    <col min="1278" max="1278" width="14.140625" style="21" customWidth="1"/>
    <col min="1279" max="1279" width="26.85546875" style="21" customWidth="1"/>
    <col min="1280" max="1280" width="19.5703125" style="21" customWidth="1"/>
    <col min="1281" max="1281" width="15.5703125" style="21" customWidth="1"/>
    <col min="1282" max="1282" width="20.5703125" style="21" customWidth="1"/>
    <col min="1283" max="1283" width="22.140625" style="21" customWidth="1"/>
    <col min="1284" max="1284" width="20.140625" style="21" customWidth="1"/>
    <col min="1285" max="1285" width="14.28515625" style="21" customWidth="1"/>
    <col min="1286" max="1286" width="14.5703125" style="21" customWidth="1"/>
    <col min="1287" max="1527" width="9.140625" style="21"/>
    <col min="1528" max="1528" width="10.5703125" style="21" customWidth="1"/>
    <col min="1529" max="1529" width="12.85546875" style="21" customWidth="1"/>
    <col min="1530" max="1530" width="23.85546875" style="21" customWidth="1"/>
    <col min="1531" max="1531" width="9.28515625" style="21" customWidth="1"/>
    <col min="1532" max="1532" width="36.140625" style="21" customWidth="1"/>
    <col min="1533" max="1533" width="18.85546875" style="21" customWidth="1"/>
    <col min="1534" max="1534" width="14.140625" style="21" customWidth="1"/>
    <col min="1535" max="1535" width="26.85546875" style="21" customWidth="1"/>
    <col min="1536" max="1536" width="19.5703125" style="21" customWidth="1"/>
    <col min="1537" max="1537" width="15.5703125" style="21" customWidth="1"/>
    <col min="1538" max="1538" width="20.5703125" style="21" customWidth="1"/>
    <col min="1539" max="1539" width="22.140625" style="21" customWidth="1"/>
    <col min="1540" max="1540" width="20.140625" style="21" customWidth="1"/>
    <col min="1541" max="1541" width="14.28515625" style="21" customWidth="1"/>
    <col min="1542" max="1542" width="14.5703125" style="21" customWidth="1"/>
    <col min="1543" max="1783" width="9.140625" style="21"/>
    <col min="1784" max="1784" width="10.5703125" style="21" customWidth="1"/>
    <col min="1785" max="1785" width="12.85546875" style="21" customWidth="1"/>
    <col min="1786" max="1786" width="23.85546875" style="21" customWidth="1"/>
    <col min="1787" max="1787" width="9.28515625" style="21" customWidth="1"/>
    <col min="1788" max="1788" width="36.140625" style="21" customWidth="1"/>
    <col min="1789" max="1789" width="18.85546875" style="21" customWidth="1"/>
    <col min="1790" max="1790" width="14.140625" style="21" customWidth="1"/>
    <col min="1791" max="1791" width="26.85546875" style="21" customWidth="1"/>
    <col min="1792" max="1792" width="19.5703125" style="21" customWidth="1"/>
    <col min="1793" max="1793" width="15.5703125" style="21" customWidth="1"/>
    <col min="1794" max="1794" width="20.5703125" style="21" customWidth="1"/>
    <col min="1795" max="1795" width="22.140625" style="21" customWidth="1"/>
    <col min="1796" max="1796" width="20.140625" style="21" customWidth="1"/>
    <col min="1797" max="1797" width="14.28515625" style="21" customWidth="1"/>
    <col min="1798" max="1798" width="14.5703125" style="21" customWidth="1"/>
    <col min="1799" max="2039" width="9.140625" style="21"/>
    <col min="2040" max="2040" width="10.5703125" style="21" customWidth="1"/>
    <col min="2041" max="2041" width="12.85546875" style="21" customWidth="1"/>
    <col min="2042" max="2042" width="23.85546875" style="21" customWidth="1"/>
    <col min="2043" max="2043" width="9.28515625" style="21" customWidth="1"/>
    <col min="2044" max="2044" width="36.140625" style="21" customWidth="1"/>
    <col min="2045" max="2045" width="18.85546875" style="21" customWidth="1"/>
    <col min="2046" max="2046" width="14.140625" style="21" customWidth="1"/>
    <col min="2047" max="2047" width="26.85546875" style="21" customWidth="1"/>
    <col min="2048" max="2048" width="19.5703125" style="21" customWidth="1"/>
    <col min="2049" max="2049" width="15.5703125" style="21" customWidth="1"/>
    <col min="2050" max="2050" width="20.5703125" style="21" customWidth="1"/>
    <col min="2051" max="2051" width="22.140625" style="21" customWidth="1"/>
    <col min="2052" max="2052" width="20.140625" style="21" customWidth="1"/>
    <col min="2053" max="2053" width="14.28515625" style="21" customWidth="1"/>
    <col min="2054" max="2054" width="14.5703125" style="21" customWidth="1"/>
    <col min="2055" max="2295" width="9.140625" style="21"/>
    <col min="2296" max="2296" width="10.5703125" style="21" customWidth="1"/>
    <col min="2297" max="2297" width="12.85546875" style="21" customWidth="1"/>
    <col min="2298" max="2298" width="23.85546875" style="21" customWidth="1"/>
    <col min="2299" max="2299" width="9.28515625" style="21" customWidth="1"/>
    <col min="2300" max="2300" width="36.140625" style="21" customWidth="1"/>
    <col min="2301" max="2301" width="18.85546875" style="21" customWidth="1"/>
    <col min="2302" max="2302" width="14.140625" style="21" customWidth="1"/>
    <col min="2303" max="2303" width="26.85546875" style="21" customWidth="1"/>
    <col min="2304" max="2304" width="19.5703125" style="21" customWidth="1"/>
    <col min="2305" max="2305" width="15.5703125" style="21" customWidth="1"/>
    <col min="2306" max="2306" width="20.5703125" style="21" customWidth="1"/>
    <col min="2307" max="2307" width="22.140625" style="21" customWidth="1"/>
    <col min="2308" max="2308" width="20.140625" style="21" customWidth="1"/>
    <col min="2309" max="2309" width="14.28515625" style="21" customWidth="1"/>
    <col min="2310" max="2310" width="14.5703125" style="21" customWidth="1"/>
    <col min="2311" max="2551" width="9.140625" style="21"/>
    <col min="2552" max="2552" width="10.5703125" style="21" customWidth="1"/>
    <col min="2553" max="2553" width="12.85546875" style="21" customWidth="1"/>
    <col min="2554" max="2554" width="23.85546875" style="21" customWidth="1"/>
    <col min="2555" max="2555" width="9.28515625" style="21" customWidth="1"/>
    <col min="2556" max="2556" width="36.140625" style="21" customWidth="1"/>
    <col min="2557" max="2557" width="18.85546875" style="21" customWidth="1"/>
    <col min="2558" max="2558" width="14.140625" style="21" customWidth="1"/>
    <col min="2559" max="2559" width="26.85546875" style="21" customWidth="1"/>
    <col min="2560" max="2560" width="19.5703125" style="21" customWidth="1"/>
    <col min="2561" max="2561" width="15.5703125" style="21" customWidth="1"/>
    <col min="2562" max="2562" width="20.5703125" style="21" customWidth="1"/>
    <col min="2563" max="2563" width="22.140625" style="21" customWidth="1"/>
    <col min="2564" max="2564" width="20.140625" style="21" customWidth="1"/>
    <col min="2565" max="2565" width="14.28515625" style="21" customWidth="1"/>
    <col min="2566" max="2566" width="14.5703125" style="21" customWidth="1"/>
    <col min="2567" max="2807" width="9.140625" style="21"/>
    <col min="2808" max="2808" width="10.5703125" style="21" customWidth="1"/>
    <col min="2809" max="2809" width="12.85546875" style="21" customWidth="1"/>
    <col min="2810" max="2810" width="23.85546875" style="21" customWidth="1"/>
    <col min="2811" max="2811" width="9.28515625" style="21" customWidth="1"/>
    <col min="2812" max="2812" width="36.140625" style="21" customWidth="1"/>
    <col min="2813" max="2813" width="18.85546875" style="21" customWidth="1"/>
    <col min="2814" max="2814" width="14.140625" style="21" customWidth="1"/>
    <col min="2815" max="2815" width="26.85546875" style="21" customWidth="1"/>
    <col min="2816" max="2816" width="19.5703125" style="21" customWidth="1"/>
    <col min="2817" max="2817" width="15.5703125" style="21" customWidth="1"/>
    <col min="2818" max="2818" width="20.5703125" style="21" customWidth="1"/>
    <col min="2819" max="2819" width="22.140625" style="21" customWidth="1"/>
    <col min="2820" max="2820" width="20.140625" style="21" customWidth="1"/>
    <col min="2821" max="2821" width="14.28515625" style="21" customWidth="1"/>
    <col min="2822" max="2822" width="14.5703125" style="21" customWidth="1"/>
    <col min="2823" max="3063" width="9.140625" style="21"/>
    <col min="3064" max="3064" width="10.5703125" style="21" customWidth="1"/>
    <col min="3065" max="3065" width="12.85546875" style="21" customWidth="1"/>
    <col min="3066" max="3066" width="23.85546875" style="21" customWidth="1"/>
    <col min="3067" max="3067" width="9.28515625" style="21" customWidth="1"/>
    <col min="3068" max="3068" width="36.140625" style="21" customWidth="1"/>
    <col min="3069" max="3069" width="18.85546875" style="21" customWidth="1"/>
    <col min="3070" max="3070" width="14.140625" style="21" customWidth="1"/>
    <col min="3071" max="3071" width="26.85546875" style="21" customWidth="1"/>
    <col min="3072" max="3072" width="19.5703125" style="21" customWidth="1"/>
    <col min="3073" max="3073" width="15.5703125" style="21" customWidth="1"/>
    <col min="3074" max="3074" width="20.5703125" style="21" customWidth="1"/>
    <col min="3075" max="3075" width="22.140625" style="21" customWidth="1"/>
    <col min="3076" max="3076" width="20.140625" style="21" customWidth="1"/>
    <col min="3077" max="3077" width="14.28515625" style="21" customWidth="1"/>
    <col min="3078" max="3078" width="14.5703125" style="21" customWidth="1"/>
    <col min="3079" max="3319" width="9.140625" style="21"/>
    <col min="3320" max="3320" width="10.5703125" style="21" customWidth="1"/>
    <col min="3321" max="3321" width="12.85546875" style="21" customWidth="1"/>
    <col min="3322" max="3322" width="23.85546875" style="21" customWidth="1"/>
    <col min="3323" max="3323" width="9.28515625" style="21" customWidth="1"/>
    <col min="3324" max="3324" width="36.140625" style="21" customWidth="1"/>
    <col min="3325" max="3325" width="18.85546875" style="21" customWidth="1"/>
    <col min="3326" max="3326" width="14.140625" style="21" customWidth="1"/>
    <col min="3327" max="3327" width="26.85546875" style="21" customWidth="1"/>
    <col min="3328" max="3328" width="19.5703125" style="21" customWidth="1"/>
    <col min="3329" max="3329" width="15.5703125" style="21" customWidth="1"/>
    <col min="3330" max="3330" width="20.5703125" style="21" customWidth="1"/>
    <col min="3331" max="3331" width="22.140625" style="21" customWidth="1"/>
    <col min="3332" max="3332" width="20.140625" style="21" customWidth="1"/>
    <col min="3333" max="3333" width="14.28515625" style="21" customWidth="1"/>
    <col min="3334" max="3334" width="14.5703125" style="21" customWidth="1"/>
    <col min="3335" max="3575" width="9.140625" style="21"/>
    <col min="3576" max="3576" width="10.5703125" style="21" customWidth="1"/>
    <col min="3577" max="3577" width="12.85546875" style="21" customWidth="1"/>
    <col min="3578" max="3578" width="23.85546875" style="21" customWidth="1"/>
    <col min="3579" max="3579" width="9.28515625" style="21" customWidth="1"/>
    <col min="3580" max="3580" width="36.140625" style="21" customWidth="1"/>
    <col min="3581" max="3581" width="18.85546875" style="21" customWidth="1"/>
    <col min="3582" max="3582" width="14.140625" style="21" customWidth="1"/>
    <col min="3583" max="3583" width="26.85546875" style="21" customWidth="1"/>
    <col min="3584" max="3584" width="19.5703125" style="21" customWidth="1"/>
    <col min="3585" max="3585" width="15.5703125" style="21" customWidth="1"/>
    <col min="3586" max="3586" width="20.5703125" style="21" customWidth="1"/>
    <col min="3587" max="3587" width="22.140625" style="21" customWidth="1"/>
    <col min="3588" max="3588" width="20.140625" style="21" customWidth="1"/>
    <col min="3589" max="3589" width="14.28515625" style="21" customWidth="1"/>
    <col min="3590" max="3590" width="14.5703125" style="21" customWidth="1"/>
    <col min="3591" max="3831" width="9.140625" style="21"/>
    <col min="3832" max="3832" width="10.5703125" style="21" customWidth="1"/>
    <col min="3833" max="3833" width="12.85546875" style="21" customWidth="1"/>
    <col min="3834" max="3834" width="23.85546875" style="21" customWidth="1"/>
    <col min="3835" max="3835" width="9.28515625" style="21" customWidth="1"/>
    <col min="3836" max="3836" width="36.140625" style="21" customWidth="1"/>
    <col min="3837" max="3837" width="18.85546875" style="21" customWidth="1"/>
    <col min="3838" max="3838" width="14.140625" style="21" customWidth="1"/>
    <col min="3839" max="3839" width="26.85546875" style="21" customWidth="1"/>
    <col min="3840" max="3840" width="19.5703125" style="21" customWidth="1"/>
    <col min="3841" max="3841" width="15.5703125" style="21" customWidth="1"/>
    <col min="3842" max="3842" width="20.5703125" style="21" customWidth="1"/>
    <col min="3843" max="3843" width="22.140625" style="21" customWidth="1"/>
    <col min="3844" max="3844" width="20.140625" style="21" customWidth="1"/>
    <col min="3845" max="3845" width="14.28515625" style="21" customWidth="1"/>
    <col min="3846" max="3846" width="14.5703125" style="21" customWidth="1"/>
    <col min="3847" max="4087" width="9.140625" style="21"/>
    <col min="4088" max="4088" width="10.5703125" style="21" customWidth="1"/>
    <col min="4089" max="4089" width="12.85546875" style="21" customWidth="1"/>
    <col min="4090" max="4090" width="23.85546875" style="21" customWidth="1"/>
    <col min="4091" max="4091" width="9.28515625" style="21" customWidth="1"/>
    <col min="4092" max="4092" width="36.140625" style="21" customWidth="1"/>
    <col min="4093" max="4093" width="18.85546875" style="21" customWidth="1"/>
    <col min="4094" max="4094" width="14.140625" style="21" customWidth="1"/>
    <col min="4095" max="4095" width="26.85546875" style="21" customWidth="1"/>
    <col min="4096" max="4096" width="19.5703125" style="21" customWidth="1"/>
    <col min="4097" max="4097" width="15.5703125" style="21" customWidth="1"/>
    <col min="4098" max="4098" width="20.5703125" style="21" customWidth="1"/>
    <col min="4099" max="4099" width="22.140625" style="21" customWidth="1"/>
    <col min="4100" max="4100" width="20.140625" style="21" customWidth="1"/>
    <col min="4101" max="4101" width="14.28515625" style="21" customWidth="1"/>
    <col min="4102" max="4102" width="14.5703125" style="21" customWidth="1"/>
    <col min="4103" max="4343" width="9.140625" style="21"/>
    <col min="4344" max="4344" width="10.5703125" style="21" customWidth="1"/>
    <col min="4345" max="4345" width="12.85546875" style="21" customWidth="1"/>
    <col min="4346" max="4346" width="23.85546875" style="21" customWidth="1"/>
    <col min="4347" max="4347" width="9.28515625" style="21" customWidth="1"/>
    <col min="4348" max="4348" width="36.140625" style="21" customWidth="1"/>
    <col min="4349" max="4349" width="18.85546875" style="21" customWidth="1"/>
    <col min="4350" max="4350" width="14.140625" style="21" customWidth="1"/>
    <col min="4351" max="4351" width="26.85546875" style="21" customWidth="1"/>
    <col min="4352" max="4352" width="19.5703125" style="21" customWidth="1"/>
    <col min="4353" max="4353" width="15.5703125" style="21" customWidth="1"/>
    <col min="4354" max="4354" width="20.5703125" style="21" customWidth="1"/>
    <col min="4355" max="4355" width="22.140625" style="21" customWidth="1"/>
    <col min="4356" max="4356" width="20.140625" style="21" customWidth="1"/>
    <col min="4357" max="4357" width="14.28515625" style="21" customWidth="1"/>
    <col min="4358" max="4358" width="14.5703125" style="21" customWidth="1"/>
    <col min="4359" max="4599" width="9.140625" style="21"/>
    <col min="4600" max="4600" width="10.5703125" style="21" customWidth="1"/>
    <col min="4601" max="4601" width="12.85546875" style="21" customWidth="1"/>
    <col min="4602" max="4602" width="23.85546875" style="21" customWidth="1"/>
    <col min="4603" max="4603" width="9.28515625" style="21" customWidth="1"/>
    <col min="4604" max="4604" width="36.140625" style="21" customWidth="1"/>
    <col min="4605" max="4605" width="18.85546875" style="21" customWidth="1"/>
    <col min="4606" max="4606" width="14.140625" style="21" customWidth="1"/>
    <col min="4607" max="4607" width="26.85546875" style="21" customWidth="1"/>
    <col min="4608" max="4608" width="19.5703125" style="21" customWidth="1"/>
    <col min="4609" max="4609" width="15.5703125" style="21" customWidth="1"/>
    <col min="4610" max="4610" width="20.5703125" style="21" customWidth="1"/>
    <col min="4611" max="4611" width="22.140625" style="21" customWidth="1"/>
    <col min="4612" max="4612" width="20.140625" style="21" customWidth="1"/>
    <col min="4613" max="4613" width="14.28515625" style="21" customWidth="1"/>
    <col min="4614" max="4614" width="14.5703125" style="21" customWidth="1"/>
    <col min="4615" max="4855" width="9.140625" style="21"/>
    <col min="4856" max="4856" width="10.5703125" style="21" customWidth="1"/>
    <col min="4857" max="4857" width="12.85546875" style="21" customWidth="1"/>
    <col min="4858" max="4858" width="23.85546875" style="21" customWidth="1"/>
    <col min="4859" max="4859" width="9.28515625" style="21" customWidth="1"/>
    <col min="4860" max="4860" width="36.140625" style="21" customWidth="1"/>
    <col min="4861" max="4861" width="18.85546875" style="21" customWidth="1"/>
    <col min="4862" max="4862" width="14.140625" style="21" customWidth="1"/>
    <col min="4863" max="4863" width="26.85546875" style="21" customWidth="1"/>
    <col min="4864" max="4864" width="19.5703125" style="21" customWidth="1"/>
    <col min="4865" max="4865" width="15.5703125" style="21" customWidth="1"/>
    <col min="4866" max="4866" width="20.5703125" style="21" customWidth="1"/>
    <col min="4867" max="4867" width="22.140625" style="21" customWidth="1"/>
    <col min="4868" max="4868" width="20.140625" style="21" customWidth="1"/>
    <col min="4869" max="4869" width="14.28515625" style="21" customWidth="1"/>
    <col min="4870" max="4870" width="14.5703125" style="21" customWidth="1"/>
    <col min="4871" max="5111" width="9.140625" style="21"/>
    <col min="5112" max="5112" width="10.5703125" style="21" customWidth="1"/>
    <col min="5113" max="5113" width="12.85546875" style="21" customWidth="1"/>
    <col min="5114" max="5114" width="23.85546875" style="21" customWidth="1"/>
    <col min="5115" max="5115" width="9.28515625" style="21" customWidth="1"/>
    <col min="5116" max="5116" width="36.140625" style="21" customWidth="1"/>
    <col min="5117" max="5117" width="18.85546875" style="21" customWidth="1"/>
    <col min="5118" max="5118" width="14.140625" style="21" customWidth="1"/>
    <col min="5119" max="5119" width="26.85546875" style="21" customWidth="1"/>
    <col min="5120" max="5120" width="19.5703125" style="21" customWidth="1"/>
    <col min="5121" max="5121" width="15.5703125" style="21" customWidth="1"/>
    <col min="5122" max="5122" width="20.5703125" style="21" customWidth="1"/>
    <col min="5123" max="5123" width="22.140625" style="21" customWidth="1"/>
    <col min="5124" max="5124" width="20.140625" style="21" customWidth="1"/>
    <col min="5125" max="5125" width="14.28515625" style="21" customWidth="1"/>
    <col min="5126" max="5126" width="14.5703125" style="21" customWidth="1"/>
    <col min="5127" max="5367" width="9.140625" style="21"/>
    <col min="5368" max="5368" width="10.5703125" style="21" customWidth="1"/>
    <col min="5369" max="5369" width="12.85546875" style="21" customWidth="1"/>
    <col min="5370" max="5370" width="23.85546875" style="21" customWidth="1"/>
    <col min="5371" max="5371" width="9.28515625" style="21" customWidth="1"/>
    <col min="5372" max="5372" width="36.140625" style="21" customWidth="1"/>
    <col min="5373" max="5373" width="18.85546875" style="21" customWidth="1"/>
    <col min="5374" max="5374" width="14.140625" style="21" customWidth="1"/>
    <col min="5375" max="5375" width="26.85546875" style="21" customWidth="1"/>
    <col min="5376" max="5376" width="19.5703125" style="21" customWidth="1"/>
    <col min="5377" max="5377" width="15.5703125" style="21" customWidth="1"/>
    <col min="5378" max="5378" width="20.5703125" style="21" customWidth="1"/>
    <col min="5379" max="5379" width="22.140625" style="21" customWidth="1"/>
    <col min="5380" max="5380" width="20.140625" style="21" customWidth="1"/>
    <col min="5381" max="5381" width="14.28515625" style="21" customWidth="1"/>
    <col min="5382" max="5382" width="14.5703125" style="21" customWidth="1"/>
    <col min="5383" max="5623" width="9.140625" style="21"/>
    <col min="5624" max="5624" width="10.5703125" style="21" customWidth="1"/>
    <col min="5625" max="5625" width="12.85546875" style="21" customWidth="1"/>
    <col min="5626" max="5626" width="23.85546875" style="21" customWidth="1"/>
    <col min="5627" max="5627" width="9.28515625" style="21" customWidth="1"/>
    <col min="5628" max="5628" width="36.140625" style="21" customWidth="1"/>
    <col min="5629" max="5629" width="18.85546875" style="21" customWidth="1"/>
    <col min="5630" max="5630" width="14.140625" style="21" customWidth="1"/>
    <col min="5631" max="5631" width="26.85546875" style="21" customWidth="1"/>
    <col min="5632" max="5632" width="19.5703125" style="21" customWidth="1"/>
    <col min="5633" max="5633" width="15.5703125" style="21" customWidth="1"/>
    <col min="5634" max="5634" width="20.5703125" style="21" customWidth="1"/>
    <col min="5635" max="5635" width="22.140625" style="21" customWidth="1"/>
    <col min="5636" max="5636" width="20.140625" style="21" customWidth="1"/>
    <col min="5637" max="5637" width="14.28515625" style="21" customWidth="1"/>
    <col min="5638" max="5638" width="14.5703125" style="21" customWidth="1"/>
    <col min="5639" max="5879" width="9.140625" style="21"/>
    <col min="5880" max="5880" width="10.5703125" style="21" customWidth="1"/>
    <col min="5881" max="5881" width="12.85546875" style="21" customWidth="1"/>
    <col min="5882" max="5882" width="23.85546875" style="21" customWidth="1"/>
    <col min="5883" max="5883" width="9.28515625" style="21" customWidth="1"/>
    <col min="5884" max="5884" width="36.140625" style="21" customWidth="1"/>
    <col min="5885" max="5885" width="18.85546875" style="21" customWidth="1"/>
    <col min="5886" max="5886" width="14.140625" style="21" customWidth="1"/>
    <col min="5887" max="5887" width="26.85546875" style="21" customWidth="1"/>
    <col min="5888" max="5888" width="19.5703125" style="21" customWidth="1"/>
    <col min="5889" max="5889" width="15.5703125" style="21" customWidth="1"/>
    <col min="5890" max="5890" width="20.5703125" style="21" customWidth="1"/>
    <col min="5891" max="5891" width="22.140625" style="21" customWidth="1"/>
    <col min="5892" max="5892" width="20.140625" style="21" customWidth="1"/>
    <col min="5893" max="5893" width="14.28515625" style="21" customWidth="1"/>
    <col min="5894" max="5894" width="14.5703125" style="21" customWidth="1"/>
    <col min="5895" max="6135" width="9.140625" style="21"/>
    <col min="6136" max="6136" width="10.5703125" style="21" customWidth="1"/>
    <col min="6137" max="6137" width="12.85546875" style="21" customWidth="1"/>
    <col min="6138" max="6138" width="23.85546875" style="21" customWidth="1"/>
    <col min="6139" max="6139" width="9.28515625" style="21" customWidth="1"/>
    <col min="6140" max="6140" width="36.140625" style="21" customWidth="1"/>
    <col min="6141" max="6141" width="18.85546875" style="21" customWidth="1"/>
    <col min="6142" max="6142" width="14.140625" style="21" customWidth="1"/>
    <col min="6143" max="6143" width="26.85546875" style="21" customWidth="1"/>
    <col min="6144" max="6144" width="19.5703125" style="21" customWidth="1"/>
    <col min="6145" max="6145" width="15.5703125" style="21" customWidth="1"/>
    <col min="6146" max="6146" width="20.5703125" style="21" customWidth="1"/>
    <col min="6147" max="6147" width="22.140625" style="21" customWidth="1"/>
    <col min="6148" max="6148" width="20.140625" style="21" customWidth="1"/>
    <col min="6149" max="6149" width="14.28515625" style="21" customWidth="1"/>
    <col min="6150" max="6150" width="14.5703125" style="21" customWidth="1"/>
    <col min="6151" max="6391" width="9.140625" style="21"/>
    <col min="6392" max="6392" width="10.5703125" style="21" customWidth="1"/>
    <col min="6393" max="6393" width="12.85546875" style="21" customWidth="1"/>
    <col min="6394" max="6394" width="23.85546875" style="21" customWidth="1"/>
    <col min="6395" max="6395" width="9.28515625" style="21" customWidth="1"/>
    <col min="6396" max="6396" width="36.140625" style="21" customWidth="1"/>
    <col min="6397" max="6397" width="18.85546875" style="21" customWidth="1"/>
    <col min="6398" max="6398" width="14.140625" style="21" customWidth="1"/>
    <col min="6399" max="6399" width="26.85546875" style="21" customWidth="1"/>
    <col min="6400" max="6400" width="19.5703125" style="21" customWidth="1"/>
    <col min="6401" max="6401" width="15.5703125" style="21" customWidth="1"/>
    <col min="6402" max="6402" width="20.5703125" style="21" customWidth="1"/>
    <col min="6403" max="6403" width="22.140625" style="21" customWidth="1"/>
    <col min="6404" max="6404" width="20.140625" style="21" customWidth="1"/>
    <col min="6405" max="6405" width="14.28515625" style="21" customWidth="1"/>
    <col min="6406" max="6406" width="14.5703125" style="21" customWidth="1"/>
    <col min="6407" max="6647" width="9.140625" style="21"/>
    <col min="6648" max="6648" width="10.5703125" style="21" customWidth="1"/>
    <col min="6649" max="6649" width="12.85546875" style="21" customWidth="1"/>
    <col min="6650" max="6650" width="23.85546875" style="21" customWidth="1"/>
    <col min="6651" max="6651" width="9.28515625" style="21" customWidth="1"/>
    <col min="6652" max="6652" width="36.140625" style="21" customWidth="1"/>
    <col min="6653" max="6653" width="18.85546875" style="21" customWidth="1"/>
    <col min="6654" max="6654" width="14.140625" style="21" customWidth="1"/>
    <col min="6655" max="6655" width="26.85546875" style="21" customWidth="1"/>
    <col min="6656" max="6656" width="19.5703125" style="21" customWidth="1"/>
    <col min="6657" max="6657" width="15.5703125" style="21" customWidth="1"/>
    <col min="6658" max="6658" width="20.5703125" style="21" customWidth="1"/>
    <col min="6659" max="6659" width="22.140625" style="21" customWidth="1"/>
    <col min="6660" max="6660" width="20.140625" style="21" customWidth="1"/>
    <col min="6661" max="6661" width="14.28515625" style="21" customWidth="1"/>
    <col min="6662" max="6662" width="14.5703125" style="21" customWidth="1"/>
    <col min="6663" max="6903" width="9.140625" style="21"/>
    <col min="6904" max="6904" width="10.5703125" style="21" customWidth="1"/>
    <col min="6905" max="6905" width="12.85546875" style="21" customWidth="1"/>
    <col min="6906" max="6906" width="23.85546875" style="21" customWidth="1"/>
    <col min="6907" max="6907" width="9.28515625" style="21" customWidth="1"/>
    <col min="6908" max="6908" width="36.140625" style="21" customWidth="1"/>
    <col min="6909" max="6909" width="18.85546875" style="21" customWidth="1"/>
    <col min="6910" max="6910" width="14.140625" style="21" customWidth="1"/>
    <col min="6911" max="6911" width="26.85546875" style="21" customWidth="1"/>
    <col min="6912" max="6912" width="19.5703125" style="21" customWidth="1"/>
    <col min="6913" max="6913" width="15.5703125" style="21" customWidth="1"/>
    <col min="6914" max="6914" width="20.5703125" style="21" customWidth="1"/>
    <col min="6915" max="6915" width="22.140625" style="21" customWidth="1"/>
    <col min="6916" max="6916" width="20.140625" style="21" customWidth="1"/>
    <col min="6917" max="6917" width="14.28515625" style="21" customWidth="1"/>
    <col min="6918" max="6918" width="14.5703125" style="21" customWidth="1"/>
    <col min="6919" max="7159" width="9.140625" style="21"/>
    <col min="7160" max="7160" width="10.5703125" style="21" customWidth="1"/>
    <col min="7161" max="7161" width="12.85546875" style="21" customWidth="1"/>
    <col min="7162" max="7162" width="23.85546875" style="21" customWidth="1"/>
    <col min="7163" max="7163" width="9.28515625" style="21" customWidth="1"/>
    <col min="7164" max="7164" width="36.140625" style="21" customWidth="1"/>
    <col min="7165" max="7165" width="18.85546875" style="21" customWidth="1"/>
    <col min="7166" max="7166" width="14.140625" style="21" customWidth="1"/>
    <col min="7167" max="7167" width="26.85546875" style="21" customWidth="1"/>
    <col min="7168" max="7168" width="19.5703125" style="21" customWidth="1"/>
    <col min="7169" max="7169" width="15.5703125" style="21" customWidth="1"/>
    <col min="7170" max="7170" width="20.5703125" style="21" customWidth="1"/>
    <col min="7171" max="7171" width="22.140625" style="21" customWidth="1"/>
    <col min="7172" max="7172" width="20.140625" style="21" customWidth="1"/>
    <col min="7173" max="7173" width="14.28515625" style="21" customWidth="1"/>
    <col min="7174" max="7174" width="14.5703125" style="21" customWidth="1"/>
    <col min="7175" max="7415" width="9.140625" style="21"/>
    <col min="7416" max="7416" width="10.5703125" style="21" customWidth="1"/>
    <col min="7417" max="7417" width="12.85546875" style="21" customWidth="1"/>
    <col min="7418" max="7418" width="23.85546875" style="21" customWidth="1"/>
    <col min="7419" max="7419" width="9.28515625" style="21" customWidth="1"/>
    <col min="7420" max="7420" width="36.140625" style="21" customWidth="1"/>
    <col min="7421" max="7421" width="18.85546875" style="21" customWidth="1"/>
    <col min="7422" max="7422" width="14.140625" style="21" customWidth="1"/>
    <col min="7423" max="7423" width="26.85546875" style="21" customWidth="1"/>
    <col min="7424" max="7424" width="19.5703125" style="21" customWidth="1"/>
    <col min="7425" max="7425" width="15.5703125" style="21" customWidth="1"/>
    <col min="7426" max="7426" width="20.5703125" style="21" customWidth="1"/>
    <col min="7427" max="7427" width="22.140625" style="21" customWidth="1"/>
    <col min="7428" max="7428" width="20.140625" style="21" customWidth="1"/>
    <col min="7429" max="7429" width="14.28515625" style="21" customWidth="1"/>
    <col min="7430" max="7430" width="14.5703125" style="21" customWidth="1"/>
    <col min="7431" max="7671" width="9.140625" style="21"/>
    <col min="7672" max="7672" width="10.5703125" style="21" customWidth="1"/>
    <col min="7673" max="7673" width="12.85546875" style="21" customWidth="1"/>
    <col min="7674" max="7674" width="23.85546875" style="21" customWidth="1"/>
    <col min="7675" max="7675" width="9.28515625" style="21" customWidth="1"/>
    <col min="7676" max="7676" width="36.140625" style="21" customWidth="1"/>
    <col min="7677" max="7677" width="18.85546875" style="21" customWidth="1"/>
    <col min="7678" max="7678" width="14.140625" style="21" customWidth="1"/>
    <col min="7679" max="7679" width="26.85546875" style="21" customWidth="1"/>
    <col min="7680" max="7680" width="19.5703125" style="21" customWidth="1"/>
    <col min="7681" max="7681" width="15.5703125" style="21" customWidth="1"/>
    <col min="7682" max="7682" width="20.5703125" style="21" customWidth="1"/>
    <col min="7683" max="7683" width="22.140625" style="21" customWidth="1"/>
    <col min="7684" max="7684" width="20.140625" style="21" customWidth="1"/>
    <col min="7685" max="7685" width="14.28515625" style="21" customWidth="1"/>
    <col min="7686" max="7686" width="14.5703125" style="21" customWidth="1"/>
    <col min="7687" max="7927" width="9.140625" style="21"/>
    <col min="7928" max="7928" width="10.5703125" style="21" customWidth="1"/>
    <col min="7929" max="7929" width="12.85546875" style="21" customWidth="1"/>
    <col min="7930" max="7930" width="23.85546875" style="21" customWidth="1"/>
    <col min="7931" max="7931" width="9.28515625" style="21" customWidth="1"/>
    <col min="7932" max="7932" width="36.140625" style="21" customWidth="1"/>
    <col min="7933" max="7933" width="18.85546875" style="21" customWidth="1"/>
    <col min="7934" max="7934" width="14.140625" style="21" customWidth="1"/>
    <col min="7935" max="7935" width="26.85546875" style="21" customWidth="1"/>
    <col min="7936" max="7936" width="19.5703125" style="21" customWidth="1"/>
    <col min="7937" max="7937" width="15.5703125" style="21" customWidth="1"/>
    <col min="7938" max="7938" width="20.5703125" style="21" customWidth="1"/>
    <col min="7939" max="7939" width="22.140625" style="21" customWidth="1"/>
    <col min="7940" max="7940" width="20.140625" style="21" customWidth="1"/>
    <col min="7941" max="7941" width="14.28515625" style="21" customWidth="1"/>
    <col min="7942" max="7942" width="14.5703125" style="21" customWidth="1"/>
    <col min="7943" max="8183" width="9.140625" style="21"/>
    <col min="8184" max="8184" width="10.5703125" style="21" customWidth="1"/>
    <col min="8185" max="8185" width="12.85546875" style="21" customWidth="1"/>
    <col min="8186" max="8186" width="23.85546875" style="21" customWidth="1"/>
    <col min="8187" max="8187" width="9.28515625" style="21" customWidth="1"/>
    <col min="8188" max="8188" width="36.140625" style="21" customWidth="1"/>
    <col min="8189" max="8189" width="18.85546875" style="21" customWidth="1"/>
    <col min="8190" max="8190" width="14.140625" style="21" customWidth="1"/>
    <col min="8191" max="8191" width="26.85546875" style="21" customWidth="1"/>
    <col min="8192" max="8192" width="19.5703125" style="21" customWidth="1"/>
    <col min="8193" max="8193" width="15.5703125" style="21" customWidth="1"/>
    <col min="8194" max="8194" width="20.5703125" style="21" customWidth="1"/>
    <col min="8195" max="8195" width="22.140625" style="21" customWidth="1"/>
    <col min="8196" max="8196" width="20.140625" style="21" customWidth="1"/>
    <col min="8197" max="8197" width="14.28515625" style="21" customWidth="1"/>
    <col min="8198" max="8198" width="14.5703125" style="21" customWidth="1"/>
    <col min="8199" max="8439" width="9.140625" style="21"/>
    <col min="8440" max="8440" width="10.5703125" style="21" customWidth="1"/>
    <col min="8441" max="8441" width="12.85546875" style="21" customWidth="1"/>
    <col min="8442" max="8442" width="23.85546875" style="21" customWidth="1"/>
    <col min="8443" max="8443" width="9.28515625" style="21" customWidth="1"/>
    <col min="8444" max="8444" width="36.140625" style="21" customWidth="1"/>
    <col min="8445" max="8445" width="18.85546875" style="21" customWidth="1"/>
    <col min="8446" max="8446" width="14.140625" style="21" customWidth="1"/>
    <col min="8447" max="8447" width="26.85546875" style="21" customWidth="1"/>
    <col min="8448" max="8448" width="19.5703125" style="21" customWidth="1"/>
    <col min="8449" max="8449" width="15.5703125" style="21" customWidth="1"/>
    <col min="8450" max="8450" width="20.5703125" style="21" customWidth="1"/>
    <col min="8451" max="8451" width="22.140625" style="21" customWidth="1"/>
    <col min="8452" max="8452" width="20.140625" style="21" customWidth="1"/>
    <col min="8453" max="8453" width="14.28515625" style="21" customWidth="1"/>
    <col min="8454" max="8454" width="14.5703125" style="21" customWidth="1"/>
    <col min="8455" max="8695" width="9.140625" style="21"/>
    <col min="8696" max="8696" width="10.5703125" style="21" customWidth="1"/>
    <col min="8697" max="8697" width="12.85546875" style="21" customWidth="1"/>
    <col min="8698" max="8698" width="23.85546875" style="21" customWidth="1"/>
    <col min="8699" max="8699" width="9.28515625" style="21" customWidth="1"/>
    <col min="8700" max="8700" width="36.140625" style="21" customWidth="1"/>
    <col min="8701" max="8701" width="18.85546875" style="21" customWidth="1"/>
    <col min="8702" max="8702" width="14.140625" style="21" customWidth="1"/>
    <col min="8703" max="8703" width="26.85546875" style="21" customWidth="1"/>
    <col min="8704" max="8704" width="19.5703125" style="21" customWidth="1"/>
    <col min="8705" max="8705" width="15.5703125" style="21" customWidth="1"/>
    <col min="8706" max="8706" width="20.5703125" style="21" customWidth="1"/>
    <col min="8707" max="8707" width="22.140625" style="21" customWidth="1"/>
    <col min="8708" max="8708" width="20.140625" style="21" customWidth="1"/>
    <col min="8709" max="8709" width="14.28515625" style="21" customWidth="1"/>
    <col min="8710" max="8710" width="14.5703125" style="21" customWidth="1"/>
    <col min="8711" max="8951" width="9.140625" style="21"/>
    <col min="8952" max="8952" width="10.5703125" style="21" customWidth="1"/>
    <col min="8953" max="8953" width="12.85546875" style="21" customWidth="1"/>
    <col min="8954" max="8954" width="23.85546875" style="21" customWidth="1"/>
    <col min="8955" max="8955" width="9.28515625" style="21" customWidth="1"/>
    <col min="8956" max="8956" width="36.140625" style="21" customWidth="1"/>
    <col min="8957" max="8957" width="18.85546875" style="21" customWidth="1"/>
    <col min="8958" max="8958" width="14.140625" style="21" customWidth="1"/>
    <col min="8959" max="8959" width="26.85546875" style="21" customWidth="1"/>
    <col min="8960" max="8960" width="19.5703125" style="21" customWidth="1"/>
    <col min="8961" max="8961" width="15.5703125" style="21" customWidth="1"/>
    <col min="8962" max="8962" width="20.5703125" style="21" customWidth="1"/>
    <col min="8963" max="8963" width="22.140625" style="21" customWidth="1"/>
    <col min="8964" max="8964" width="20.140625" style="21" customWidth="1"/>
    <col min="8965" max="8965" width="14.28515625" style="21" customWidth="1"/>
    <col min="8966" max="8966" width="14.5703125" style="21" customWidth="1"/>
    <col min="8967" max="9207" width="9.140625" style="21"/>
    <col min="9208" max="9208" width="10.5703125" style="21" customWidth="1"/>
    <col min="9209" max="9209" width="12.85546875" style="21" customWidth="1"/>
    <col min="9210" max="9210" width="23.85546875" style="21" customWidth="1"/>
    <col min="9211" max="9211" width="9.28515625" style="21" customWidth="1"/>
    <col min="9212" max="9212" width="36.140625" style="21" customWidth="1"/>
    <col min="9213" max="9213" width="18.85546875" style="21" customWidth="1"/>
    <col min="9214" max="9214" width="14.140625" style="21" customWidth="1"/>
    <col min="9215" max="9215" width="26.85546875" style="21" customWidth="1"/>
    <col min="9216" max="9216" width="19.5703125" style="21" customWidth="1"/>
    <col min="9217" max="9217" width="15.5703125" style="21" customWidth="1"/>
    <col min="9218" max="9218" width="20.5703125" style="21" customWidth="1"/>
    <col min="9219" max="9219" width="22.140625" style="21" customWidth="1"/>
    <col min="9220" max="9220" width="20.140625" style="21" customWidth="1"/>
    <col min="9221" max="9221" width="14.28515625" style="21" customWidth="1"/>
    <col min="9222" max="9222" width="14.5703125" style="21" customWidth="1"/>
    <col min="9223" max="9463" width="9.140625" style="21"/>
    <col min="9464" max="9464" width="10.5703125" style="21" customWidth="1"/>
    <col min="9465" max="9465" width="12.85546875" style="21" customWidth="1"/>
    <col min="9466" max="9466" width="23.85546875" style="21" customWidth="1"/>
    <col min="9467" max="9467" width="9.28515625" style="21" customWidth="1"/>
    <col min="9468" max="9468" width="36.140625" style="21" customWidth="1"/>
    <col min="9469" max="9469" width="18.85546875" style="21" customWidth="1"/>
    <col min="9470" max="9470" width="14.140625" style="21" customWidth="1"/>
    <col min="9471" max="9471" width="26.85546875" style="21" customWidth="1"/>
    <col min="9472" max="9472" width="19.5703125" style="21" customWidth="1"/>
    <col min="9473" max="9473" width="15.5703125" style="21" customWidth="1"/>
    <col min="9474" max="9474" width="20.5703125" style="21" customWidth="1"/>
    <col min="9475" max="9475" width="22.140625" style="21" customWidth="1"/>
    <col min="9476" max="9476" width="20.140625" style="21" customWidth="1"/>
    <col min="9477" max="9477" width="14.28515625" style="21" customWidth="1"/>
    <col min="9478" max="9478" width="14.5703125" style="21" customWidth="1"/>
    <col min="9479" max="9719" width="9.140625" style="21"/>
    <col min="9720" max="9720" width="10.5703125" style="21" customWidth="1"/>
    <col min="9721" max="9721" width="12.85546875" style="21" customWidth="1"/>
    <col min="9722" max="9722" width="23.85546875" style="21" customWidth="1"/>
    <col min="9723" max="9723" width="9.28515625" style="21" customWidth="1"/>
    <col min="9724" max="9724" width="36.140625" style="21" customWidth="1"/>
    <col min="9725" max="9725" width="18.85546875" style="21" customWidth="1"/>
    <col min="9726" max="9726" width="14.140625" style="21" customWidth="1"/>
    <col min="9727" max="9727" width="26.85546875" style="21" customWidth="1"/>
    <col min="9728" max="9728" width="19.5703125" style="21" customWidth="1"/>
    <col min="9729" max="9729" width="15.5703125" style="21" customWidth="1"/>
    <col min="9730" max="9730" width="20.5703125" style="21" customWidth="1"/>
    <col min="9731" max="9731" width="22.140625" style="21" customWidth="1"/>
    <col min="9732" max="9732" width="20.140625" style="21" customWidth="1"/>
    <col min="9733" max="9733" width="14.28515625" style="21" customWidth="1"/>
    <col min="9734" max="9734" width="14.5703125" style="21" customWidth="1"/>
    <col min="9735" max="9975" width="9.140625" style="21"/>
    <col min="9976" max="9976" width="10.5703125" style="21" customWidth="1"/>
    <col min="9977" max="9977" width="12.85546875" style="21" customWidth="1"/>
    <col min="9978" max="9978" width="23.85546875" style="21" customWidth="1"/>
    <col min="9979" max="9979" width="9.28515625" style="21" customWidth="1"/>
    <col min="9980" max="9980" width="36.140625" style="21" customWidth="1"/>
    <col min="9981" max="9981" width="18.85546875" style="21" customWidth="1"/>
    <col min="9982" max="9982" width="14.140625" style="21" customWidth="1"/>
    <col min="9983" max="9983" width="26.85546875" style="21" customWidth="1"/>
    <col min="9984" max="9984" width="19.5703125" style="21" customWidth="1"/>
    <col min="9985" max="9985" width="15.5703125" style="21" customWidth="1"/>
    <col min="9986" max="9986" width="20.5703125" style="21" customWidth="1"/>
    <col min="9987" max="9987" width="22.140625" style="21" customWidth="1"/>
    <col min="9988" max="9988" width="20.140625" style="21" customWidth="1"/>
    <col min="9989" max="9989" width="14.28515625" style="21" customWidth="1"/>
    <col min="9990" max="9990" width="14.5703125" style="21" customWidth="1"/>
    <col min="9991" max="10231" width="9.140625" style="21"/>
    <col min="10232" max="10232" width="10.5703125" style="21" customWidth="1"/>
    <col min="10233" max="10233" width="12.85546875" style="21" customWidth="1"/>
    <col min="10234" max="10234" width="23.85546875" style="21" customWidth="1"/>
    <col min="10235" max="10235" width="9.28515625" style="21" customWidth="1"/>
    <col min="10236" max="10236" width="36.140625" style="21" customWidth="1"/>
    <col min="10237" max="10237" width="18.85546875" style="21" customWidth="1"/>
    <col min="10238" max="10238" width="14.140625" style="21" customWidth="1"/>
    <col min="10239" max="10239" width="26.85546875" style="21" customWidth="1"/>
    <col min="10240" max="10240" width="19.5703125" style="21" customWidth="1"/>
    <col min="10241" max="10241" width="15.5703125" style="21" customWidth="1"/>
    <col min="10242" max="10242" width="20.5703125" style="21" customWidth="1"/>
    <col min="10243" max="10243" width="22.140625" style="21" customWidth="1"/>
    <col min="10244" max="10244" width="20.140625" style="21" customWidth="1"/>
    <col min="10245" max="10245" width="14.28515625" style="21" customWidth="1"/>
    <col min="10246" max="10246" width="14.5703125" style="21" customWidth="1"/>
    <col min="10247" max="10487" width="9.140625" style="21"/>
    <col min="10488" max="10488" width="10.5703125" style="21" customWidth="1"/>
    <col min="10489" max="10489" width="12.85546875" style="21" customWidth="1"/>
    <col min="10490" max="10490" width="23.85546875" style="21" customWidth="1"/>
    <col min="10491" max="10491" width="9.28515625" style="21" customWidth="1"/>
    <col min="10492" max="10492" width="36.140625" style="21" customWidth="1"/>
    <col min="10493" max="10493" width="18.85546875" style="21" customWidth="1"/>
    <col min="10494" max="10494" width="14.140625" style="21" customWidth="1"/>
    <col min="10495" max="10495" width="26.85546875" style="21" customWidth="1"/>
    <col min="10496" max="10496" width="19.5703125" style="21" customWidth="1"/>
    <col min="10497" max="10497" width="15.5703125" style="21" customWidth="1"/>
    <col min="10498" max="10498" width="20.5703125" style="21" customWidth="1"/>
    <col min="10499" max="10499" width="22.140625" style="21" customWidth="1"/>
    <col min="10500" max="10500" width="20.140625" style="21" customWidth="1"/>
    <col min="10501" max="10501" width="14.28515625" style="21" customWidth="1"/>
    <col min="10502" max="10502" width="14.5703125" style="21" customWidth="1"/>
    <col min="10503" max="10743" width="9.140625" style="21"/>
    <col min="10744" max="10744" width="10.5703125" style="21" customWidth="1"/>
    <col min="10745" max="10745" width="12.85546875" style="21" customWidth="1"/>
    <col min="10746" max="10746" width="23.85546875" style="21" customWidth="1"/>
    <col min="10747" max="10747" width="9.28515625" style="21" customWidth="1"/>
    <col min="10748" max="10748" width="36.140625" style="21" customWidth="1"/>
    <col min="10749" max="10749" width="18.85546875" style="21" customWidth="1"/>
    <col min="10750" max="10750" width="14.140625" style="21" customWidth="1"/>
    <col min="10751" max="10751" width="26.85546875" style="21" customWidth="1"/>
    <col min="10752" max="10752" width="19.5703125" style="21" customWidth="1"/>
    <col min="10753" max="10753" width="15.5703125" style="21" customWidth="1"/>
    <col min="10754" max="10754" width="20.5703125" style="21" customWidth="1"/>
    <col min="10755" max="10755" width="22.140625" style="21" customWidth="1"/>
    <col min="10756" max="10756" width="20.140625" style="21" customWidth="1"/>
    <col min="10757" max="10757" width="14.28515625" style="21" customWidth="1"/>
    <col min="10758" max="10758" width="14.5703125" style="21" customWidth="1"/>
    <col min="10759" max="10999" width="9.140625" style="21"/>
    <col min="11000" max="11000" width="10.5703125" style="21" customWidth="1"/>
    <col min="11001" max="11001" width="12.85546875" style="21" customWidth="1"/>
    <col min="11002" max="11002" width="23.85546875" style="21" customWidth="1"/>
    <col min="11003" max="11003" width="9.28515625" style="21" customWidth="1"/>
    <col min="11004" max="11004" width="36.140625" style="21" customWidth="1"/>
    <col min="11005" max="11005" width="18.85546875" style="21" customWidth="1"/>
    <col min="11006" max="11006" width="14.140625" style="21" customWidth="1"/>
    <col min="11007" max="11007" width="26.85546875" style="21" customWidth="1"/>
    <col min="11008" max="11008" width="19.5703125" style="21" customWidth="1"/>
    <col min="11009" max="11009" width="15.5703125" style="21" customWidth="1"/>
    <col min="11010" max="11010" width="20.5703125" style="21" customWidth="1"/>
    <col min="11011" max="11011" width="22.140625" style="21" customWidth="1"/>
    <col min="11012" max="11012" width="20.140625" style="21" customWidth="1"/>
    <col min="11013" max="11013" width="14.28515625" style="21" customWidth="1"/>
    <col min="11014" max="11014" width="14.5703125" style="21" customWidth="1"/>
    <col min="11015" max="11255" width="9.140625" style="21"/>
    <col min="11256" max="11256" width="10.5703125" style="21" customWidth="1"/>
    <col min="11257" max="11257" width="12.85546875" style="21" customWidth="1"/>
    <col min="11258" max="11258" width="23.85546875" style="21" customWidth="1"/>
    <col min="11259" max="11259" width="9.28515625" style="21" customWidth="1"/>
    <col min="11260" max="11260" width="36.140625" style="21" customWidth="1"/>
    <col min="11261" max="11261" width="18.85546875" style="21" customWidth="1"/>
    <col min="11262" max="11262" width="14.140625" style="21" customWidth="1"/>
    <col min="11263" max="11263" width="26.85546875" style="21" customWidth="1"/>
    <col min="11264" max="11264" width="19.5703125" style="21" customWidth="1"/>
    <col min="11265" max="11265" width="15.5703125" style="21" customWidth="1"/>
    <col min="11266" max="11266" width="20.5703125" style="21" customWidth="1"/>
    <col min="11267" max="11267" width="22.140625" style="21" customWidth="1"/>
    <col min="11268" max="11268" width="20.140625" style="21" customWidth="1"/>
    <col min="11269" max="11269" width="14.28515625" style="21" customWidth="1"/>
    <col min="11270" max="11270" width="14.5703125" style="21" customWidth="1"/>
    <col min="11271" max="11511" width="9.140625" style="21"/>
    <col min="11512" max="11512" width="10.5703125" style="21" customWidth="1"/>
    <col min="11513" max="11513" width="12.85546875" style="21" customWidth="1"/>
    <col min="11514" max="11514" width="23.85546875" style="21" customWidth="1"/>
    <col min="11515" max="11515" width="9.28515625" style="21" customWidth="1"/>
    <col min="11516" max="11516" width="36.140625" style="21" customWidth="1"/>
    <col min="11517" max="11517" width="18.85546875" style="21" customWidth="1"/>
    <col min="11518" max="11518" width="14.140625" style="21" customWidth="1"/>
    <col min="11519" max="11519" width="26.85546875" style="21" customWidth="1"/>
    <col min="11520" max="11520" width="19.5703125" style="21" customWidth="1"/>
    <col min="11521" max="11521" width="15.5703125" style="21" customWidth="1"/>
    <col min="11522" max="11522" width="20.5703125" style="21" customWidth="1"/>
    <col min="11523" max="11523" width="22.140625" style="21" customWidth="1"/>
    <col min="11524" max="11524" width="20.140625" style="21" customWidth="1"/>
    <col min="11525" max="11525" width="14.28515625" style="21" customWidth="1"/>
    <col min="11526" max="11526" width="14.5703125" style="21" customWidth="1"/>
    <col min="11527" max="11767" width="9.140625" style="21"/>
    <col min="11768" max="11768" width="10.5703125" style="21" customWidth="1"/>
    <col min="11769" max="11769" width="12.85546875" style="21" customWidth="1"/>
    <col min="11770" max="11770" width="23.85546875" style="21" customWidth="1"/>
    <col min="11771" max="11771" width="9.28515625" style="21" customWidth="1"/>
    <col min="11772" max="11772" width="36.140625" style="21" customWidth="1"/>
    <col min="11773" max="11773" width="18.85546875" style="21" customWidth="1"/>
    <col min="11774" max="11774" width="14.140625" style="21" customWidth="1"/>
    <col min="11775" max="11775" width="26.85546875" style="21" customWidth="1"/>
    <col min="11776" max="11776" width="19.5703125" style="21" customWidth="1"/>
    <col min="11777" max="11777" width="15.5703125" style="21" customWidth="1"/>
    <col min="11778" max="11778" width="20.5703125" style="21" customWidth="1"/>
    <col min="11779" max="11779" width="22.140625" style="21" customWidth="1"/>
    <col min="11780" max="11780" width="20.140625" style="21" customWidth="1"/>
    <col min="11781" max="11781" width="14.28515625" style="21" customWidth="1"/>
    <col min="11782" max="11782" width="14.5703125" style="21" customWidth="1"/>
    <col min="11783" max="12023" width="9.140625" style="21"/>
    <col min="12024" max="12024" width="10.5703125" style="21" customWidth="1"/>
    <col min="12025" max="12025" width="12.85546875" style="21" customWidth="1"/>
    <col min="12026" max="12026" width="23.85546875" style="21" customWidth="1"/>
    <col min="12027" max="12027" width="9.28515625" style="21" customWidth="1"/>
    <col min="12028" max="12028" width="36.140625" style="21" customWidth="1"/>
    <col min="12029" max="12029" width="18.85546875" style="21" customWidth="1"/>
    <col min="12030" max="12030" width="14.140625" style="21" customWidth="1"/>
    <col min="12031" max="12031" width="26.85546875" style="21" customWidth="1"/>
    <col min="12032" max="12032" width="19.5703125" style="21" customWidth="1"/>
    <col min="12033" max="12033" width="15.5703125" style="21" customWidth="1"/>
    <col min="12034" max="12034" width="20.5703125" style="21" customWidth="1"/>
    <col min="12035" max="12035" width="22.140625" style="21" customWidth="1"/>
    <col min="12036" max="12036" width="20.140625" style="21" customWidth="1"/>
    <col min="12037" max="12037" width="14.28515625" style="21" customWidth="1"/>
    <col min="12038" max="12038" width="14.5703125" style="21" customWidth="1"/>
    <col min="12039" max="12279" width="9.140625" style="21"/>
    <col min="12280" max="12280" width="10.5703125" style="21" customWidth="1"/>
    <col min="12281" max="12281" width="12.85546875" style="21" customWidth="1"/>
    <col min="12282" max="12282" width="23.85546875" style="21" customWidth="1"/>
    <col min="12283" max="12283" width="9.28515625" style="21" customWidth="1"/>
    <col min="12284" max="12284" width="36.140625" style="21" customWidth="1"/>
    <col min="12285" max="12285" width="18.85546875" style="21" customWidth="1"/>
    <col min="12286" max="12286" width="14.140625" style="21" customWidth="1"/>
    <col min="12287" max="12287" width="26.85546875" style="21" customWidth="1"/>
    <col min="12288" max="12288" width="19.5703125" style="21" customWidth="1"/>
    <col min="12289" max="12289" width="15.5703125" style="21" customWidth="1"/>
    <col min="12290" max="12290" width="20.5703125" style="21" customWidth="1"/>
    <col min="12291" max="12291" width="22.140625" style="21" customWidth="1"/>
    <col min="12292" max="12292" width="20.140625" style="21" customWidth="1"/>
    <col min="12293" max="12293" width="14.28515625" style="21" customWidth="1"/>
    <col min="12294" max="12294" width="14.5703125" style="21" customWidth="1"/>
    <col min="12295" max="12535" width="9.140625" style="21"/>
    <col min="12536" max="12536" width="10.5703125" style="21" customWidth="1"/>
    <col min="12537" max="12537" width="12.85546875" style="21" customWidth="1"/>
    <col min="12538" max="12538" width="23.85546875" style="21" customWidth="1"/>
    <col min="12539" max="12539" width="9.28515625" style="21" customWidth="1"/>
    <col min="12540" max="12540" width="36.140625" style="21" customWidth="1"/>
    <col min="12541" max="12541" width="18.85546875" style="21" customWidth="1"/>
    <col min="12542" max="12542" width="14.140625" style="21" customWidth="1"/>
    <col min="12543" max="12543" width="26.85546875" style="21" customWidth="1"/>
    <col min="12544" max="12544" width="19.5703125" style="21" customWidth="1"/>
    <col min="12545" max="12545" width="15.5703125" style="21" customWidth="1"/>
    <col min="12546" max="12546" width="20.5703125" style="21" customWidth="1"/>
    <col min="12547" max="12547" width="22.140625" style="21" customWidth="1"/>
    <col min="12548" max="12548" width="20.140625" style="21" customWidth="1"/>
    <col min="12549" max="12549" width="14.28515625" style="21" customWidth="1"/>
    <col min="12550" max="12550" width="14.5703125" style="21" customWidth="1"/>
    <col min="12551" max="12791" width="9.140625" style="21"/>
    <col min="12792" max="12792" width="10.5703125" style="21" customWidth="1"/>
    <col min="12793" max="12793" width="12.85546875" style="21" customWidth="1"/>
    <col min="12794" max="12794" width="23.85546875" style="21" customWidth="1"/>
    <col min="12795" max="12795" width="9.28515625" style="21" customWidth="1"/>
    <col min="12796" max="12796" width="36.140625" style="21" customWidth="1"/>
    <col min="12797" max="12797" width="18.85546875" style="21" customWidth="1"/>
    <col min="12798" max="12798" width="14.140625" style="21" customWidth="1"/>
    <col min="12799" max="12799" width="26.85546875" style="21" customWidth="1"/>
    <col min="12800" max="12800" width="19.5703125" style="21" customWidth="1"/>
    <col min="12801" max="12801" width="15.5703125" style="21" customWidth="1"/>
    <col min="12802" max="12802" width="20.5703125" style="21" customWidth="1"/>
    <col min="12803" max="12803" width="22.140625" style="21" customWidth="1"/>
    <col min="12804" max="12804" width="20.140625" style="21" customWidth="1"/>
    <col min="12805" max="12805" width="14.28515625" style="21" customWidth="1"/>
    <col min="12806" max="12806" width="14.5703125" style="21" customWidth="1"/>
    <col min="12807" max="13047" width="9.140625" style="21"/>
    <col min="13048" max="13048" width="10.5703125" style="21" customWidth="1"/>
    <col min="13049" max="13049" width="12.85546875" style="21" customWidth="1"/>
    <col min="13050" max="13050" width="23.85546875" style="21" customWidth="1"/>
    <col min="13051" max="13051" width="9.28515625" style="21" customWidth="1"/>
    <col min="13052" max="13052" width="36.140625" style="21" customWidth="1"/>
    <col min="13053" max="13053" width="18.85546875" style="21" customWidth="1"/>
    <col min="13054" max="13054" width="14.140625" style="21" customWidth="1"/>
    <col min="13055" max="13055" width="26.85546875" style="21" customWidth="1"/>
    <col min="13056" max="13056" width="19.5703125" style="21" customWidth="1"/>
    <col min="13057" max="13057" width="15.5703125" style="21" customWidth="1"/>
    <col min="13058" max="13058" width="20.5703125" style="21" customWidth="1"/>
    <col min="13059" max="13059" width="22.140625" style="21" customWidth="1"/>
    <col min="13060" max="13060" width="20.140625" style="21" customWidth="1"/>
    <col min="13061" max="13061" width="14.28515625" style="21" customWidth="1"/>
    <col min="13062" max="13062" width="14.5703125" style="21" customWidth="1"/>
    <col min="13063" max="13303" width="9.140625" style="21"/>
    <col min="13304" max="13304" width="10.5703125" style="21" customWidth="1"/>
    <col min="13305" max="13305" width="12.85546875" style="21" customWidth="1"/>
    <col min="13306" max="13306" width="23.85546875" style="21" customWidth="1"/>
    <col min="13307" max="13307" width="9.28515625" style="21" customWidth="1"/>
    <col min="13308" max="13308" width="36.140625" style="21" customWidth="1"/>
    <col min="13309" max="13309" width="18.85546875" style="21" customWidth="1"/>
    <col min="13310" max="13310" width="14.140625" style="21" customWidth="1"/>
    <col min="13311" max="13311" width="26.85546875" style="21" customWidth="1"/>
    <col min="13312" max="13312" width="19.5703125" style="21" customWidth="1"/>
    <col min="13313" max="13313" width="15.5703125" style="21" customWidth="1"/>
    <col min="13314" max="13314" width="20.5703125" style="21" customWidth="1"/>
    <col min="13315" max="13315" width="22.140625" style="21" customWidth="1"/>
    <col min="13316" max="13316" width="20.140625" style="21" customWidth="1"/>
    <col min="13317" max="13317" width="14.28515625" style="21" customWidth="1"/>
    <col min="13318" max="13318" width="14.5703125" style="21" customWidth="1"/>
    <col min="13319" max="13559" width="9.140625" style="21"/>
    <col min="13560" max="13560" width="10.5703125" style="21" customWidth="1"/>
    <col min="13561" max="13561" width="12.85546875" style="21" customWidth="1"/>
    <col min="13562" max="13562" width="23.85546875" style="21" customWidth="1"/>
    <col min="13563" max="13563" width="9.28515625" style="21" customWidth="1"/>
    <col min="13564" max="13564" width="36.140625" style="21" customWidth="1"/>
    <col min="13565" max="13565" width="18.85546875" style="21" customWidth="1"/>
    <col min="13566" max="13566" width="14.140625" style="21" customWidth="1"/>
    <col min="13567" max="13567" width="26.85546875" style="21" customWidth="1"/>
    <col min="13568" max="13568" width="19.5703125" style="21" customWidth="1"/>
    <col min="13569" max="13569" width="15.5703125" style="21" customWidth="1"/>
    <col min="13570" max="13570" width="20.5703125" style="21" customWidth="1"/>
    <col min="13571" max="13571" width="22.140625" style="21" customWidth="1"/>
    <col min="13572" max="13572" width="20.140625" style="21" customWidth="1"/>
    <col min="13573" max="13573" width="14.28515625" style="21" customWidth="1"/>
    <col min="13574" max="13574" width="14.5703125" style="21" customWidth="1"/>
    <col min="13575" max="13815" width="9.140625" style="21"/>
    <col min="13816" max="13816" width="10.5703125" style="21" customWidth="1"/>
    <col min="13817" max="13817" width="12.85546875" style="21" customWidth="1"/>
    <col min="13818" max="13818" width="23.85546875" style="21" customWidth="1"/>
    <col min="13819" max="13819" width="9.28515625" style="21" customWidth="1"/>
    <col min="13820" max="13820" width="36.140625" style="21" customWidth="1"/>
    <col min="13821" max="13821" width="18.85546875" style="21" customWidth="1"/>
    <col min="13822" max="13822" width="14.140625" style="21" customWidth="1"/>
    <col min="13823" max="13823" width="26.85546875" style="21" customWidth="1"/>
    <col min="13824" max="13824" width="19.5703125" style="21" customWidth="1"/>
    <col min="13825" max="13825" width="15.5703125" style="21" customWidth="1"/>
    <col min="13826" max="13826" width="20.5703125" style="21" customWidth="1"/>
    <col min="13827" max="13827" width="22.140625" style="21" customWidth="1"/>
    <col min="13828" max="13828" width="20.140625" style="21" customWidth="1"/>
    <col min="13829" max="13829" width="14.28515625" style="21" customWidth="1"/>
    <col min="13830" max="13830" width="14.5703125" style="21" customWidth="1"/>
    <col min="13831" max="14071" width="9.140625" style="21"/>
    <col min="14072" max="14072" width="10.5703125" style="21" customWidth="1"/>
    <col min="14073" max="14073" width="12.85546875" style="21" customWidth="1"/>
    <col min="14074" max="14074" width="23.85546875" style="21" customWidth="1"/>
    <col min="14075" max="14075" width="9.28515625" style="21" customWidth="1"/>
    <col min="14076" max="14076" width="36.140625" style="21" customWidth="1"/>
    <col min="14077" max="14077" width="18.85546875" style="21" customWidth="1"/>
    <col min="14078" max="14078" width="14.140625" style="21" customWidth="1"/>
    <col min="14079" max="14079" width="26.85546875" style="21" customWidth="1"/>
    <col min="14080" max="14080" width="19.5703125" style="21" customWidth="1"/>
    <col min="14081" max="14081" width="15.5703125" style="21" customWidth="1"/>
    <col min="14082" max="14082" width="20.5703125" style="21" customWidth="1"/>
    <col min="14083" max="14083" width="22.140625" style="21" customWidth="1"/>
    <col min="14084" max="14084" width="20.140625" style="21" customWidth="1"/>
    <col min="14085" max="14085" width="14.28515625" style="21" customWidth="1"/>
    <col min="14086" max="14086" width="14.5703125" style="21" customWidth="1"/>
    <col min="14087" max="14327" width="9.140625" style="21"/>
    <col min="14328" max="14328" width="10.5703125" style="21" customWidth="1"/>
    <col min="14329" max="14329" width="12.85546875" style="21" customWidth="1"/>
    <col min="14330" max="14330" width="23.85546875" style="21" customWidth="1"/>
    <col min="14331" max="14331" width="9.28515625" style="21" customWidth="1"/>
    <col min="14332" max="14332" width="36.140625" style="21" customWidth="1"/>
    <col min="14333" max="14333" width="18.85546875" style="21" customWidth="1"/>
    <col min="14334" max="14334" width="14.140625" style="21" customWidth="1"/>
    <col min="14335" max="14335" width="26.85546875" style="21" customWidth="1"/>
    <col min="14336" max="14336" width="19.5703125" style="21" customWidth="1"/>
    <col min="14337" max="14337" width="15.5703125" style="21" customWidth="1"/>
    <col min="14338" max="14338" width="20.5703125" style="21" customWidth="1"/>
    <col min="14339" max="14339" width="22.140625" style="21" customWidth="1"/>
    <col min="14340" max="14340" width="20.140625" style="21" customWidth="1"/>
    <col min="14341" max="14341" width="14.28515625" style="21" customWidth="1"/>
    <col min="14342" max="14342" width="14.5703125" style="21" customWidth="1"/>
    <col min="14343" max="14583" width="9.140625" style="21"/>
    <col min="14584" max="14584" width="10.5703125" style="21" customWidth="1"/>
    <col min="14585" max="14585" width="12.85546875" style="21" customWidth="1"/>
    <col min="14586" max="14586" width="23.85546875" style="21" customWidth="1"/>
    <col min="14587" max="14587" width="9.28515625" style="21" customWidth="1"/>
    <col min="14588" max="14588" width="36.140625" style="21" customWidth="1"/>
    <col min="14589" max="14589" width="18.85546875" style="21" customWidth="1"/>
    <col min="14590" max="14590" width="14.140625" style="21" customWidth="1"/>
    <col min="14591" max="14591" width="26.85546875" style="21" customWidth="1"/>
    <col min="14592" max="14592" width="19.5703125" style="21" customWidth="1"/>
    <col min="14593" max="14593" width="15.5703125" style="21" customWidth="1"/>
    <col min="14594" max="14594" width="20.5703125" style="21" customWidth="1"/>
    <col min="14595" max="14595" width="22.140625" style="21" customWidth="1"/>
    <col min="14596" max="14596" width="20.140625" style="21" customWidth="1"/>
    <col min="14597" max="14597" width="14.28515625" style="21" customWidth="1"/>
    <col min="14598" max="14598" width="14.5703125" style="21" customWidth="1"/>
    <col min="14599" max="14839" width="9.140625" style="21"/>
    <col min="14840" max="14840" width="10.5703125" style="21" customWidth="1"/>
    <col min="14841" max="14841" width="12.85546875" style="21" customWidth="1"/>
    <col min="14842" max="14842" width="23.85546875" style="21" customWidth="1"/>
    <col min="14843" max="14843" width="9.28515625" style="21" customWidth="1"/>
    <col min="14844" max="14844" width="36.140625" style="21" customWidth="1"/>
    <col min="14845" max="14845" width="18.85546875" style="21" customWidth="1"/>
    <col min="14846" max="14846" width="14.140625" style="21" customWidth="1"/>
    <col min="14847" max="14847" width="26.85546875" style="21" customWidth="1"/>
    <col min="14848" max="14848" width="19.5703125" style="21" customWidth="1"/>
    <col min="14849" max="14849" width="15.5703125" style="21" customWidth="1"/>
    <col min="14850" max="14850" width="20.5703125" style="21" customWidth="1"/>
    <col min="14851" max="14851" width="22.140625" style="21" customWidth="1"/>
    <col min="14852" max="14852" width="20.140625" style="21" customWidth="1"/>
    <col min="14853" max="14853" width="14.28515625" style="21" customWidth="1"/>
    <col min="14854" max="14854" width="14.5703125" style="21" customWidth="1"/>
    <col min="14855" max="15095" width="9.140625" style="21"/>
    <col min="15096" max="15096" width="10.5703125" style="21" customWidth="1"/>
    <col min="15097" max="15097" width="12.85546875" style="21" customWidth="1"/>
    <col min="15098" max="15098" width="23.85546875" style="21" customWidth="1"/>
    <col min="15099" max="15099" width="9.28515625" style="21" customWidth="1"/>
    <col min="15100" max="15100" width="36.140625" style="21" customWidth="1"/>
    <col min="15101" max="15101" width="18.85546875" style="21" customWidth="1"/>
    <col min="15102" max="15102" width="14.140625" style="21" customWidth="1"/>
    <col min="15103" max="15103" width="26.85546875" style="21" customWidth="1"/>
    <col min="15104" max="15104" width="19.5703125" style="21" customWidth="1"/>
    <col min="15105" max="15105" width="15.5703125" style="21" customWidth="1"/>
    <col min="15106" max="15106" width="20.5703125" style="21" customWidth="1"/>
    <col min="15107" max="15107" width="22.140625" style="21" customWidth="1"/>
    <col min="15108" max="15108" width="20.140625" style="21" customWidth="1"/>
    <col min="15109" max="15109" width="14.28515625" style="21" customWidth="1"/>
    <col min="15110" max="15110" width="14.5703125" style="21" customWidth="1"/>
    <col min="15111" max="15351" width="9.140625" style="21"/>
    <col min="15352" max="15352" width="10.5703125" style="21" customWidth="1"/>
    <col min="15353" max="15353" width="12.85546875" style="21" customWidth="1"/>
    <col min="15354" max="15354" width="23.85546875" style="21" customWidth="1"/>
    <col min="15355" max="15355" width="9.28515625" style="21" customWidth="1"/>
    <col min="15356" max="15356" width="36.140625" style="21" customWidth="1"/>
    <col min="15357" max="15357" width="18.85546875" style="21" customWidth="1"/>
    <col min="15358" max="15358" width="14.140625" style="21" customWidth="1"/>
    <col min="15359" max="15359" width="26.85546875" style="21" customWidth="1"/>
    <col min="15360" max="15360" width="19.5703125" style="21" customWidth="1"/>
    <col min="15361" max="15361" width="15.5703125" style="21" customWidth="1"/>
    <col min="15362" max="15362" width="20.5703125" style="21" customWidth="1"/>
    <col min="15363" max="15363" width="22.140625" style="21" customWidth="1"/>
    <col min="15364" max="15364" width="20.140625" style="21" customWidth="1"/>
    <col min="15365" max="15365" width="14.28515625" style="21" customWidth="1"/>
    <col min="15366" max="15366" width="14.5703125" style="21" customWidth="1"/>
    <col min="15367" max="15607" width="9.140625" style="21"/>
    <col min="15608" max="15608" width="10.5703125" style="21" customWidth="1"/>
    <col min="15609" max="15609" width="12.85546875" style="21" customWidth="1"/>
    <col min="15610" max="15610" width="23.85546875" style="21" customWidth="1"/>
    <col min="15611" max="15611" width="9.28515625" style="21" customWidth="1"/>
    <col min="15612" max="15612" width="36.140625" style="21" customWidth="1"/>
    <col min="15613" max="15613" width="18.85546875" style="21" customWidth="1"/>
    <col min="15614" max="15614" width="14.140625" style="21" customWidth="1"/>
    <col min="15615" max="15615" width="26.85546875" style="21" customWidth="1"/>
    <col min="15616" max="15616" width="19.5703125" style="21" customWidth="1"/>
    <col min="15617" max="15617" width="15.5703125" style="21" customWidth="1"/>
    <col min="15618" max="15618" width="20.5703125" style="21" customWidth="1"/>
    <col min="15619" max="15619" width="22.140625" style="21" customWidth="1"/>
    <col min="15620" max="15620" width="20.140625" style="21" customWidth="1"/>
    <col min="15621" max="15621" width="14.28515625" style="21" customWidth="1"/>
    <col min="15622" max="15622" width="14.5703125" style="21" customWidth="1"/>
    <col min="15623" max="15863" width="9.140625" style="21"/>
    <col min="15864" max="15864" width="10.5703125" style="21" customWidth="1"/>
    <col min="15865" max="15865" width="12.85546875" style="21" customWidth="1"/>
    <col min="15866" max="15866" width="23.85546875" style="21" customWidth="1"/>
    <col min="15867" max="15867" width="9.28515625" style="21" customWidth="1"/>
    <col min="15868" max="15868" width="36.140625" style="21" customWidth="1"/>
    <col min="15869" max="15869" width="18.85546875" style="21" customWidth="1"/>
    <col min="15870" max="15870" width="14.140625" style="21" customWidth="1"/>
    <col min="15871" max="15871" width="26.85546875" style="21" customWidth="1"/>
    <col min="15872" max="15872" width="19.5703125" style="21" customWidth="1"/>
    <col min="15873" max="15873" width="15.5703125" style="21" customWidth="1"/>
    <col min="15874" max="15874" width="20.5703125" style="21" customWidth="1"/>
    <col min="15875" max="15875" width="22.140625" style="21" customWidth="1"/>
    <col min="15876" max="15876" width="20.140625" style="21" customWidth="1"/>
    <col min="15877" max="15877" width="14.28515625" style="21" customWidth="1"/>
    <col min="15878" max="15878" width="14.5703125" style="21" customWidth="1"/>
    <col min="15879" max="16119" width="9.140625" style="21"/>
    <col min="16120" max="16120" width="10.5703125" style="21" customWidth="1"/>
    <col min="16121" max="16121" width="12.85546875" style="21" customWidth="1"/>
    <col min="16122" max="16122" width="23.85546875" style="21" customWidth="1"/>
    <col min="16123" max="16123" width="9.28515625" style="21" customWidth="1"/>
    <col min="16124" max="16124" width="36.140625" style="21" customWidth="1"/>
    <col min="16125" max="16125" width="18.85546875" style="21" customWidth="1"/>
    <col min="16126" max="16126" width="14.140625" style="21" customWidth="1"/>
    <col min="16127" max="16127" width="26.85546875" style="21" customWidth="1"/>
    <col min="16128" max="16128" width="19.5703125" style="21" customWidth="1"/>
    <col min="16129" max="16129" width="15.5703125" style="21" customWidth="1"/>
    <col min="16130" max="16130" width="20.5703125" style="21" customWidth="1"/>
    <col min="16131" max="16131" width="22.140625" style="21" customWidth="1"/>
    <col min="16132" max="16132" width="20.140625" style="21" customWidth="1"/>
    <col min="16133" max="16133" width="14.28515625" style="21" customWidth="1"/>
    <col min="16134" max="16134" width="14.5703125" style="21" customWidth="1"/>
    <col min="16135" max="16384" width="9.140625" style="21"/>
  </cols>
  <sheetData>
    <row r="1" spans="1:74" s="44" customFormat="1" ht="38.25" x14ac:dyDescent="0.2">
      <c r="A1" s="16" t="s">
        <v>1</v>
      </c>
      <c r="B1" s="16" t="s">
        <v>202</v>
      </c>
      <c r="C1" s="16" t="s">
        <v>251</v>
      </c>
      <c r="D1" s="16" t="s">
        <v>2</v>
      </c>
      <c r="E1" s="16" t="s">
        <v>5</v>
      </c>
      <c r="F1" s="17" t="s">
        <v>6</v>
      </c>
      <c r="G1" s="17" t="s">
        <v>7</v>
      </c>
      <c r="H1" s="18"/>
      <c r="I1" s="19"/>
      <c r="J1" s="20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</row>
    <row r="2" spans="1:74" x14ac:dyDescent="0.25">
      <c r="A2" s="22" t="s">
        <v>203</v>
      </c>
      <c r="B2" s="22" t="s">
        <v>198</v>
      </c>
      <c r="E2" s="22"/>
      <c r="I2" s="40" t="s">
        <v>258</v>
      </c>
      <c r="J2" t="s">
        <v>281</v>
      </c>
      <c r="K2"/>
      <c r="L2" s="34" t="s">
        <v>258</v>
      </c>
      <c r="M2" s="34" t="s">
        <v>281</v>
      </c>
    </row>
    <row r="3" spans="1:74" x14ac:dyDescent="0.25">
      <c r="A3" s="22" t="s">
        <v>204</v>
      </c>
      <c r="B3" s="22" t="s">
        <v>198</v>
      </c>
      <c r="D3" s="34" t="s">
        <v>31</v>
      </c>
      <c r="E3" s="34" t="s">
        <v>263</v>
      </c>
      <c r="F3" s="34">
        <v>0</v>
      </c>
      <c r="G3" s="34">
        <v>0</v>
      </c>
      <c r="I3" s="41" t="s">
        <v>17</v>
      </c>
      <c r="J3" s="43">
        <v>7</v>
      </c>
      <c r="K3"/>
      <c r="Q3" s="34" t="s">
        <v>319</v>
      </c>
      <c r="R3" s="34" t="s">
        <v>322</v>
      </c>
    </row>
    <row r="4" spans="1:74" x14ac:dyDescent="0.25">
      <c r="A4" s="22" t="s">
        <v>204</v>
      </c>
      <c r="D4" s="34" t="s">
        <v>24</v>
      </c>
      <c r="E4" s="34" t="s">
        <v>264</v>
      </c>
      <c r="F4" s="34">
        <v>1</v>
      </c>
      <c r="G4" s="34">
        <v>0</v>
      </c>
      <c r="I4" s="42">
        <v>0</v>
      </c>
      <c r="J4" s="43">
        <v>1</v>
      </c>
      <c r="K4"/>
      <c r="Q4" s="34" t="s">
        <v>320</v>
      </c>
      <c r="R4" s="34" t="s">
        <v>321</v>
      </c>
    </row>
    <row r="5" spans="1:74" x14ac:dyDescent="0.25">
      <c r="A5" s="22" t="s">
        <v>204</v>
      </c>
      <c r="D5" s="34" t="s">
        <v>27</v>
      </c>
      <c r="E5" s="34" t="s">
        <v>261</v>
      </c>
      <c r="F5" s="34">
        <v>0</v>
      </c>
      <c r="G5" s="34">
        <v>0</v>
      </c>
      <c r="I5" s="42" t="s">
        <v>259</v>
      </c>
      <c r="J5" s="43">
        <v>6</v>
      </c>
      <c r="K5"/>
      <c r="Q5" s="34" t="s">
        <v>323</v>
      </c>
      <c r="R5" s="34" t="s">
        <v>324</v>
      </c>
    </row>
    <row r="6" spans="1:74" x14ac:dyDescent="0.25">
      <c r="A6" s="22" t="s">
        <v>205</v>
      </c>
      <c r="B6" s="22" t="s">
        <v>198</v>
      </c>
      <c r="D6" s="34" t="s">
        <v>31</v>
      </c>
      <c r="E6" s="34" t="s">
        <v>264</v>
      </c>
      <c r="F6" s="34">
        <v>1</v>
      </c>
      <c r="G6" s="34">
        <v>0</v>
      </c>
      <c r="I6" s="41" t="s">
        <v>31</v>
      </c>
      <c r="J6" s="43">
        <v>27</v>
      </c>
      <c r="K6"/>
      <c r="L6" s="34" t="s">
        <v>31</v>
      </c>
      <c r="M6" s="34">
        <v>27</v>
      </c>
      <c r="Q6" s="21" t="s">
        <v>325</v>
      </c>
      <c r="R6" s="21" t="s">
        <v>326</v>
      </c>
    </row>
    <row r="7" spans="1:74" x14ac:dyDescent="0.25">
      <c r="A7" s="22" t="s">
        <v>206</v>
      </c>
      <c r="B7" s="22" t="s">
        <v>198</v>
      </c>
      <c r="D7" s="34" t="s">
        <v>24</v>
      </c>
      <c r="E7" s="34" t="s">
        <v>275</v>
      </c>
      <c r="F7" s="34">
        <v>1</v>
      </c>
      <c r="G7" s="34">
        <v>0</v>
      </c>
      <c r="I7" s="42" t="s">
        <v>261</v>
      </c>
      <c r="J7" s="43">
        <v>1</v>
      </c>
      <c r="K7"/>
      <c r="L7" s="34" t="s">
        <v>261</v>
      </c>
      <c r="M7" s="34">
        <v>1</v>
      </c>
      <c r="N7" s="65">
        <f>M7/27</f>
        <v>3.7037037037037035E-2</v>
      </c>
      <c r="Q7" s="21" t="s">
        <v>256</v>
      </c>
      <c r="R7" s="21" t="s">
        <v>327</v>
      </c>
    </row>
    <row r="8" spans="1:74" x14ac:dyDescent="0.25">
      <c r="A8" s="22" t="s">
        <v>207</v>
      </c>
      <c r="B8" s="22" t="s">
        <v>198</v>
      </c>
      <c r="D8" s="34" t="s">
        <v>31</v>
      </c>
      <c r="E8" s="34" t="s">
        <v>264</v>
      </c>
      <c r="F8" s="34">
        <v>1</v>
      </c>
      <c r="G8" s="34">
        <v>0</v>
      </c>
      <c r="I8" s="42" t="s">
        <v>263</v>
      </c>
      <c r="J8" s="43">
        <v>4</v>
      </c>
      <c r="K8"/>
      <c r="L8" s="34" t="s">
        <v>263</v>
      </c>
      <c r="M8" s="34">
        <v>4</v>
      </c>
      <c r="N8" s="65">
        <f t="shared" ref="N8:N15" si="0">M8/27</f>
        <v>0.14814814814814814</v>
      </c>
      <c r="Q8" s="21" t="s">
        <v>328</v>
      </c>
      <c r="R8" s="21" t="s">
        <v>329</v>
      </c>
    </row>
    <row r="9" spans="1:74" x14ac:dyDescent="0.25">
      <c r="A9" s="22" t="s">
        <v>207</v>
      </c>
      <c r="D9" s="34" t="s">
        <v>24</v>
      </c>
      <c r="E9" s="34" t="s">
        <v>263</v>
      </c>
      <c r="F9" s="34">
        <v>1</v>
      </c>
      <c r="G9" s="34">
        <v>0</v>
      </c>
      <c r="I9" s="42" t="s">
        <v>273</v>
      </c>
      <c r="J9" s="43">
        <v>1</v>
      </c>
      <c r="K9"/>
      <c r="L9" s="34" t="s">
        <v>273</v>
      </c>
      <c r="M9" s="34">
        <v>1</v>
      </c>
      <c r="N9" s="65">
        <f t="shared" si="0"/>
        <v>3.7037037037037035E-2</v>
      </c>
    </row>
    <row r="10" spans="1:74" x14ac:dyDescent="0.25">
      <c r="A10" s="22" t="s">
        <v>208</v>
      </c>
      <c r="B10" s="22" t="s">
        <v>201</v>
      </c>
      <c r="D10" s="34" t="s">
        <v>31</v>
      </c>
      <c r="E10" s="34" t="s">
        <v>110</v>
      </c>
      <c r="F10" s="34">
        <v>2</v>
      </c>
      <c r="G10" s="34">
        <v>0.5</v>
      </c>
      <c r="I10" s="42" t="s">
        <v>277</v>
      </c>
      <c r="J10" s="43">
        <v>4</v>
      </c>
      <c r="K10"/>
      <c r="L10" s="34" t="s">
        <v>277</v>
      </c>
      <c r="M10" s="34">
        <v>4</v>
      </c>
      <c r="N10" s="65">
        <f t="shared" si="0"/>
        <v>0.14814814814814814</v>
      </c>
    </row>
    <row r="11" spans="1:74" x14ac:dyDescent="0.25">
      <c r="A11" s="22" t="s">
        <v>208</v>
      </c>
      <c r="D11" s="34" t="s">
        <v>49</v>
      </c>
      <c r="E11" s="34" t="s">
        <v>268</v>
      </c>
      <c r="F11" s="34">
        <v>0</v>
      </c>
      <c r="G11" s="34">
        <v>0</v>
      </c>
      <c r="H11" s="21"/>
      <c r="I11" s="42" t="s">
        <v>264</v>
      </c>
      <c r="J11" s="43">
        <v>9</v>
      </c>
      <c r="K11"/>
      <c r="L11" s="21" t="s">
        <v>264</v>
      </c>
      <c r="M11" s="21">
        <v>9</v>
      </c>
      <c r="N11" s="65">
        <f t="shared" si="0"/>
        <v>0.33333333333333331</v>
      </c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</row>
    <row r="12" spans="1:74" x14ac:dyDescent="0.25">
      <c r="A12" s="22" t="s">
        <v>209</v>
      </c>
      <c r="B12" s="22" t="s">
        <v>201</v>
      </c>
      <c r="D12" s="34" t="s">
        <v>24</v>
      </c>
      <c r="E12" s="34" t="s">
        <v>110</v>
      </c>
      <c r="F12" s="34">
        <v>5</v>
      </c>
      <c r="G12" s="34">
        <v>0</v>
      </c>
      <c r="H12" s="21"/>
      <c r="I12" s="42" t="s">
        <v>274</v>
      </c>
      <c r="J12" s="43">
        <v>1</v>
      </c>
      <c r="K12"/>
      <c r="L12" s="21" t="s">
        <v>274</v>
      </c>
      <c r="M12" s="21">
        <v>1</v>
      </c>
      <c r="N12" s="65">
        <f t="shared" si="0"/>
        <v>3.7037037037037035E-2</v>
      </c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</row>
    <row r="13" spans="1:74" x14ac:dyDescent="0.25">
      <c r="A13" s="22" t="s">
        <v>209</v>
      </c>
      <c r="D13" s="34" t="s">
        <v>49</v>
      </c>
      <c r="E13" s="34" t="s">
        <v>110</v>
      </c>
      <c r="F13" s="34">
        <v>2</v>
      </c>
      <c r="G13" s="34">
        <v>100</v>
      </c>
      <c r="H13" s="21"/>
      <c r="I13" s="42" t="s">
        <v>275</v>
      </c>
      <c r="J13" s="43">
        <v>5</v>
      </c>
      <c r="K13"/>
      <c r="L13" s="21" t="s">
        <v>275</v>
      </c>
      <c r="M13" s="21">
        <v>5</v>
      </c>
      <c r="N13" s="65">
        <f t="shared" si="0"/>
        <v>0.18518518518518517</v>
      </c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</row>
    <row r="14" spans="1:74" x14ac:dyDescent="0.25">
      <c r="A14" s="22" t="s">
        <v>210</v>
      </c>
      <c r="B14" s="22" t="s">
        <v>201</v>
      </c>
      <c r="D14" s="34" t="s">
        <v>58</v>
      </c>
      <c r="E14" s="34" t="s">
        <v>272</v>
      </c>
      <c r="F14" s="34">
        <v>1</v>
      </c>
      <c r="G14" s="34">
        <v>0</v>
      </c>
      <c r="H14" s="21"/>
      <c r="I14" s="42" t="s">
        <v>280</v>
      </c>
      <c r="J14" s="43">
        <v>1</v>
      </c>
      <c r="K14"/>
      <c r="L14" s="21" t="s">
        <v>280</v>
      </c>
      <c r="M14" s="21">
        <v>1</v>
      </c>
      <c r="N14" s="65">
        <f t="shared" si="0"/>
        <v>3.7037037037037035E-2</v>
      </c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</row>
    <row r="15" spans="1:74" x14ac:dyDescent="0.25">
      <c r="A15" s="22" t="s">
        <v>210</v>
      </c>
      <c r="D15" s="34" t="s">
        <v>31</v>
      </c>
      <c r="E15" s="34" t="s">
        <v>264</v>
      </c>
      <c r="F15" s="34">
        <v>1</v>
      </c>
      <c r="G15" s="34">
        <v>0</v>
      </c>
      <c r="H15" s="21"/>
      <c r="I15" s="42" t="s">
        <v>110</v>
      </c>
      <c r="J15" s="43">
        <v>1</v>
      </c>
      <c r="K15"/>
      <c r="L15" s="21" t="s">
        <v>110</v>
      </c>
      <c r="M15" s="21">
        <v>1</v>
      </c>
      <c r="N15" s="65">
        <f t="shared" si="0"/>
        <v>3.7037037037037035E-2</v>
      </c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</row>
    <row r="16" spans="1:74" x14ac:dyDescent="0.25">
      <c r="A16" s="22" t="s">
        <v>211</v>
      </c>
      <c r="B16" s="22" t="s">
        <v>201</v>
      </c>
      <c r="H16" s="21"/>
      <c r="I16" s="41" t="s">
        <v>27</v>
      </c>
      <c r="J16" s="43">
        <v>6</v>
      </c>
      <c r="K16"/>
      <c r="L16" s="21" t="s">
        <v>27</v>
      </c>
      <c r="M16" s="21">
        <v>6</v>
      </c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</row>
    <row r="17" spans="1:74" x14ac:dyDescent="0.25">
      <c r="A17" s="22" t="s">
        <v>212</v>
      </c>
      <c r="B17" s="22" t="s">
        <v>199</v>
      </c>
      <c r="D17" s="34" t="s">
        <v>58</v>
      </c>
      <c r="E17" s="34" t="s">
        <v>272</v>
      </c>
      <c r="F17" s="34">
        <v>1</v>
      </c>
      <c r="G17" s="34">
        <v>0</v>
      </c>
      <c r="H17" s="21"/>
      <c r="I17" s="42" t="s">
        <v>261</v>
      </c>
      <c r="J17" s="43">
        <v>3</v>
      </c>
      <c r="K17"/>
      <c r="L17" s="21" t="s">
        <v>261</v>
      </c>
      <c r="M17" s="21">
        <v>3</v>
      </c>
      <c r="N17" s="66">
        <f>M17/6</f>
        <v>0.5</v>
      </c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</row>
    <row r="18" spans="1:74" x14ac:dyDescent="0.25">
      <c r="A18" s="22" t="s">
        <v>212</v>
      </c>
      <c r="D18" s="34" t="s">
        <v>31</v>
      </c>
      <c r="E18" s="34" t="s">
        <v>277</v>
      </c>
      <c r="F18" s="34">
        <v>0</v>
      </c>
      <c r="G18" s="34">
        <v>0</v>
      </c>
      <c r="H18" s="21"/>
      <c r="I18" s="42" t="s">
        <v>263</v>
      </c>
      <c r="J18" s="43">
        <v>1</v>
      </c>
      <c r="K18"/>
      <c r="L18" s="21" t="s">
        <v>263</v>
      </c>
      <c r="M18" s="21">
        <v>1</v>
      </c>
      <c r="N18" s="66">
        <f t="shared" ref="N18:N20" si="1">M18/6</f>
        <v>0.16666666666666666</v>
      </c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</row>
    <row r="19" spans="1:74" x14ac:dyDescent="0.25">
      <c r="A19" s="22" t="s">
        <v>212</v>
      </c>
      <c r="D19" s="34" t="s">
        <v>49</v>
      </c>
      <c r="E19" s="34" t="s">
        <v>267</v>
      </c>
      <c r="F19" s="34" t="s">
        <v>269</v>
      </c>
      <c r="G19" s="34">
        <v>300</v>
      </c>
      <c r="H19" s="21" t="s">
        <v>265</v>
      </c>
      <c r="I19" s="42" t="s">
        <v>188</v>
      </c>
      <c r="J19" s="43">
        <v>1</v>
      </c>
      <c r="K19"/>
      <c r="L19" s="21" t="s">
        <v>188</v>
      </c>
      <c r="M19" s="21">
        <v>1</v>
      </c>
      <c r="N19" s="66">
        <f t="shared" si="1"/>
        <v>0.16666666666666666</v>
      </c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</row>
    <row r="20" spans="1:74" x14ac:dyDescent="0.25">
      <c r="A20" s="22" t="s">
        <v>212</v>
      </c>
      <c r="D20" s="34" t="s">
        <v>24</v>
      </c>
      <c r="E20" s="34" t="s">
        <v>261</v>
      </c>
      <c r="F20" s="34">
        <v>1</v>
      </c>
      <c r="G20" s="34">
        <v>1</v>
      </c>
      <c r="H20" s="21"/>
      <c r="I20" s="42" t="s">
        <v>181</v>
      </c>
      <c r="J20" s="43">
        <v>1</v>
      </c>
      <c r="K20"/>
      <c r="L20" s="21" t="s">
        <v>181</v>
      </c>
      <c r="M20" s="21">
        <v>1</v>
      </c>
      <c r="N20" s="66">
        <f t="shared" si="1"/>
        <v>0.16666666666666666</v>
      </c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</row>
    <row r="21" spans="1:74" x14ac:dyDescent="0.25">
      <c r="A21" s="22" t="s">
        <v>212</v>
      </c>
      <c r="D21" s="34" t="s">
        <v>74</v>
      </c>
      <c r="E21" s="34" t="s">
        <v>75</v>
      </c>
      <c r="F21" s="34">
        <v>10</v>
      </c>
      <c r="G21" s="34">
        <v>0</v>
      </c>
      <c r="H21" s="21"/>
      <c r="I21" s="41" t="s">
        <v>132</v>
      </c>
      <c r="J21" s="43">
        <v>2</v>
      </c>
      <c r="K21" s="45"/>
      <c r="L21" s="21" t="s">
        <v>132</v>
      </c>
      <c r="M21" s="21">
        <v>2</v>
      </c>
      <c r="N21" s="66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</row>
    <row r="22" spans="1:74" x14ac:dyDescent="0.25">
      <c r="A22" s="22" t="s">
        <v>213</v>
      </c>
      <c r="B22" s="22" t="s">
        <v>200</v>
      </c>
      <c r="E22" s="34">
        <v>0</v>
      </c>
      <c r="F22" s="34">
        <v>0</v>
      </c>
      <c r="G22" s="34">
        <v>0</v>
      </c>
      <c r="H22" s="21"/>
      <c r="I22" s="42" t="s">
        <v>261</v>
      </c>
      <c r="J22" s="43">
        <v>2</v>
      </c>
      <c r="K22" s="21"/>
      <c r="L22" s="21" t="s">
        <v>261</v>
      </c>
      <c r="M22" s="21">
        <v>2</v>
      </c>
      <c r="N22" s="66">
        <v>1</v>
      </c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</row>
    <row r="23" spans="1:74" x14ac:dyDescent="0.25">
      <c r="A23" s="22" t="s">
        <v>214</v>
      </c>
      <c r="B23" s="22" t="s">
        <v>200</v>
      </c>
      <c r="D23" s="34" t="s">
        <v>31</v>
      </c>
      <c r="E23" s="34" t="s">
        <v>264</v>
      </c>
      <c r="F23" s="34">
        <v>0</v>
      </c>
      <c r="G23" s="34">
        <v>0</v>
      </c>
      <c r="H23" s="21"/>
      <c r="I23" s="41" t="s">
        <v>74</v>
      </c>
      <c r="J23" s="43">
        <v>4</v>
      </c>
      <c r="K23" s="21"/>
      <c r="L23" s="21" t="s">
        <v>74</v>
      </c>
      <c r="M23" s="21">
        <v>4</v>
      </c>
      <c r="N23" s="66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</row>
    <row r="24" spans="1:74" x14ac:dyDescent="0.25">
      <c r="A24" s="22" t="s">
        <v>214</v>
      </c>
      <c r="D24" s="34" t="s">
        <v>74</v>
      </c>
      <c r="E24" s="34" t="s">
        <v>278</v>
      </c>
      <c r="F24" s="34">
        <v>0</v>
      </c>
      <c r="G24" s="34">
        <v>1</v>
      </c>
      <c r="H24" s="21"/>
      <c r="I24" s="42" t="s">
        <v>75</v>
      </c>
      <c r="J24" s="43">
        <v>1</v>
      </c>
      <c r="K24" s="21"/>
      <c r="L24" s="21" t="s">
        <v>75</v>
      </c>
      <c r="M24" s="21">
        <v>1</v>
      </c>
      <c r="N24" s="66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</row>
    <row r="25" spans="1:74" x14ac:dyDescent="0.25">
      <c r="A25" s="22" t="s">
        <v>215</v>
      </c>
      <c r="B25" s="22" t="s">
        <v>200</v>
      </c>
      <c r="D25" s="34" t="s">
        <v>58</v>
      </c>
      <c r="E25" s="34" t="s">
        <v>272</v>
      </c>
      <c r="F25" s="34">
        <v>0</v>
      </c>
      <c r="G25" s="34">
        <v>0</v>
      </c>
      <c r="H25" s="21"/>
      <c r="I25" s="42" t="s">
        <v>278</v>
      </c>
      <c r="J25" s="43">
        <v>3</v>
      </c>
      <c r="K25" s="21"/>
      <c r="L25" s="21" t="s">
        <v>278</v>
      </c>
      <c r="M25" s="21">
        <v>3</v>
      </c>
      <c r="N25" s="66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</row>
    <row r="26" spans="1:74" x14ac:dyDescent="0.25">
      <c r="A26" s="22" t="s">
        <v>215</v>
      </c>
      <c r="D26" s="34" t="s">
        <v>31</v>
      </c>
      <c r="E26" s="34" t="s">
        <v>264</v>
      </c>
      <c r="F26" s="34">
        <v>0</v>
      </c>
      <c r="G26" s="34">
        <v>0</v>
      </c>
      <c r="H26" s="21"/>
      <c r="I26" s="41" t="s">
        <v>91</v>
      </c>
      <c r="J26" s="43">
        <v>6</v>
      </c>
      <c r="K26" s="21"/>
      <c r="L26" s="21" t="s">
        <v>91</v>
      </c>
      <c r="M26" s="21">
        <v>6</v>
      </c>
      <c r="N26" s="66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</row>
    <row r="27" spans="1:74" x14ac:dyDescent="0.25">
      <c r="A27" s="22" t="s">
        <v>215</v>
      </c>
      <c r="D27" s="34" t="s">
        <v>84</v>
      </c>
      <c r="E27" s="34" t="s">
        <v>188</v>
      </c>
      <c r="F27" s="34">
        <v>0</v>
      </c>
      <c r="G27" s="34">
        <v>0</v>
      </c>
      <c r="H27" s="21"/>
      <c r="I27" s="42" t="s">
        <v>263</v>
      </c>
      <c r="J27" s="43">
        <v>1</v>
      </c>
      <c r="K27" s="21"/>
      <c r="L27" s="21" t="s">
        <v>263</v>
      </c>
      <c r="M27" s="21">
        <v>1</v>
      </c>
      <c r="N27" s="66">
        <f>M27/6</f>
        <v>0.16666666666666666</v>
      </c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</row>
    <row r="28" spans="1:74" x14ac:dyDescent="0.25">
      <c r="A28" s="22" t="s">
        <v>215</v>
      </c>
      <c r="D28" s="34" t="s">
        <v>74</v>
      </c>
      <c r="E28" s="34" t="s">
        <v>278</v>
      </c>
      <c r="F28" s="34">
        <v>0</v>
      </c>
      <c r="G28" s="34">
        <v>0</v>
      </c>
      <c r="H28" s="21"/>
      <c r="I28" s="42" t="s">
        <v>264</v>
      </c>
      <c r="J28" s="43">
        <v>1</v>
      </c>
      <c r="K28" s="21"/>
      <c r="L28" s="21" t="s">
        <v>264</v>
      </c>
      <c r="M28" s="21">
        <v>1</v>
      </c>
      <c r="N28" s="66">
        <f t="shared" ref="N28:N31" si="2">M28/6</f>
        <v>0.16666666666666666</v>
      </c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</row>
    <row r="29" spans="1:74" x14ac:dyDescent="0.25">
      <c r="A29" s="22" t="s">
        <v>216</v>
      </c>
      <c r="B29" s="22" t="s">
        <v>200</v>
      </c>
      <c r="D29" s="34" t="s">
        <v>31</v>
      </c>
      <c r="E29" s="34" t="s">
        <v>264</v>
      </c>
      <c r="F29" s="34">
        <v>0</v>
      </c>
      <c r="G29" s="34">
        <v>0</v>
      </c>
      <c r="H29" s="21"/>
      <c r="I29" s="42" t="s">
        <v>275</v>
      </c>
      <c r="J29" s="43">
        <v>2</v>
      </c>
      <c r="K29" s="21"/>
      <c r="L29" s="21" t="s">
        <v>275</v>
      </c>
      <c r="M29" s="21">
        <v>2</v>
      </c>
      <c r="N29" s="66">
        <f t="shared" si="2"/>
        <v>0.33333333333333331</v>
      </c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</row>
    <row r="30" spans="1:74" x14ac:dyDescent="0.25">
      <c r="A30" s="22" t="s">
        <v>216</v>
      </c>
      <c r="D30" s="34" t="s">
        <v>91</v>
      </c>
      <c r="E30" s="34" t="s">
        <v>264</v>
      </c>
      <c r="F30" s="34">
        <v>0</v>
      </c>
      <c r="G30" s="34">
        <v>0</v>
      </c>
      <c r="H30" s="21"/>
      <c r="I30" s="42" t="s">
        <v>188</v>
      </c>
      <c r="J30" s="43">
        <v>1</v>
      </c>
      <c r="L30" s="21" t="s">
        <v>188</v>
      </c>
      <c r="M30" s="21">
        <v>1</v>
      </c>
      <c r="N30" s="66">
        <f t="shared" si="2"/>
        <v>0.16666666666666666</v>
      </c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</row>
    <row r="31" spans="1:74" x14ac:dyDescent="0.25">
      <c r="A31" s="22" t="s">
        <v>216</v>
      </c>
      <c r="D31" s="34" t="s">
        <v>24</v>
      </c>
      <c r="E31" s="34" t="s">
        <v>264</v>
      </c>
      <c r="F31" s="34">
        <v>0</v>
      </c>
      <c r="G31" s="34">
        <v>0</v>
      </c>
      <c r="H31" s="21"/>
      <c r="I31" s="42" t="s">
        <v>262</v>
      </c>
      <c r="J31" s="43">
        <v>1</v>
      </c>
      <c r="L31" s="21" t="s">
        <v>262</v>
      </c>
      <c r="M31" s="21">
        <v>1</v>
      </c>
      <c r="N31" s="66">
        <f t="shared" si="2"/>
        <v>0.16666666666666666</v>
      </c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</row>
    <row r="32" spans="1:74" x14ac:dyDescent="0.25">
      <c r="A32" s="22" t="s">
        <v>217</v>
      </c>
      <c r="B32" s="22" t="s">
        <v>199</v>
      </c>
      <c r="D32" s="34" t="s">
        <v>58</v>
      </c>
      <c r="E32" s="34" t="s">
        <v>272</v>
      </c>
      <c r="F32" s="34" t="s">
        <v>96</v>
      </c>
      <c r="G32" s="34" t="s">
        <v>97</v>
      </c>
      <c r="H32" s="21"/>
      <c r="I32" s="41" t="s">
        <v>24</v>
      </c>
      <c r="J32" s="43">
        <v>20</v>
      </c>
      <c r="L32" s="21" t="s">
        <v>24</v>
      </c>
      <c r="M32" s="21">
        <v>20</v>
      </c>
      <c r="N32" s="66"/>
      <c r="O32" s="21"/>
      <c r="P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</row>
    <row r="33" spans="1:74" x14ac:dyDescent="0.25">
      <c r="A33" s="22" t="s">
        <v>217</v>
      </c>
      <c r="D33" s="34" t="s">
        <v>31</v>
      </c>
      <c r="E33" s="34" t="s">
        <v>264</v>
      </c>
      <c r="G33" s="34">
        <v>0</v>
      </c>
      <c r="H33" s="21"/>
      <c r="I33" s="42" t="s">
        <v>127</v>
      </c>
      <c r="J33" s="43">
        <v>1</v>
      </c>
      <c r="K33" s="47"/>
      <c r="L33" s="21" t="s">
        <v>127</v>
      </c>
      <c r="M33" s="21">
        <v>1</v>
      </c>
      <c r="N33" s="66">
        <f>M33/20</f>
        <v>0.05</v>
      </c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</row>
    <row r="34" spans="1:74" x14ac:dyDescent="0.25">
      <c r="A34" s="22" t="s">
        <v>217</v>
      </c>
      <c r="D34" s="34" t="s">
        <v>84</v>
      </c>
      <c r="E34" s="34" t="s">
        <v>264</v>
      </c>
      <c r="G34" s="34">
        <v>0</v>
      </c>
      <c r="H34" s="21"/>
      <c r="I34" s="42" t="s">
        <v>261</v>
      </c>
      <c r="J34" s="43">
        <v>3</v>
      </c>
      <c r="L34" s="21" t="s">
        <v>261</v>
      </c>
      <c r="M34" s="21">
        <v>3</v>
      </c>
      <c r="N34" s="66">
        <f t="shared" ref="N34:N41" si="3">M34/20</f>
        <v>0.15</v>
      </c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</row>
    <row r="35" spans="1:74" x14ac:dyDescent="0.25">
      <c r="A35" s="22" t="s">
        <v>217</v>
      </c>
      <c r="D35" s="34" t="s">
        <v>49</v>
      </c>
      <c r="E35" s="34" t="s">
        <v>267</v>
      </c>
      <c r="F35" s="34" t="s">
        <v>102</v>
      </c>
      <c r="G35" s="34" t="s">
        <v>282</v>
      </c>
      <c r="H35" s="21"/>
      <c r="I35" s="42" t="s">
        <v>263</v>
      </c>
      <c r="J35" s="43">
        <v>1</v>
      </c>
      <c r="L35" s="21" t="s">
        <v>263</v>
      </c>
      <c r="M35" s="21">
        <v>1</v>
      </c>
      <c r="N35" s="66">
        <f t="shared" si="3"/>
        <v>0.05</v>
      </c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</row>
    <row r="36" spans="1:74" x14ac:dyDescent="0.25">
      <c r="A36" s="22" t="s">
        <v>218</v>
      </c>
      <c r="B36" s="22" t="s">
        <v>199</v>
      </c>
      <c r="D36" s="34" t="s">
        <v>58</v>
      </c>
      <c r="E36" s="34" t="s">
        <v>272</v>
      </c>
      <c r="F36" s="34">
        <v>0</v>
      </c>
      <c r="G36" s="34" t="s">
        <v>107</v>
      </c>
      <c r="H36" s="21"/>
      <c r="I36" s="42" t="s">
        <v>277</v>
      </c>
      <c r="J36" s="43">
        <v>1</v>
      </c>
      <c r="L36" s="21" t="s">
        <v>277</v>
      </c>
      <c r="M36" s="21">
        <v>1</v>
      </c>
      <c r="N36" s="66">
        <f t="shared" si="3"/>
        <v>0.05</v>
      </c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</row>
    <row r="37" spans="1:74" x14ac:dyDescent="0.25">
      <c r="A37" s="22" t="s">
        <v>218</v>
      </c>
      <c r="D37" s="34" t="s">
        <v>31</v>
      </c>
      <c r="E37" s="34" t="s">
        <v>264</v>
      </c>
      <c r="F37" s="34">
        <v>0</v>
      </c>
      <c r="G37" s="34">
        <v>2</v>
      </c>
      <c r="H37" s="21"/>
      <c r="I37" s="42" t="s">
        <v>264</v>
      </c>
      <c r="J37" s="43">
        <v>4</v>
      </c>
      <c r="K37" s="21"/>
      <c r="L37" s="21" t="s">
        <v>264</v>
      </c>
      <c r="M37" s="21">
        <v>4</v>
      </c>
      <c r="N37" s="66">
        <f t="shared" si="3"/>
        <v>0.2</v>
      </c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</row>
    <row r="38" spans="1:74" x14ac:dyDescent="0.25">
      <c r="A38" s="22" t="s">
        <v>218</v>
      </c>
      <c r="D38" s="34" t="s">
        <v>49</v>
      </c>
      <c r="E38" s="34" t="s">
        <v>110</v>
      </c>
      <c r="F38" s="34">
        <v>80</v>
      </c>
      <c r="G38" s="34" t="s">
        <v>111</v>
      </c>
      <c r="H38" s="21"/>
      <c r="I38" s="42" t="s">
        <v>275</v>
      </c>
      <c r="J38" s="43">
        <v>4</v>
      </c>
      <c r="K38" s="21"/>
      <c r="L38" s="21" t="s">
        <v>275</v>
      </c>
      <c r="M38" s="21">
        <v>4</v>
      </c>
      <c r="N38" s="66">
        <f t="shared" si="3"/>
        <v>0.2</v>
      </c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</row>
    <row r="39" spans="1:74" x14ac:dyDescent="0.25">
      <c r="A39" s="22" t="s">
        <v>218</v>
      </c>
      <c r="D39" s="34" t="s">
        <v>74</v>
      </c>
      <c r="E39" s="34" t="s">
        <v>278</v>
      </c>
      <c r="F39" s="34">
        <v>0</v>
      </c>
      <c r="G39" s="34">
        <v>2</v>
      </c>
      <c r="H39" s="21"/>
      <c r="I39" s="42" t="s">
        <v>188</v>
      </c>
      <c r="J39" s="43">
        <v>1</v>
      </c>
      <c r="K39" s="21"/>
      <c r="L39" s="21" t="s">
        <v>188</v>
      </c>
      <c r="M39" s="21">
        <v>1</v>
      </c>
      <c r="N39" s="66">
        <f t="shared" si="3"/>
        <v>0.05</v>
      </c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</row>
    <row r="40" spans="1:74" x14ac:dyDescent="0.25">
      <c r="A40" s="22" t="s">
        <v>218</v>
      </c>
      <c r="D40" s="34" t="s">
        <v>24</v>
      </c>
      <c r="E40" s="34" t="s">
        <v>264</v>
      </c>
      <c r="F40" s="34">
        <v>0</v>
      </c>
      <c r="G40" s="34">
        <v>0</v>
      </c>
      <c r="H40" s="21"/>
      <c r="I40" s="42" t="s">
        <v>280</v>
      </c>
      <c r="J40" s="43">
        <v>3</v>
      </c>
      <c r="K40" s="21"/>
      <c r="L40" s="21" t="s">
        <v>280</v>
      </c>
      <c r="M40" s="21">
        <v>3</v>
      </c>
      <c r="N40" s="66">
        <f t="shared" si="3"/>
        <v>0.15</v>
      </c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</row>
    <row r="41" spans="1:74" x14ac:dyDescent="0.25">
      <c r="A41" s="22" t="s">
        <v>219</v>
      </c>
      <c r="B41" s="22" t="s">
        <v>199</v>
      </c>
      <c r="D41" s="34" t="s">
        <v>31</v>
      </c>
      <c r="E41" s="34" t="s">
        <v>264</v>
      </c>
      <c r="F41" s="34">
        <v>0</v>
      </c>
      <c r="G41" s="34">
        <v>0</v>
      </c>
      <c r="H41" s="21"/>
      <c r="I41" s="42" t="s">
        <v>110</v>
      </c>
      <c r="J41" s="43">
        <v>2</v>
      </c>
      <c r="K41" s="21"/>
      <c r="L41" s="21" t="s">
        <v>110</v>
      </c>
      <c r="M41" s="21">
        <v>2</v>
      </c>
      <c r="N41" s="66">
        <f t="shared" si="3"/>
        <v>0.1</v>
      </c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</row>
    <row r="42" spans="1:74" x14ac:dyDescent="0.25">
      <c r="A42" s="22" t="s">
        <v>219</v>
      </c>
      <c r="D42" s="34" t="s">
        <v>49</v>
      </c>
      <c r="E42" s="34" t="s">
        <v>267</v>
      </c>
      <c r="F42" s="34">
        <v>0</v>
      </c>
      <c r="G42" s="34">
        <v>45</v>
      </c>
      <c r="H42" s="21" t="s">
        <v>266</v>
      </c>
      <c r="I42" s="41" t="s">
        <v>49</v>
      </c>
      <c r="J42" s="43">
        <v>15</v>
      </c>
      <c r="L42" s="21" t="s">
        <v>49</v>
      </c>
      <c r="M42" s="21">
        <v>15</v>
      </c>
      <c r="N42" s="66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</row>
    <row r="43" spans="1:74" x14ac:dyDescent="0.25">
      <c r="A43" s="22" t="s">
        <v>219</v>
      </c>
      <c r="D43" s="34" t="s">
        <v>24</v>
      </c>
      <c r="E43" s="34" t="s">
        <v>110</v>
      </c>
      <c r="F43" s="34">
        <v>0</v>
      </c>
      <c r="G43" s="34">
        <v>1</v>
      </c>
      <c r="H43" s="21"/>
      <c r="I43" s="42" t="s">
        <v>261</v>
      </c>
      <c r="J43" s="43">
        <v>1</v>
      </c>
      <c r="L43" s="21" t="s">
        <v>261</v>
      </c>
      <c r="M43" s="21">
        <v>1</v>
      </c>
      <c r="N43" s="66">
        <f>M43/15</f>
        <v>6.6666666666666666E-2</v>
      </c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</row>
    <row r="44" spans="1:74" x14ac:dyDescent="0.25">
      <c r="A44" s="22" t="s">
        <v>220</v>
      </c>
      <c r="B44" s="22" t="s">
        <v>200</v>
      </c>
      <c r="D44" s="34" t="s">
        <v>17</v>
      </c>
      <c r="H44" s="21"/>
      <c r="I44" s="42" t="s">
        <v>276</v>
      </c>
      <c r="J44" s="43">
        <v>2</v>
      </c>
      <c r="L44" s="21" t="s">
        <v>276</v>
      </c>
      <c r="M44" s="21">
        <v>2</v>
      </c>
      <c r="N44" s="66">
        <f t="shared" ref="N44:N52" si="4">M44/15</f>
        <v>0.13333333333333333</v>
      </c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</row>
    <row r="45" spans="1:74" x14ac:dyDescent="0.25">
      <c r="A45" s="22" t="s">
        <v>221</v>
      </c>
      <c r="B45" s="22" t="s">
        <v>200</v>
      </c>
      <c r="D45" s="34" t="s">
        <v>31</v>
      </c>
      <c r="E45" s="34" t="s">
        <v>277</v>
      </c>
      <c r="F45" s="34">
        <v>0</v>
      </c>
      <c r="G45" s="34">
        <v>0</v>
      </c>
      <c r="H45" s="21"/>
      <c r="I45" s="42" t="s">
        <v>275</v>
      </c>
      <c r="J45" s="43">
        <v>1</v>
      </c>
      <c r="L45" s="21" t="s">
        <v>275</v>
      </c>
      <c r="M45" s="21">
        <v>1</v>
      </c>
      <c r="N45" s="66">
        <f t="shared" si="4"/>
        <v>6.6666666666666666E-2</v>
      </c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</row>
    <row r="46" spans="1:74" x14ac:dyDescent="0.25">
      <c r="A46" s="22" t="s">
        <v>221</v>
      </c>
      <c r="D46" s="34" t="s">
        <v>91</v>
      </c>
      <c r="E46" s="34" t="s">
        <v>275</v>
      </c>
      <c r="F46" s="34">
        <v>0</v>
      </c>
      <c r="G46" s="34">
        <v>0</v>
      </c>
      <c r="H46" s="21"/>
      <c r="I46" s="42" t="s">
        <v>268</v>
      </c>
      <c r="J46" s="43">
        <v>1</v>
      </c>
      <c r="L46" s="21" t="s">
        <v>268</v>
      </c>
      <c r="M46" s="21">
        <v>1</v>
      </c>
      <c r="N46" s="66">
        <f t="shared" si="4"/>
        <v>6.6666666666666666E-2</v>
      </c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</row>
    <row r="47" spans="1:74" x14ac:dyDescent="0.25">
      <c r="A47" s="22" t="s">
        <v>221</v>
      </c>
      <c r="D47" s="34" t="s">
        <v>27</v>
      </c>
      <c r="E47" s="34" t="s">
        <v>261</v>
      </c>
      <c r="F47" s="34">
        <v>0</v>
      </c>
      <c r="G47" s="34">
        <v>0</v>
      </c>
      <c r="H47" s="21"/>
      <c r="I47" s="42" t="s">
        <v>267</v>
      </c>
      <c r="J47" s="43">
        <v>4</v>
      </c>
      <c r="L47" s="21" t="s">
        <v>267</v>
      </c>
      <c r="M47" s="21">
        <v>4</v>
      </c>
      <c r="N47" s="66">
        <f t="shared" si="4"/>
        <v>0.26666666666666666</v>
      </c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</row>
    <row r="48" spans="1:74" x14ac:dyDescent="0.25">
      <c r="A48" s="22" t="s">
        <v>222</v>
      </c>
      <c r="B48" s="22" t="s">
        <v>200</v>
      </c>
      <c r="D48" s="34" t="s">
        <v>17</v>
      </c>
      <c r="H48" s="21"/>
      <c r="I48" s="42" t="s">
        <v>271</v>
      </c>
      <c r="J48" s="43">
        <v>1</v>
      </c>
      <c r="L48" s="21" t="s">
        <v>271</v>
      </c>
      <c r="M48" s="21">
        <v>1</v>
      </c>
      <c r="N48" s="66">
        <f t="shared" si="4"/>
        <v>6.6666666666666666E-2</v>
      </c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</row>
    <row r="49" spans="1:74" x14ac:dyDescent="0.25">
      <c r="A49" s="22" t="s">
        <v>223</v>
      </c>
      <c r="B49" s="22" t="s">
        <v>199</v>
      </c>
      <c r="D49" s="34" t="s">
        <v>31</v>
      </c>
      <c r="E49" s="34" t="s">
        <v>275</v>
      </c>
      <c r="F49" s="34">
        <v>1</v>
      </c>
      <c r="G49" s="34">
        <v>0</v>
      </c>
      <c r="H49" s="21"/>
      <c r="I49" s="42" t="s">
        <v>270</v>
      </c>
      <c r="J49" s="43">
        <v>1</v>
      </c>
      <c r="L49" s="21" t="s">
        <v>270</v>
      </c>
      <c r="M49" s="21">
        <v>1</v>
      </c>
      <c r="N49" s="66">
        <f t="shared" si="4"/>
        <v>6.6666666666666666E-2</v>
      </c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</row>
    <row r="50" spans="1:74" x14ac:dyDescent="0.25">
      <c r="A50" s="22" t="s">
        <v>223</v>
      </c>
      <c r="D50" s="34" t="s">
        <v>24</v>
      </c>
      <c r="E50" s="34" t="s">
        <v>275</v>
      </c>
      <c r="F50" s="34">
        <v>2</v>
      </c>
      <c r="G50" s="34">
        <v>0</v>
      </c>
      <c r="H50" s="21"/>
      <c r="I50" s="42" t="s">
        <v>262</v>
      </c>
      <c r="J50" s="43">
        <v>1</v>
      </c>
      <c r="L50" s="21" t="s">
        <v>262</v>
      </c>
      <c r="M50" s="21">
        <v>1</v>
      </c>
      <c r="N50" s="66">
        <f t="shared" si="4"/>
        <v>6.6666666666666666E-2</v>
      </c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</row>
    <row r="51" spans="1:74" x14ac:dyDescent="0.25">
      <c r="A51" s="22" t="s">
        <v>224</v>
      </c>
      <c r="B51" s="22" t="s">
        <v>199</v>
      </c>
      <c r="D51" s="34" t="s">
        <v>24</v>
      </c>
      <c r="E51" s="34" t="s">
        <v>277</v>
      </c>
      <c r="F51" s="34">
        <v>3</v>
      </c>
      <c r="G51" s="34">
        <v>0</v>
      </c>
      <c r="H51" s="21"/>
      <c r="I51" s="42" t="s">
        <v>280</v>
      </c>
      <c r="J51" s="43">
        <v>1</v>
      </c>
      <c r="L51" s="21" t="s">
        <v>280</v>
      </c>
      <c r="M51" s="21">
        <v>1</v>
      </c>
      <c r="N51" s="66">
        <f t="shared" si="4"/>
        <v>6.6666666666666666E-2</v>
      </c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</row>
    <row r="52" spans="1:74" x14ac:dyDescent="0.25">
      <c r="A52" s="22" t="s">
        <v>224</v>
      </c>
      <c r="D52" s="34" t="s">
        <v>82</v>
      </c>
      <c r="E52" s="34" t="s">
        <v>277</v>
      </c>
      <c r="F52" s="34">
        <v>0</v>
      </c>
      <c r="G52" s="34">
        <v>1</v>
      </c>
      <c r="H52" s="21"/>
      <c r="I52" s="42" t="s">
        <v>110</v>
      </c>
      <c r="J52" s="43">
        <v>2</v>
      </c>
      <c r="L52" s="21" t="s">
        <v>110</v>
      </c>
      <c r="M52" s="21">
        <v>2</v>
      </c>
      <c r="N52" s="66">
        <f t="shared" si="4"/>
        <v>0.13333333333333333</v>
      </c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</row>
    <row r="53" spans="1:74" x14ac:dyDescent="0.25">
      <c r="A53" s="22" t="s">
        <v>224</v>
      </c>
      <c r="D53" s="34" t="s">
        <v>31</v>
      </c>
      <c r="E53" s="34" t="s">
        <v>277</v>
      </c>
      <c r="F53" s="34">
        <v>0</v>
      </c>
      <c r="G53" s="34">
        <v>1</v>
      </c>
      <c r="H53" s="21"/>
      <c r="I53" s="41" t="s">
        <v>58</v>
      </c>
      <c r="J53" s="43">
        <v>10</v>
      </c>
      <c r="L53" s="21" t="s">
        <v>58</v>
      </c>
      <c r="M53" s="21">
        <v>10</v>
      </c>
      <c r="N53" s="66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</row>
    <row r="54" spans="1:74" x14ac:dyDescent="0.25">
      <c r="A54" s="22" t="s">
        <v>225</v>
      </c>
      <c r="B54" s="22" t="s">
        <v>199</v>
      </c>
      <c r="D54" s="34" t="s">
        <v>24</v>
      </c>
      <c r="E54" s="34" t="s">
        <v>127</v>
      </c>
      <c r="F54" s="34">
        <v>0</v>
      </c>
      <c r="G54" s="34">
        <v>0</v>
      </c>
      <c r="H54" s="21"/>
      <c r="I54" s="42" t="s">
        <v>277</v>
      </c>
      <c r="J54" s="43">
        <v>1</v>
      </c>
      <c r="L54" s="21" t="s">
        <v>277</v>
      </c>
      <c r="M54" s="21">
        <v>1</v>
      </c>
      <c r="N54" s="66">
        <f>M54/10</f>
        <v>0.1</v>
      </c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</row>
    <row r="55" spans="1:74" x14ac:dyDescent="0.25">
      <c r="A55" s="22" t="s">
        <v>226</v>
      </c>
      <c r="B55" s="22" t="s">
        <v>200</v>
      </c>
      <c r="D55" s="34" t="s">
        <v>91</v>
      </c>
      <c r="E55" s="34" t="s">
        <v>275</v>
      </c>
      <c r="F55" s="34">
        <v>0</v>
      </c>
      <c r="G55" s="34">
        <v>0</v>
      </c>
      <c r="H55" s="21"/>
      <c r="I55" s="42" t="s">
        <v>274</v>
      </c>
      <c r="J55" s="43">
        <v>1</v>
      </c>
      <c r="L55" s="21" t="s">
        <v>274</v>
      </c>
      <c r="M55" s="21">
        <v>1</v>
      </c>
      <c r="N55" s="66">
        <f t="shared" ref="N55:N57" si="5">M55/10</f>
        <v>0.1</v>
      </c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</row>
    <row r="56" spans="1:74" x14ac:dyDescent="0.25">
      <c r="A56" s="22" t="s">
        <v>227</v>
      </c>
      <c r="B56" s="22" t="s">
        <v>201</v>
      </c>
      <c r="D56" s="34" t="s">
        <v>31</v>
      </c>
      <c r="E56" s="34" t="s">
        <v>263</v>
      </c>
      <c r="H56" s="21"/>
      <c r="I56" s="42" t="s">
        <v>272</v>
      </c>
      <c r="J56" s="43">
        <v>7</v>
      </c>
      <c r="L56" s="21" t="s">
        <v>272</v>
      </c>
      <c r="M56" s="21">
        <v>7</v>
      </c>
      <c r="N56" s="66">
        <f t="shared" si="5"/>
        <v>0.7</v>
      </c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</row>
    <row r="57" spans="1:74" x14ac:dyDescent="0.25">
      <c r="A57" s="22" t="s">
        <v>227</v>
      </c>
      <c r="D57" s="34" t="s">
        <v>132</v>
      </c>
      <c r="E57" s="34" t="s">
        <v>261</v>
      </c>
      <c r="F57" s="34">
        <v>0</v>
      </c>
      <c r="G57" s="34">
        <v>1</v>
      </c>
      <c r="H57" s="21"/>
      <c r="I57" s="42" t="s">
        <v>280</v>
      </c>
      <c r="J57" s="43">
        <v>1</v>
      </c>
      <c r="L57" s="21" t="s">
        <v>280</v>
      </c>
      <c r="M57" s="21">
        <v>1</v>
      </c>
      <c r="N57" s="66">
        <f t="shared" si="5"/>
        <v>0.1</v>
      </c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</row>
    <row r="58" spans="1:74" x14ac:dyDescent="0.25">
      <c r="A58" s="22" t="s">
        <v>228</v>
      </c>
      <c r="B58" s="22" t="s">
        <v>201</v>
      </c>
      <c r="D58" s="34" t="s">
        <v>17</v>
      </c>
      <c r="E58" s="22"/>
      <c r="H58" s="21"/>
      <c r="I58" s="41" t="s">
        <v>259</v>
      </c>
      <c r="J58" s="43">
        <v>5</v>
      </c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</row>
    <row r="59" spans="1:74" x14ac:dyDescent="0.25">
      <c r="A59" s="22" t="s">
        <v>229</v>
      </c>
      <c r="B59" s="22" t="s">
        <v>198</v>
      </c>
      <c r="D59" s="34" t="s">
        <v>17</v>
      </c>
      <c r="E59" s="22"/>
      <c r="H59" s="21"/>
      <c r="I59" s="42">
        <v>0</v>
      </c>
      <c r="J59" s="43">
        <v>1</v>
      </c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</row>
    <row r="60" spans="1:74" x14ac:dyDescent="0.25">
      <c r="A60" s="22" t="s">
        <v>230</v>
      </c>
      <c r="B60" s="22" t="s">
        <v>198</v>
      </c>
      <c r="D60" s="34" t="s">
        <v>17</v>
      </c>
      <c r="E60" s="22"/>
      <c r="H60" s="21"/>
      <c r="I60" s="42" t="s">
        <v>259</v>
      </c>
      <c r="J60" s="43">
        <v>4</v>
      </c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</row>
    <row r="61" spans="1:74" x14ac:dyDescent="0.25">
      <c r="A61" s="22" t="s">
        <v>231</v>
      </c>
      <c r="B61" s="22" t="s">
        <v>198</v>
      </c>
      <c r="D61" s="34" t="s">
        <v>49</v>
      </c>
      <c r="E61" s="34" t="s">
        <v>276</v>
      </c>
      <c r="H61" s="21"/>
      <c r="I61" s="41" t="s">
        <v>260</v>
      </c>
      <c r="J61" s="43">
        <v>102</v>
      </c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</row>
    <row r="62" spans="1:74" x14ac:dyDescent="0.25">
      <c r="A62" s="22" t="s">
        <v>232</v>
      </c>
      <c r="B62" s="22" t="s">
        <v>198</v>
      </c>
      <c r="D62" s="34" t="s">
        <v>31</v>
      </c>
      <c r="E62" s="34" t="s">
        <v>263</v>
      </c>
      <c r="F62" s="34">
        <v>0</v>
      </c>
      <c r="G62" s="34">
        <v>0</v>
      </c>
      <c r="H62" s="35" t="s">
        <v>279</v>
      </c>
      <c r="I62"/>
      <c r="J62" s="43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</row>
    <row r="63" spans="1:74" x14ac:dyDescent="0.25">
      <c r="A63" s="22" t="s">
        <v>233</v>
      </c>
      <c r="B63" s="22" t="s">
        <v>201</v>
      </c>
      <c r="D63" s="34" t="s">
        <v>17</v>
      </c>
      <c r="H63" s="21"/>
      <c r="I63"/>
      <c r="J63" s="43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</row>
    <row r="64" spans="1:74" x14ac:dyDescent="0.25">
      <c r="A64" s="22" t="s">
        <v>234</v>
      </c>
      <c r="B64" s="22" t="s">
        <v>201</v>
      </c>
      <c r="D64" s="34" t="s">
        <v>31</v>
      </c>
      <c r="E64" s="34" t="s">
        <v>275</v>
      </c>
      <c r="F64" s="34" t="s">
        <v>283</v>
      </c>
      <c r="G64" s="34">
        <v>0</v>
      </c>
      <c r="H64" s="21"/>
      <c r="I64"/>
      <c r="J64" s="43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</row>
    <row r="65" spans="1:74" x14ac:dyDescent="0.25">
      <c r="A65" s="22" t="s">
        <v>234</v>
      </c>
      <c r="D65" s="34" t="s">
        <v>49</v>
      </c>
      <c r="E65" s="34" t="s">
        <v>270</v>
      </c>
      <c r="F65" s="34">
        <v>2</v>
      </c>
      <c r="G65" s="34">
        <v>0.6</v>
      </c>
      <c r="H65" s="21"/>
      <c r="I65"/>
      <c r="J65" s="43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</row>
    <row r="66" spans="1:74" x14ac:dyDescent="0.25">
      <c r="A66" s="32" t="s">
        <v>235</v>
      </c>
      <c r="B66" s="22" t="s">
        <v>201</v>
      </c>
      <c r="D66" s="34" t="s">
        <v>17</v>
      </c>
      <c r="E66" s="32">
        <v>0</v>
      </c>
      <c r="F66" s="32">
        <v>0</v>
      </c>
      <c r="G66" s="32">
        <v>0</v>
      </c>
      <c r="H66" s="21"/>
      <c r="I66"/>
      <c r="J66" s="43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</row>
    <row r="67" spans="1:74" x14ac:dyDescent="0.25">
      <c r="A67" s="22" t="s">
        <v>236</v>
      </c>
      <c r="B67" s="22" t="s">
        <v>201</v>
      </c>
      <c r="D67" s="34" t="s">
        <v>82</v>
      </c>
      <c r="E67" s="34" t="s">
        <v>274</v>
      </c>
      <c r="F67" s="34">
        <v>0</v>
      </c>
      <c r="G67" s="34" t="s">
        <v>154</v>
      </c>
      <c r="H67" s="21"/>
      <c r="I67"/>
      <c r="J67" s="43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</row>
    <row r="68" spans="1:74" x14ac:dyDescent="0.25">
      <c r="A68" s="22" t="s">
        <v>236</v>
      </c>
      <c r="D68" s="34" t="s">
        <v>31</v>
      </c>
      <c r="E68" s="34" t="s">
        <v>274</v>
      </c>
      <c r="H68" s="21"/>
      <c r="I68"/>
      <c r="J68" s="43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</row>
    <row r="69" spans="1:74" x14ac:dyDescent="0.25">
      <c r="A69" s="22" t="s">
        <v>237</v>
      </c>
      <c r="B69" s="22" t="s">
        <v>201</v>
      </c>
      <c r="D69" s="34" t="s">
        <v>31</v>
      </c>
      <c r="E69" s="34" t="s">
        <v>261</v>
      </c>
      <c r="F69" s="34">
        <v>1</v>
      </c>
      <c r="G69" s="34">
        <v>0</v>
      </c>
      <c r="H69" s="21"/>
      <c r="I69"/>
      <c r="J69" s="46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</row>
    <row r="70" spans="1:74" x14ac:dyDescent="0.25">
      <c r="A70" s="22" t="s">
        <v>237</v>
      </c>
      <c r="D70" s="34" t="s">
        <v>24</v>
      </c>
      <c r="E70" s="34" t="s">
        <v>261</v>
      </c>
      <c r="F70" s="34">
        <v>8</v>
      </c>
      <c r="G70" s="34">
        <v>0</v>
      </c>
      <c r="H70" s="21"/>
      <c r="I70"/>
      <c r="J70" s="46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</row>
    <row r="71" spans="1:74" x14ac:dyDescent="0.25">
      <c r="A71" s="22" t="s">
        <v>238</v>
      </c>
      <c r="B71" s="22" t="s">
        <v>198</v>
      </c>
      <c r="D71" s="34" t="s">
        <v>31</v>
      </c>
      <c r="E71" s="34" t="s">
        <v>275</v>
      </c>
      <c r="F71" s="34">
        <v>1</v>
      </c>
      <c r="G71" s="34">
        <v>0</v>
      </c>
      <c r="H71" s="21"/>
      <c r="I71"/>
      <c r="J71" s="46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</row>
    <row r="72" spans="1:74" x14ac:dyDescent="0.25">
      <c r="A72" s="22" t="s">
        <v>238</v>
      </c>
      <c r="D72" s="34" t="s">
        <v>27</v>
      </c>
      <c r="E72" s="34" t="s">
        <v>263</v>
      </c>
      <c r="F72" s="34">
        <v>4</v>
      </c>
      <c r="G72" s="34">
        <v>0</v>
      </c>
      <c r="H72" s="21"/>
      <c r="I72"/>
      <c r="J72" s="46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</row>
    <row r="73" spans="1:74" x14ac:dyDescent="0.25">
      <c r="A73" s="22" t="s">
        <v>238</v>
      </c>
      <c r="D73" s="34" t="s">
        <v>49</v>
      </c>
      <c r="E73" s="34" t="s">
        <v>275</v>
      </c>
      <c r="F73" s="34">
        <v>5</v>
      </c>
      <c r="G73" s="34">
        <v>0</v>
      </c>
      <c r="H73" s="21"/>
      <c r="I73"/>
      <c r="J73" s="46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</row>
    <row r="74" spans="1:74" x14ac:dyDescent="0.25">
      <c r="A74" s="22" t="s">
        <v>239</v>
      </c>
      <c r="B74" s="22" t="s">
        <v>198</v>
      </c>
      <c r="I74"/>
      <c r="J74" s="46"/>
    </row>
    <row r="75" spans="1:74" x14ac:dyDescent="0.25">
      <c r="A75" s="22" t="s">
        <v>240</v>
      </c>
      <c r="B75" s="22" t="s">
        <v>201</v>
      </c>
      <c r="D75" s="34" t="s">
        <v>24</v>
      </c>
      <c r="E75" s="34" t="s">
        <v>275</v>
      </c>
      <c r="F75" s="34">
        <v>2</v>
      </c>
      <c r="G75" s="34">
        <v>1</v>
      </c>
      <c r="I75"/>
      <c r="J75" s="45"/>
    </row>
    <row r="76" spans="1:74" x14ac:dyDescent="0.25">
      <c r="A76" s="22" t="s">
        <v>241</v>
      </c>
      <c r="B76" s="22" t="s">
        <v>198</v>
      </c>
      <c r="D76" s="34" t="s">
        <v>31</v>
      </c>
      <c r="E76" s="34" t="s">
        <v>263</v>
      </c>
      <c r="F76" s="34">
        <v>0</v>
      </c>
      <c r="G76" s="34">
        <v>0</v>
      </c>
      <c r="I76"/>
      <c r="J76" s="45"/>
    </row>
    <row r="77" spans="1:74" x14ac:dyDescent="0.25">
      <c r="A77" s="22" t="s">
        <v>241</v>
      </c>
      <c r="D77" s="34" t="s">
        <v>49</v>
      </c>
      <c r="E77" s="34" t="s">
        <v>276</v>
      </c>
      <c r="F77" s="34">
        <v>1</v>
      </c>
      <c r="G77" s="34">
        <v>0</v>
      </c>
      <c r="I77"/>
      <c r="J77" s="45"/>
    </row>
    <row r="78" spans="1:74" s="33" customFormat="1" x14ac:dyDescent="0.25">
      <c r="A78" s="32" t="s">
        <v>242</v>
      </c>
      <c r="B78" s="22" t="s">
        <v>199</v>
      </c>
      <c r="C78" s="22"/>
      <c r="D78" s="47" t="s">
        <v>24</v>
      </c>
      <c r="E78" s="47" t="s">
        <v>280</v>
      </c>
      <c r="F78" s="47">
        <v>7</v>
      </c>
      <c r="G78" s="47">
        <v>0</v>
      </c>
      <c r="H78" s="47"/>
      <c r="I78"/>
      <c r="J78" s="47"/>
      <c r="K78" s="34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</row>
    <row r="79" spans="1:74" x14ac:dyDescent="0.25">
      <c r="A79" s="22" t="s">
        <v>243</v>
      </c>
      <c r="B79" s="22" t="s">
        <v>199</v>
      </c>
      <c r="D79" s="34" t="s">
        <v>31</v>
      </c>
      <c r="E79" s="34" t="s">
        <v>275</v>
      </c>
      <c r="F79" s="34">
        <v>7</v>
      </c>
      <c r="G79" s="34">
        <v>0</v>
      </c>
      <c r="I79"/>
    </row>
    <row r="80" spans="1:74" x14ac:dyDescent="0.25">
      <c r="A80" s="22" t="s">
        <v>243</v>
      </c>
      <c r="D80" s="34" t="s">
        <v>49</v>
      </c>
      <c r="E80" s="34" t="s">
        <v>261</v>
      </c>
      <c r="F80" s="34">
        <v>0</v>
      </c>
      <c r="G80" s="34">
        <v>30</v>
      </c>
      <c r="I80"/>
    </row>
    <row r="81" spans="1:74" x14ac:dyDescent="0.25">
      <c r="A81" s="22" t="s">
        <v>244</v>
      </c>
      <c r="B81" s="22" t="s">
        <v>199</v>
      </c>
      <c r="D81" s="34" t="s">
        <v>58</v>
      </c>
      <c r="E81" s="34" t="s">
        <v>280</v>
      </c>
      <c r="F81" s="34">
        <v>1</v>
      </c>
      <c r="G81" s="34">
        <v>0</v>
      </c>
      <c r="I81"/>
    </row>
    <row r="82" spans="1:74" x14ac:dyDescent="0.25">
      <c r="A82" s="22" t="s">
        <v>244</v>
      </c>
      <c r="D82" s="34" t="s">
        <v>31</v>
      </c>
      <c r="E82" s="34" t="s">
        <v>280</v>
      </c>
      <c r="F82" s="34">
        <v>1</v>
      </c>
      <c r="G82" s="34">
        <v>0</v>
      </c>
      <c r="I82"/>
    </row>
    <row r="83" spans="1:74" x14ac:dyDescent="0.25">
      <c r="A83" s="22" t="s">
        <v>244</v>
      </c>
      <c r="D83" s="34" t="s">
        <v>24</v>
      </c>
      <c r="E83" s="34" t="s">
        <v>280</v>
      </c>
      <c r="F83" s="34">
        <v>1</v>
      </c>
      <c r="G83" s="34">
        <v>0</v>
      </c>
      <c r="I83"/>
    </row>
    <row r="84" spans="1:74" x14ac:dyDescent="0.25">
      <c r="A84" s="22" t="s">
        <v>244</v>
      </c>
      <c r="D84" s="34" t="s">
        <v>174</v>
      </c>
      <c r="E84" s="34" t="s">
        <v>261</v>
      </c>
      <c r="G84" s="34">
        <v>24</v>
      </c>
      <c r="I84"/>
    </row>
    <row r="85" spans="1:74" x14ac:dyDescent="0.25">
      <c r="A85" s="22" t="s">
        <v>245</v>
      </c>
      <c r="B85" s="22" t="s">
        <v>200</v>
      </c>
      <c r="F85" s="34">
        <v>0</v>
      </c>
      <c r="G85" s="34">
        <v>0</v>
      </c>
      <c r="I85"/>
    </row>
    <row r="86" spans="1:74" x14ac:dyDescent="0.25">
      <c r="A86" s="22" t="s">
        <v>246</v>
      </c>
      <c r="B86" s="22" t="s">
        <v>200</v>
      </c>
      <c r="D86" s="34" t="s">
        <v>58</v>
      </c>
      <c r="E86" s="34" t="s">
        <v>272</v>
      </c>
      <c r="F86" s="34">
        <v>1</v>
      </c>
      <c r="G86" s="34" t="s">
        <v>178</v>
      </c>
      <c r="H86" s="21"/>
      <c r="I86"/>
      <c r="J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</row>
    <row r="87" spans="1:74" x14ac:dyDescent="0.25">
      <c r="A87" s="22" t="s">
        <v>246</v>
      </c>
      <c r="D87" s="34" t="s">
        <v>31</v>
      </c>
      <c r="E87" s="34" t="s">
        <v>273</v>
      </c>
      <c r="F87" s="34">
        <v>0</v>
      </c>
      <c r="G87" s="34">
        <v>0</v>
      </c>
      <c r="H87" s="21"/>
      <c r="I87"/>
      <c r="J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</row>
    <row r="88" spans="1:74" x14ac:dyDescent="0.25">
      <c r="A88" s="22" t="s">
        <v>246</v>
      </c>
      <c r="D88" s="34" t="s">
        <v>49</v>
      </c>
      <c r="E88" s="34" t="s">
        <v>262</v>
      </c>
      <c r="F88" s="34">
        <v>0</v>
      </c>
      <c r="G88" s="34">
        <v>8</v>
      </c>
      <c r="H88" s="21"/>
      <c r="I88"/>
      <c r="J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</row>
    <row r="89" spans="1:74" x14ac:dyDescent="0.25">
      <c r="A89" s="22" t="s">
        <v>246</v>
      </c>
      <c r="D89" s="34" t="s">
        <v>91</v>
      </c>
      <c r="E89" s="34" t="s">
        <v>262</v>
      </c>
      <c r="F89" s="34">
        <v>0</v>
      </c>
      <c r="G89" s="34">
        <v>0</v>
      </c>
      <c r="H89" s="21"/>
      <c r="I89"/>
      <c r="J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</row>
    <row r="90" spans="1:74" x14ac:dyDescent="0.25">
      <c r="A90" s="22" t="s">
        <v>246</v>
      </c>
      <c r="D90" s="34" t="s">
        <v>174</v>
      </c>
      <c r="E90" s="34" t="s">
        <v>181</v>
      </c>
      <c r="F90" s="34">
        <v>3</v>
      </c>
      <c r="G90" s="34">
        <v>4</v>
      </c>
      <c r="H90" s="21"/>
      <c r="I90"/>
      <c r="J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</row>
    <row r="91" spans="1:74" x14ac:dyDescent="0.25">
      <c r="A91" s="22" t="s">
        <v>247</v>
      </c>
      <c r="B91" s="22" t="s">
        <v>200</v>
      </c>
      <c r="D91" s="34" t="s">
        <v>24</v>
      </c>
      <c r="E91" s="34" t="s">
        <v>275</v>
      </c>
      <c r="F91" s="34">
        <v>16</v>
      </c>
      <c r="G91" s="34">
        <v>0</v>
      </c>
      <c r="H91" s="21"/>
      <c r="I91"/>
      <c r="J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</row>
    <row r="92" spans="1:74" x14ac:dyDescent="0.25">
      <c r="A92" s="22" t="s">
        <v>247</v>
      </c>
      <c r="D92" s="34" t="s">
        <v>31</v>
      </c>
      <c r="E92" s="34" t="s">
        <v>275</v>
      </c>
      <c r="F92" s="34">
        <v>1</v>
      </c>
      <c r="G92" s="34">
        <v>0</v>
      </c>
      <c r="H92" s="21"/>
      <c r="I92"/>
      <c r="J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</row>
    <row r="93" spans="1:74" x14ac:dyDescent="0.25">
      <c r="A93" s="22" t="s">
        <v>247</v>
      </c>
      <c r="D93" s="34" t="s">
        <v>49</v>
      </c>
      <c r="E93" s="34" t="s">
        <v>267</v>
      </c>
      <c r="F93" s="34">
        <v>100</v>
      </c>
      <c r="G93" s="34">
        <v>70</v>
      </c>
      <c r="H93" s="21"/>
      <c r="I93"/>
      <c r="J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</row>
    <row r="94" spans="1:74" x14ac:dyDescent="0.25">
      <c r="A94" s="22" t="s">
        <v>248</v>
      </c>
      <c r="B94" s="22" t="s">
        <v>199</v>
      </c>
      <c r="D94" s="34" t="s">
        <v>58</v>
      </c>
      <c r="E94" s="34" t="s">
        <v>272</v>
      </c>
      <c r="F94" s="34" t="s">
        <v>186</v>
      </c>
      <c r="G94" s="34">
        <v>0</v>
      </c>
      <c r="H94" s="21"/>
      <c r="I94"/>
      <c r="J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</row>
    <row r="95" spans="1:74" x14ac:dyDescent="0.25">
      <c r="A95" s="22" t="s">
        <v>248</v>
      </c>
      <c r="D95" s="34" t="s">
        <v>31</v>
      </c>
      <c r="E95" s="34" t="s">
        <v>277</v>
      </c>
      <c r="F95" s="34">
        <v>4</v>
      </c>
      <c r="G95" s="34">
        <v>2</v>
      </c>
      <c r="H95" s="21"/>
      <c r="I95"/>
      <c r="J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</row>
    <row r="96" spans="1:74" x14ac:dyDescent="0.25">
      <c r="A96" s="22" t="s">
        <v>248</v>
      </c>
      <c r="D96" s="34" t="s">
        <v>24</v>
      </c>
      <c r="E96" s="34" t="s">
        <v>280</v>
      </c>
      <c r="F96" s="34">
        <v>3</v>
      </c>
      <c r="G96" s="34">
        <v>1</v>
      </c>
      <c r="H96" s="21"/>
      <c r="I96"/>
      <c r="J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</row>
    <row r="97" spans="1:74" x14ac:dyDescent="0.25">
      <c r="A97" s="22" t="s">
        <v>248</v>
      </c>
      <c r="D97" s="34" t="s">
        <v>49</v>
      </c>
      <c r="E97" s="34" t="s">
        <v>280</v>
      </c>
      <c r="F97" s="34">
        <v>0</v>
      </c>
      <c r="G97" s="34">
        <v>10</v>
      </c>
      <c r="H97" s="21"/>
      <c r="I97"/>
      <c r="J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</row>
    <row r="98" spans="1:74" x14ac:dyDescent="0.25">
      <c r="A98" s="22" t="s">
        <v>248</v>
      </c>
      <c r="D98" s="34" t="s">
        <v>174</v>
      </c>
      <c r="E98" s="34" t="s">
        <v>188</v>
      </c>
      <c r="F98" s="48" t="s">
        <v>189</v>
      </c>
      <c r="G98" s="48">
        <v>20</v>
      </c>
      <c r="H98" s="21"/>
      <c r="I98"/>
      <c r="J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</row>
    <row r="99" spans="1:74" x14ac:dyDescent="0.25">
      <c r="A99" s="22" t="s">
        <v>248</v>
      </c>
      <c r="D99" s="34" t="s">
        <v>91</v>
      </c>
      <c r="E99" s="34" t="s">
        <v>188</v>
      </c>
      <c r="F99" s="34">
        <v>0</v>
      </c>
      <c r="G99" s="34">
        <v>2</v>
      </c>
      <c r="H99" s="21"/>
      <c r="I99"/>
      <c r="J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</row>
    <row r="100" spans="1:74" x14ac:dyDescent="0.25">
      <c r="A100" s="22" t="s">
        <v>249</v>
      </c>
      <c r="B100" s="22" t="s">
        <v>199</v>
      </c>
      <c r="D100" s="34" t="s">
        <v>132</v>
      </c>
      <c r="E100" s="34" t="s">
        <v>261</v>
      </c>
      <c r="F100" s="34">
        <v>0</v>
      </c>
      <c r="G100" s="34">
        <v>0</v>
      </c>
      <c r="H100" s="21"/>
      <c r="I100"/>
      <c r="J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</row>
    <row r="101" spans="1:74" x14ac:dyDescent="0.25">
      <c r="A101" s="22" t="s">
        <v>249</v>
      </c>
      <c r="D101" s="34" t="s">
        <v>49</v>
      </c>
      <c r="E101" s="34" t="s">
        <v>271</v>
      </c>
      <c r="F101" s="34">
        <v>2</v>
      </c>
      <c r="G101" s="34">
        <v>1</v>
      </c>
      <c r="H101" s="21"/>
      <c r="I101"/>
      <c r="J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</row>
    <row r="102" spans="1:74" x14ac:dyDescent="0.25">
      <c r="A102" s="22" t="s">
        <v>249</v>
      </c>
      <c r="D102" s="34" t="s">
        <v>24</v>
      </c>
      <c r="E102" s="34" t="s">
        <v>261</v>
      </c>
      <c r="F102" s="34">
        <v>0</v>
      </c>
      <c r="G102" s="34">
        <v>1</v>
      </c>
      <c r="H102" s="21"/>
      <c r="I102"/>
      <c r="J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</row>
    <row r="103" spans="1:74" x14ac:dyDescent="0.25">
      <c r="A103" s="22" t="s">
        <v>250</v>
      </c>
      <c r="B103" s="22" t="s">
        <v>200</v>
      </c>
      <c r="D103" s="34" t="s">
        <v>91</v>
      </c>
      <c r="E103" s="34" t="s">
        <v>196</v>
      </c>
      <c r="F103" s="34">
        <v>0</v>
      </c>
      <c r="G103" s="34">
        <v>0</v>
      </c>
      <c r="H103" s="21"/>
      <c r="I103"/>
      <c r="J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</row>
    <row r="104" spans="1:74" x14ac:dyDescent="0.25">
      <c r="I104"/>
    </row>
    <row r="105" spans="1:74" x14ac:dyDescent="0.25">
      <c r="I105"/>
    </row>
    <row r="106" spans="1:74" x14ac:dyDescent="0.25">
      <c r="I106"/>
    </row>
    <row r="107" spans="1:74" x14ac:dyDescent="0.25">
      <c r="I107"/>
    </row>
    <row r="108" spans="1:74" x14ac:dyDescent="0.25">
      <c r="I108"/>
    </row>
    <row r="109" spans="1:74" x14ac:dyDescent="0.25">
      <c r="I109"/>
    </row>
    <row r="110" spans="1:74" x14ac:dyDescent="0.25">
      <c r="I110"/>
    </row>
    <row r="111" spans="1:74" x14ac:dyDescent="0.25">
      <c r="I111"/>
    </row>
    <row r="112" spans="1:74" x14ac:dyDescent="0.25">
      <c r="I112"/>
    </row>
    <row r="113" spans="9:9" x14ac:dyDescent="0.25">
      <c r="I113"/>
    </row>
    <row r="114" spans="9:9" x14ac:dyDescent="0.25">
      <c r="I114"/>
    </row>
    <row r="115" spans="9:9" x14ac:dyDescent="0.25">
      <c r="I115"/>
    </row>
    <row r="116" spans="9:9" x14ac:dyDescent="0.25">
      <c r="I116"/>
    </row>
    <row r="117" spans="9:9" x14ac:dyDescent="0.25">
      <c r="I117"/>
    </row>
    <row r="118" spans="9:9" x14ac:dyDescent="0.25">
      <c r="I118"/>
    </row>
    <row r="119" spans="9:9" x14ac:dyDescent="0.25">
      <c r="I119"/>
    </row>
    <row r="120" spans="9:9" x14ac:dyDescent="0.25">
      <c r="I120"/>
    </row>
    <row r="121" spans="9:9" x14ac:dyDescent="0.25">
      <c r="I121"/>
    </row>
    <row r="122" spans="9:9" x14ac:dyDescent="0.25">
      <c r="I122"/>
    </row>
    <row r="123" spans="9:9" x14ac:dyDescent="0.25">
      <c r="I123"/>
    </row>
    <row r="124" spans="9:9" x14ac:dyDescent="0.25">
      <c r="I124"/>
    </row>
    <row r="125" spans="9:9" x14ac:dyDescent="0.25">
      <c r="I125"/>
    </row>
    <row r="126" spans="9:9" x14ac:dyDescent="0.25">
      <c r="I126"/>
    </row>
    <row r="127" spans="9:9" x14ac:dyDescent="0.25">
      <c r="I127"/>
    </row>
    <row r="128" spans="9:9" x14ac:dyDescent="0.25">
      <c r="I128"/>
    </row>
    <row r="129" spans="9:9" x14ac:dyDescent="0.25">
      <c r="I129"/>
    </row>
    <row r="130" spans="9:9" x14ac:dyDescent="0.25">
      <c r="I130"/>
    </row>
    <row r="131" spans="9:9" x14ac:dyDescent="0.25">
      <c r="I131"/>
    </row>
    <row r="132" spans="9:9" x14ac:dyDescent="0.25">
      <c r="I132"/>
    </row>
    <row r="133" spans="9:9" x14ac:dyDescent="0.25">
      <c r="I133"/>
    </row>
    <row r="134" spans="9:9" x14ac:dyDescent="0.25">
      <c r="I134"/>
    </row>
    <row r="135" spans="9:9" x14ac:dyDescent="0.25">
      <c r="I135"/>
    </row>
    <row r="136" spans="9:9" x14ac:dyDescent="0.25">
      <c r="I136"/>
    </row>
    <row r="137" spans="9:9" x14ac:dyDescent="0.25">
      <c r="I137"/>
    </row>
    <row r="138" spans="9:9" x14ac:dyDescent="0.25">
      <c r="I138"/>
    </row>
    <row r="139" spans="9:9" x14ac:dyDescent="0.25">
      <c r="I139"/>
    </row>
    <row r="140" spans="9:9" x14ac:dyDescent="0.25">
      <c r="I140"/>
    </row>
    <row r="141" spans="9:9" x14ac:dyDescent="0.25">
      <c r="I141"/>
    </row>
    <row r="142" spans="9:9" x14ac:dyDescent="0.25">
      <c r="I142"/>
    </row>
    <row r="143" spans="9:9" x14ac:dyDescent="0.25">
      <c r="I143"/>
    </row>
    <row r="144" spans="9:9" x14ac:dyDescent="0.25">
      <c r="I144"/>
    </row>
    <row r="145" spans="9:9" x14ac:dyDescent="0.25">
      <c r="I145"/>
    </row>
    <row r="146" spans="9:9" x14ac:dyDescent="0.25">
      <c r="I146"/>
    </row>
    <row r="147" spans="9:9" x14ac:dyDescent="0.25">
      <c r="I147"/>
    </row>
    <row r="148" spans="9:9" x14ac:dyDescent="0.25">
      <c r="I148"/>
    </row>
    <row r="149" spans="9:9" x14ac:dyDescent="0.25">
      <c r="I149"/>
    </row>
    <row r="150" spans="9:9" x14ac:dyDescent="0.25">
      <c r="I150"/>
    </row>
    <row r="151" spans="9:9" x14ac:dyDescent="0.25">
      <c r="I151"/>
    </row>
    <row r="152" spans="9:9" x14ac:dyDescent="0.25">
      <c r="I152"/>
    </row>
    <row r="153" spans="9:9" x14ac:dyDescent="0.25">
      <c r="I153"/>
    </row>
    <row r="154" spans="9:9" x14ac:dyDescent="0.25">
      <c r="I154"/>
    </row>
    <row r="155" spans="9:9" x14ac:dyDescent="0.25">
      <c r="I155"/>
    </row>
    <row r="156" spans="9:9" x14ac:dyDescent="0.25">
      <c r="I156"/>
    </row>
    <row r="157" spans="9:9" x14ac:dyDescent="0.25">
      <c r="I157"/>
    </row>
    <row r="158" spans="9:9" x14ac:dyDescent="0.25">
      <c r="I158"/>
    </row>
    <row r="159" spans="9:9" x14ac:dyDescent="0.25">
      <c r="I159"/>
    </row>
    <row r="160" spans="9:9" x14ac:dyDescent="0.25">
      <c r="I160"/>
    </row>
    <row r="161" spans="9:9" x14ac:dyDescent="0.25">
      <c r="I161"/>
    </row>
    <row r="162" spans="9:9" x14ac:dyDescent="0.25">
      <c r="I162"/>
    </row>
    <row r="163" spans="9:9" x14ac:dyDescent="0.25">
      <c r="I163"/>
    </row>
    <row r="164" spans="9:9" x14ac:dyDescent="0.25">
      <c r="I164"/>
    </row>
    <row r="165" spans="9:9" x14ac:dyDescent="0.25">
      <c r="I165"/>
    </row>
    <row r="166" spans="9:9" x14ac:dyDescent="0.25">
      <c r="I166"/>
    </row>
    <row r="167" spans="9:9" x14ac:dyDescent="0.25">
      <c r="I167"/>
    </row>
    <row r="168" spans="9:9" x14ac:dyDescent="0.25">
      <c r="I168"/>
    </row>
    <row r="169" spans="9:9" x14ac:dyDescent="0.25">
      <c r="I169"/>
    </row>
    <row r="170" spans="9:9" x14ac:dyDescent="0.25">
      <c r="I170"/>
    </row>
    <row r="171" spans="9:9" x14ac:dyDescent="0.25">
      <c r="I171"/>
    </row>
    <row r="172" spans="9:9" x14ac:dyDescent="0.25">
      <c r="I172" s="45"/>
    </row>
    <row r="173" spans="9:9" x14ac:dyDescent="0.25">
      <c r="I173" s="45"/>
    </row>
    <row r="174" spans="9:9" x14ac:dyDescent="0.25">
      <c r="I174" s="45"/>
    </row>
    <row r="175" spans="9:9" x14ac:dyDescent="0.25">
      <c r="I175" s="45"/>
    </row>
    <row r="176" spans="9:9" x14ac:dyDescent="0.25">
      <c r="I176" s="45"/>
    </row>
    <row r="177" spans="9:9" x14ac:dyDescent="0.25">
      <c r="I177" s="45"/>
    </row>
    <row r="178" spans="9:9" x14ac:dyDescent="0.25">
      <c r="I178" s="45"/>
    </row>
    <row r="179" spans="9:9" x14ac:dyDescent="0.25">
      <c r="I179" s="45"/>
    </row>
    <row r="180" spans="9:9" x14ac:dyDescent="0.25">
      <c r="I180" s="4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workbookViewId="0">
      <selection sqref="A1:L1048576"/>
    </sheetView>
  </sheetViews>
  <sheetFormatPr defaultRowHeight="15" x14ac:dyDescent="0.25"/>
  <cols>
    <col min="1" max="3" width="10.5703125" style="22" customWidth="1"/>
    <col min="4" max="4" width="12.85546875" style="34" customWidth="1"/>
    <col min="5" max="6" width="26.85546875" style="69" customWidth="1"/>
    <col min="7" max="7" width="19.5703125" style="23" customWidth="1"/>
    <col min="8" max="9" width="15.5703125" style="23" customWidth="1"/>
    <col min="10" max="10" width="20.5703125" style="23" customWidth="1"/>
    <col min="11" max="11" width="22.140625" style="23" customWidth="1"/>
    <col min="12" max="12" width="14.5703125" style="23" customWidth="1"/>
    <col min="14" max="16" width="9.140625" style="45"/>
    <col min="17" max="17" width="9.140625" style="41"/>
    <col min="18" max="18" width="9.140625" style="45"/>
  </cols>
  <sheetData>
    <row r="1" spans="1:17" ht="38.25" x14ac:dyDescent="0.25">
      <c r="A1" s="16" t="s">
        <v>1</v>
      </c>
      <c r="B1" s="16" t="s">
        <v>202</v>
      </c>
      <c r="C1" s="16" t="s">
        <v>251</v>
      </c>
      <c r="D1" s="16" t="s">
        <v>2</v>
      </c>
      <c r="E1" s="68" t="s">
        <v>8</v>
      </c>
      <c r="F1" s="68" t="s">
        <v>330</v>
      </c>
      <c r="G1" s="16" t="s">
        <v>9</v>
      </c>
      <c r="H1" s="16" t="s">
        <v>10</v>
      </c>
      <c r="I1" s="16" t="s">
        <v>284</v>
      </c>
      <c r="J1" s="16" t="s">
        <v>11</v>
      </c>
      <c r="K1" s="16" t="s">
        <v>12</v>
      </c>
      <c r="L1" s="16" t="s">
        <v>15</v>
      </c>
      <c r="N1" s="5"/>
      <c r="O1" s="5"/>
      <c r="P1" s="5"/>
      <c r="Q1" s="59"/>
    </row>
    <row r="2" spans="1:17" x14ac:dyDescent="0.25">
      <c r="A2" s="22" t="s">
        <v>204</v>
      </c>
      <c r="B2" s="22" t="s">
        <v>198</v>
      </c>
      <c r="D2" s="34" t="s">
        <v>31</v>
      </c>
      <c r="E2" s="69" t="s">
        <v>21</v>
      </c>
      <c r="F2" s="69" t="s">
        <v>331</v>
      </c>
      <c r="G2" s="24"/>
      <c r="H2" s="23" t="s">
        <v>34</v>
      </c>
      <c r="J2" s="23" t="s">
        <v>34</v>
      </c>
      <c r="K2" s="23" t="s">
        <v>286</v>
      </c>
      <c r="L2" s="23" t="s">
        <v>23</v>
      </c>
      <c r="N2" s="3"/>
      <c r="O2" s="3"/>
      <c r="P2" s="3"/>
      <c r="Q2" s="60"/>
    </row>
    <row r="3" spans="1:17" x14ac:dyDescent="0.25">
      <c r="A3" s="22" t="s">
        <v>204</v>
      </c>
      <c r="B3" s="22" t="s">
        <v>198</v>
      </c>
      <c r="D3" s="34" t="s">
        <v>24</v>
      </c>
      <c r="E3" s="69" t="s">
        <v>26</v>
      </c>
      <c r="F3" s="69" t="s">
        <v>26</v>
      </c>
      <c r="G3" s="24"/>
      <c r="H3" s="23" t="s">
        <v>34</v>
      </c>
      <c r="J3" s="23" t="s">
        <v>34</v>
      </c>
      <c r="K3" s="23" t="s">
        <v>286</v>
      </c>
      <c r="N3" s="3"/>
      <c r="O3" s="1"/>
      <c r="P3" s="1"/>
      <c r="Q3" s="61"/>
    </row>
    <row r="4" spans="1:17" x14ac:dyDescent="0.25">
      <c r="A4" s="22" t="s">
        <v>204</v>
      </c>
      <c r="B4" s="22" t="s">
        <v>198</v>
      </c>
      <c r="D4" s="34" t="s">
        <v>27</v>
      </c>
      <c r="E4" s="69" t="s">
        <v>29</v>
      </c>
      <c r="F4" s="69" t="s">
        <v>29</v>
      </c>
      <c r="G4" s="24"/>
      <c r="H4" s="23" t="s">
        <v>34</v>
      </c>
      <c r="J4" s="23" t="s">
        <v>34</v>
      </c>
      <c r="L4" s="24"/>
      <c r="N4" s="3"/>
      <c r="O4" s="1"/>
      <c r="P4" s="1"/>
      <c r="Q4" s="61"/>
    </row>
    <row r="5" spans="1:17" x14ac:dyDescent="0.25">
      <c r="A5" s="22" t="s">
        <v>205</v>
      </c>
      <c r="B5" s="22" t="s">
        <v>198</v>
      </c>
      <c r="D5" s="34" t="s">
        <v>31</v>
      </c>
      <c r="E5" t="s">
        <v>47</v>
      </c>
      <c r="F5" s="69" t="s">
        <v>332</v>
      </c>
      <c r="G5" s="23" t="s">
        <v>33</v>
      </c>
      <c r="H5" s="23" t="s">
        <v>34</v>
      </c>
      <c r="J5" s="23" t="s">
        <v>34</v>
      </c>
      <c r="K5" s="23" t="s">
        <v>66</v>
      </c>
      <c r="L5" s="23" t="s">
        <v>35</v>
      </c>
      <c r="N5" s="3"/>
      <c r="O5" s="1"/>
      <c r="P5" s="1"/>
      <c r="Q5" s="61"/>
    </row>
    <row r="6" spans="1:17" x14ac:dyDescent="0.25">
      <c r="A6" s="22" t="s">
        <v>206</v>
      </c>
      <c r="B6" s="22" t="s">
        <v>198</v>
      </c>
      <c r="D6" s="34" t="s">
        <v>24</v>
      </c>
      <c r="E6" s="69" t="s">
        <v>38</v>
      </c>
      <c r="F6" s="69" t="s">
        <v>38</v>
      </c>
      <c r="G6" s="24"/>
      <c r="H6" s="23" t="s">
        <v>34</v>
      </c>
      <c r="J6" s="23" t="s">
        <v>34</v>
      </c>
      <c r="L6" s="24"/>
      <c r="N6" s="3"/>
      <c r="O6" s="1"/>
      <c r="P6" s="1"/>
      <c r="Q6" s="61"/>
    </row>
    <row r="7" spans="1:17" x14ac:dyDescent="0.25">
      <c r="A7" s="22" t="s">
        <v>207</v>
      </c>
      <c r="B7" s="22" t="s">
        <v>198</v>
      </c>
      <c r="D7" s="34" t="s">
        <v>31</v>
      </c>
      <c r="E7" s="69" t="s">
        <v>42</v>
      </c>
      <c r="F7" s="69" t="s">
        <v>42</v>
      </c>
      <c r="G7" s="24"/>
      <c r="H7" s="23" t="s">
        <v>34</v>
      </c>
      <c r="J7" s="23" t="s">
        <v>34</v>
      </c>
      <c r="K7" s="23" t="s">
        <v>286</v>
      </c>
      <c r="L7" s="23" t="s">
        <v>23</v>
      </c>
      <c r="N7" s="3"/>
      <c r="O7" s="1"/>
      <c r="P7" s="1"/>
      <c r="Q7" s="61"/>
    </row>
    <row r="8" spans="1:17" x14ac:dyDescent="0.25">
      <c r="A8" s="22" t="s">
        <v>207</v>
      </c>
      <c r="B8" s="22" t="s">
        <v>198</v>
      </c>
      <c r="D8" s="34" t="s">
        <v>24</v>
      </c>
      <c r="E8" s="69" t="s">
        <v>44</v>
      </c>
      <c r="F8" s="69" t="s">
        <v>333</v>
      </c>
      <c r="G8" s="24"/>
      <c r="H8" s="23" t="s">
        <v>34</v>
      </c>
      <c r="J8" s="23" t="s">
        <v>34</v>
      </c>
      <c r="K8" s="23" t="s">
        <v>286</v>
      </c>
      <c r="L8" s="23" t="s">
        <v>23</v>
      </c>
      <c r="N8" s="3"/>
      <c r="O8" s="1"/>
      <c r="P8" s="1"/>
      <c r="Q8" s="61"/>
    </row>
    <row r="9" spans="1:17" ht="30" x14ac:dyDescent="0.25">
      <c r="A9" s="22" t="s">
        <v>208</v>
      </c>
      <c r="B9" s="22" t="s">
        <v>201</v>
      </c>
      <c r="D9" s="34" t="s">
        <v>31</v>
      </c>
      <c r="E9" s="69" t="s">
        <v>47</v>
      </c>
      <c r="F9" s="69" t="s">
        <v>332</v>
      </c>
      <c r="J9" s="23" t="s">
        <v>34</v>
      </c>
      <c r="K9" s="23" t="s">
        <v>286</v>
      </c>
      <c r="L9" s="23" t="s">
        <v>23</v>
      </c>
      <c r="N9" s="3"/>
      <c r="O9" s="1"/>
      <c r="P9" s="1"/>
      <c r="Q9" s="61"/>
    </row>
    <row r="10" spans="1:17" x14ac:dyDescent="0.25">
      <c r="A10" s="22" t="s">
        <v>208</v>
      </c>
      <c r="B10" s="22" t="s">
        <v>201</v>
      </c>
      <c r="D10" s="34" t="s">
        <v>49</v>
      </c>
      <c r="E10" s="69" t="s">
        <v>51</v>
      </c>
      <c r="F10" s="69" t="s">
        <v>334</v>
      </c>
      <c r="H10" s="23" t="s">
        <v>34</v>
      </c>
      <c r="J10" s="23" t="s">
        <v>34</v>
      </c>
      <c r="L10" s="24"/>
      <c r="N10" s="3"/>
      <c r="O10" s="1"/>
      <c r="P10" s="1"/>
      <c r="Q10" s="61"/>
    </row>
    <row r="11" spans="1:17" x14ac:dyDescent="0.25">
      <c r="A11" s="22" t="s">
        <v>209</v>
      </c>
      <c r="B11" s="22" t="s">
        <v>201</v>
      </c>
      <c r="D11" s="34" t="s">
        <v>24</v>
      </c>
      <c r="E11" s="69" t="s">
        <v>54</v>
      </c>
      <c r="F11" s="69" t="s">
        <v>335</v>
      </c>
      <c r="H11" s="23" t="s">
        <v>34</v>
      </c>
      <c r="J11" s="23" t="s">
        <v>34</v>
      </c>
      <c r="L11" s="23" t="s">
        <v>23</v>
      </c>
      <c r="N11" s="3"/>
      <c r="O11" s="1"/>
      <c r="P11" s="1"/>
      <c r="Q11" s="61"/>
    </row>
    <row r="12" spans="1:17" x14ac:dyDescent="0.25">
      <c r="A12" s="22" t="s">
        <v>209</v>
      </c>
      <c r="B12" s="22" t="s">
        <v>201</v>
      </c>
      <c r="D12" s="34" t="s">
        <v>49</v>
      </c>
      <c r="E12" s="69" t="s">
        <v>54</v>
      </c>
      <c r="F12" s="69" t="s">
        <v>335</v>
      </c>
      <c r="H12" s="23" t="s">
        <v>183</v>
      </c>
      <c r="I12" s="10">
        <v>1</v>
      </c>
      <c r="J12" s="23" t="s">
        <v>34</v>
      </c>
      <c r="L12" s="24"/>
      <c r="N12" s="3"/>
      <c r="O12" s="1"/>
      <c r="P12" s="1"/>
      <c r="Q12" s="61"/>
    </row>
    <row r="13" spans="1:17" x14ac:dyDescent="0.25">
      <c r="A13" s="22" t="s">
        <v>210</v>
      </c>
      <c r="B13" s="22" t="s">
        <v>201</v>
      </c>
      <c r="D13" s="34" t="s">
        <v>58</v>
      </c>
      <c r="E13" s="69" t="s">
        <v>60</v>
      </c>
      <c r="F13" s="69" t="s">
        <v>60</v>
      </c>
      <c r="H13" s="23" t="s">
        <v>34</v>
      </c>
      <c r="J13" s="23" t="s">
        <v>34</v>
      </c>
      <c r="K13" s="23" t="s">
        <v>286</v>
      </c>
      <c r="L13" s="23" t="s">
        <v>23</v>
      </c>
      <c r="N13" s="3"/>
      <c r="O13" s="1"/>
      <c r="P13" s="1"/>
      <c r="Q13" s="61"/>
    </row>
    <row r="14" spans="1:17" x14ac:dyDescent="0.25">
      <c r="A14" s="22" t="s">
        <v>210</v>
      </c>
      <c r="B14" s="22" t="s">
        <v>201</v>
      </c>
      <c r="D14" s="34" t="s">
        <v>31</v>
      </c>
      <c r="E14" s="69" t="s">
        <v>60</v>
      </c>
      <c r="F14" s="69" t="s">
        <v>60</v>
      </c>
      <c r="H14" s="23" t="s">
        <v>34</v>
      </c>
      <c r="J14" s="23" t="s">
        <v>34</v>
      </c>
      <c r="K14" s="23" t="s">
        <v>286</v>
      </c>
      <c r="L14" s="24"/>
      <c r="N14" s="3"/>
      <c r="O14" s="1"/>
      <c r="P14" s="1"/>
      <c r="Q14" s="61"/>
    </row>
    <row r="15" spans="1:17" x14ac:dyDescent="0.25">
      <c r="A15" s="22" t="s">
        <v>212</v>
      </c>
      <c r="B15" s="22" t="s">
        <v>199</v>
      </c>
      <c r="D15" s="34" t="s">
        <v>58</v>
      </c>
      <c r="E15" s="69" t="s">
        <v>60</v>
      </c>
      <c r="F15" s="69" t="s">
        <v>60</v>
      </c>
      <c r="G15" s="23" t="s">
        <v>66</v>
      </c>
      <c r="H15" s="23" t="s">
        <v>34</v>
      </c>
      <c r="J15" s="23" t="s">
        <v>34</v>
      </c>
      <c r="K15" s="23" t="s">
        <v>66</v>
      </c>
      <c r="L15" s="23" t="s">
        <v>35</v>
      </c>
      <c r="N15" s="3"/>
      <c r="O15" s="1"/>
      <c r="P15" s="1"/>
      <c r="Q15" s="61"/>
    </row>
    <row r="16" spans="1:17" x14ac:dyDescent="0.25">
      <c r="A16" s="22" t="s">
        <v>212</v>
      </c>
      <c r="B16" s="22" t="s">
        <v>199</v>
      </c>
      <c r="D16" s="34" t="s">
        <v>31</v>
      </c>
      <c r="E16" s="69" t="s">
        <v>21</v>
      </c>
      <c r="F16" s="69" t="s">
        <v>331</v>
      </c>
      <c r="G16" s="23" t="s">
        <v>66</v>
      </c>
      <c r="H16" s="23" t="s">
        <v>34</v>
      </c>
      <c r="J16" s="23" t="s">
        <v>34</v>
      </c>
      <c r="K16" s="23" t="s">
        <v>66</v>
      </c>
      <c r="N16" s="3"/>
      <c r="O16" s="1"/>
      <c r="P16" s="1"/>
      <c r="Q16" s="61"/>
    </row>
    <row r="17" spans="1:17" x14ac:dyDescent="0.25">
      <c r="A17" s="22" t="s">
        <v>212</v>
      </c>
      <c r="B17" s="22" t="s">
        <v>199</v>
      </c>
      <c r="D17" s="34" t="s">
        <v>49</v>
      </c>
      <c r="E17" s="69" t="s">
        <v>29</v>
      </c>
      <c r="F17" s="69" t="s">
        <v>29</v>
      </c>
      <c r="G17" s="23" t="s">
        <v>33</v>
      </c>
      <c r="H17" s="23" t="s">
        <v>34</v>
      </c>
      <c r="J17" s="23" t="s">
        <v>34</v>
      </c>
      <c r="K17" s="23" t="s">
        <v>66</v>
      </c>
      <c r="N17" s="3"/>
      <c r="O17" s="1"/>
      <c r="P17" s="1"/>
      <c r="Q17" s="61"/>
    </row>
    <row r="18" spans="1:17" x14ac:dyDescent="0.25">
      <c r="A18" s="22" t="s">
        <v>212</v>
      </c>
      <c r="B18" s="22" t="s">
        <v>199</v>
      </c>
      <c r="D18" s="34" t="s">
        <v>24</v>
      </c>
      <c r="E18" s="69" t="s">
        <v>54</v>
      </c>
      <c r="F18" s="69" t="s">
        <v>335</v>
      </c>
      <c r="G18" s="23" t="s">
        <v>33</v>
      </c>
      <c r="H18" s="23" t="s">
        <v>34</v>
      </c>
      <c r="J18" s="23" t="s">
        <v>34</v>
      </c>
      <c r="K18" s="23" t="s">
        <v>66</v>
      </c>
      <c r="N18" s="3"/>
      <c r="O18" s="1"/>
      <c r="P18" s="1"/>
      <c r="Q18" s="61"/>
    </row>
    <row r="19" spans="1:17" x14ac:dyDescent="0.25">
      <c r="A19" s="22" t="s">
        <v>214</v>
      </c>
      <c r="B19" s="22" t="s">
        <v>200</v>
      </c>
      <c r="D19" s="34" t="s">
        <v>31</v>
      </c>
      <c r="E19" s="69" t="s">
        <v>60</v>
      </c>
      <c r="F19" s="69" t="s">
        <v>60</v>
      </c>
      <c r="G19" s="23" t="s">
        <v>66</v>
      </c>
      <c r="H19" s="23" t="s">
        <v>34</v>
      </c>
      <c r="J19" s="23" t="s">
        <v>34</v>
      </c>
      <c r="K19" s="23" t="s">
        <v>66</v>
      </c>
      <c r="L19" s="23" t="s">
        <v>35</v>
      </c>
      <c r="N19" s="3"/>
      <c r="O19" s="1"/>
      <c r="P19" s="1"/>
      <c r="Q19" s="62"/>
    </row>
    <row r="20" spans="1:17" x14ac:dyDescent="0.25">
      <c r="A20" s="22" t="s">
        <v>214</v>
      </c>
      <c r="B20" s="22" t="s">
        <v>200</v>
      </c>
      <c r="D20" s="34" t="s">
        <v>74</v>
      </c>
      <c r="E20" s="69" t="s">
        <v>29</v>
      </c>
      <c r="F20" s="69" t="s">
        <v>29</v>
      </c>
      <c r="N20" s="3"/>
      <c r="O20" s="1"/>
      <c r="P20" s="1"/>
      <c r="Q20" s="62"/>
    </row>
    <row r="21" spans="1:17" x14ac:dyDescent="0.25">
      <c r="A21" s="22" t="s">
        <v>215</v>
      </c>
      <c r="B21" s="22" t="s">
        <v>200</v>
      </c>
      <c r="D21" s="34" t="s">
        <v>58</v>
      </c>
      <c r="E21" s="69" t="s">
        <v>287</v>
      </c>
      <c r="F21" s="69" t="s">
        <v>60</v>
      </c>
      <c r="G21" s="23" t="s">
        <v>66</v>
      </c>
      <c r="H21" s="23" t="s">
        <v>34</v>
      </c>
      <c r="J21" s="23" t="s">
        <v>34</v>
      </c>
      <c r="K21" s="23" t="s">
        <v>66</v>
      </c>
      <c r="L21" s="23" t="s">
        <v>35</v>
      </c>
      <c r="N21" s="3"/>
      <c r="O21" s="1"/>
      <c r="P21" s="1"/>
      <c r="Q21" s="62"/>
    </row>
    <row r="22" spans="1:17" x14ac:dyDescent="0.25">
      <c r="A22" s="22" t="s">
        <v>215</v>
      </c>
      <c r="B22" s="22" t="s">
        <v>200</v>
      </c>
      <c r="D22" s="34" t="s">
        <v>31</v>
      </c>
      <c r="E22" s="69" t="s">
        <v>89</v>
      </c>
      <c r="F22" s="69" t="s">
        <v>89</v>
      </c>
      <c r="G22" s="23" t="s">
        <v>66</v>
      </c>
      <c r="H22" s="23" t="s">
        <v>34</v>
      </c>
      <c r="J22" s="23" t="s">
        <v>34</v>
      </c>
      <c r="K22" s="23" t="s">
        <v>66</v>
      </c>
      <c r="N22" s="3"/>
      <c r="O22" s="1"/>
      <c r="P22" s="1"/>
      <c r="Q22" s="61"/>
    </row>
    <row r="23" spans="1:17" x14ac:dyDescent="0.25">
      <c r="A23" s="22" t="s">
        <v>215</v>
      </c>
      <c r="B23" s="22" t="s">
        <v>200</v>
      </c>
      <c r="D23" s="34" t="s">
        <v>84</v>
      </c>
      <c r="E23" s="69" t="s">
        <v>288</v>
      </c>
      <c r="F23" s="69" t="s">
        <v>336</v>
      </c>
      <c r="G23" s="23" t="s">
        <v>33</v>
      </c>
      <c r="H23" s="23" t="s">
        <v>34</v>
      </c>
      <c r="J23" s="23" t="s">
        <v>34</v>
      </c>
      <c r="K23" s="23" t="s">
        <v>66</v>
      </c>
      <c r="N23" s="3"/>
      <c r="O23" s="1"/>
      <c r="P23" s="1"/>
      <c r="Q23" s="61"/>
    </row>
    <row r="24" spans="1:17" x14ac:dyDescent="0.25">
      <c r="A24" s="22" t="s">
        <v>216</v>
      </c>
      <c r="B24" s="22" t="s">
        <v>200</v>
      </c>
      <c r="D24" s="34" t="s">
        <v>31</v>
      </c>
      <c r="E24" s="69" t="s">
        <v>89</v>
      </c>
      <c r="F24" s="69" t="s">
        <v>89</v>
      </c>
      <c r="G24" s="23" t="s">
        <v>66</v>
      </c>
      <c r="H24" s="23" t="s">
        <v>34</v>
      </c>
      <c r="J24" s="23" t="s">
        <v>34</v>
      </c>
      <c r="K24" s="23" t="s">
        <v>66</v>
      </c>
      <c r="L24" s="23" t="s">
        <v>23</v>
      </c>
      <c r="N24" s="3"/>
      <c r="O24" s="1"/>
      <c r="P24" s="1"/>
      <c r="Q24" s="61"/>
    </row>
    <row r="25" spans="1:17" x14ac:dyDescent="0.25">
      <c r="A25" s="22" t="s">
        <v>216</v>
      </c>
      <c r="B25" s="22" t="s">
        <v>200</v>
      </c>
      <c r="D25" s="34" t="s">
        <v>91</v>
      </c>
      <c r="E25" s="69" t="s">
        <v>92</v>
      </c>
      <c r="F25" s="69" t="s">
        <v>89</v>
      </c>
      <c r="G25" s="23" t="s">
        <v>33</v>
      </c>
      <c r="H25" s="23" t="s">
        <v>34</v>
      </c>
      <c r="J25" s="23" t="s">
        <v>34</v>
      </c>
      <c r="K25" s="23" t="s">
        <v>66</v>
      </c>
      <c r="L25" s="24"/>
      <c r="N25" s="3"/>
      <c r="O25" s="1"/>
      <c r="P25" s="1"/>
      <c r="Q25" s="61"/>
    </row>
    <row r="26" spans="1:17" x14ac:dyDescent="0.25">
      <c r="A26" s="22" t="s">
        <v>216</v>
      </c>
      <c r="B26" s="22" t="s">
        <v>200</v>
      </c>
      <c r="D26" s="34" t="s">
        <v>24</v>
      </c>
      <c r="E26" s="69" t="s">
        <v>92</v>
      </c>
      <c r="F26" s="69" t="s">
        <v>89</v>
      </c>
      <c r="G26" s="23" t="s">
        <v>33</v>
      </c>
      <c r="H26" s="23" t="s">
        <v>34</v>
      </c>
      <c r="J26" s="23" t="s">
        <v>34</v>
      </c>
      <c r="K26" s="23" t="s">
        <v>66</v>
      </c>
      <c r="L26" s="24"/>
      <c r="N26" s="3"/>
      <c r="O26" s="1"/>
      <c r="P26" s="1"/>
      <c r="Q26" s="62"/>
    </row>
    <row r="27" spans="1:17" x14ac:dyDescent="0.25">
      <c r="A27" s="22" t="s">
        <v>217</v>
      </c>
      <c r="B27" s="22" t="s">
        <v>199</v>
      </c>
      <c r="D27" s="34" t="s">
        <v>58</v>
      </c>
      <c r="E27" s="69" t="s">
        <v>287</v>
      </c>
      <c r="F27" s="69" t="s">
        <v>60</v>
      </c>
      <c r="G27" s="23" t="s">
        <v>98</v>
      </c>
      <c r="H27" s="23" t="s">
        <v>34</v>
      </c>
      <c r="J27" s="23" t="s">
        <v>34</v>
      </c>
      <c r="K27" s="23" t="s">
        <v>66</v>
      </c>
      <c r="L27" s="23" t="s">
        <v>35</v>
      </c>
      <c r="N27" s="3"/>
      <c r="O27" s="1"/>
      <c r="P27" s="1"/>
      <c r="Q27" s="62"/>
    </row>
    <row r="28" spans="1:17" x14ac:dyDescent="0.25">
      <c r="A28" s="22" t="s">
        <v>217</v>
      </c>
      <c r="B28" s="22" t="s">
        <v>199</v>
      </c>
      <c r="D28" s="34" t="s">
        <v>31</v>
      </c>
      <c r="E28" s="69" t="s">
        <v>289</v>
      </c>
      <c r="F28" s="69" t="s">
        <v>331</v>
      </c>
      <c r="G28" s="23" t="s">
        <v>98</v>
      </c>
      <c r="H28" s="23" t="s">
        <v>34</v>
      </c>
      <c r="J28" s="23" t="s">
        <v>34</v>
      </c>
      <c r="K28" s="23" t="s">
        <v>66</v>
      </c>
      <c r="N28" s="3"/>
      <c r="O28" s="1"/>
      <c r="P28" s="1"/>
      <c r="Q28" s="62"/>
    </row>
    <row r="29" spans="1:17" x14ac:dyDescent="0.25">
      <c r="A29" s="22" t="s">
        <v>217</v>
      </c>
      <c r="B29" s="22" t="s">
        <v>199</v>
      </c>
      <c r="D29" s="34" t="s">
        <v>84</v>
      </c>
      <c r="E29" s="69" t="s">
        <v>288</v>
      </c>
      <c r="F29" s="69" t="s">
        <v>336</v>
      </c>
      <c r="G29" s="23" t="s">
        <v>98</v>
      </c>
      <c r="H29" s="23" t="s">
        <v>34</v>
      </c>
      <c r="J29" s="23" t="s">
        <v>34</v>
      </c>
      <c r="K29" s="23" t="s">
        <v>66</v>
      </c>
      <c r="N29" s="3"/>
      <c r="O29" s="1"/>
      <c r="P29" s="1"/>
      <c r="Q29" s="62"/>
    </row>
    <row r="30" spans="1:17" x14ac:dyDescent="0.25">
      <c r="A30" s="22" t="s">
        <v>217</v>
      </c>
      <c r="B30" s="22" t="s">
        <v>199</v>
      </c>
      <c r="D30" s="34" t="s">
        <v>49</v>
      </c>
      <c r="E30" s="69" t="s">
        <v>29</v>
      </c>
      <c r="F30" s="69" t="s">
        <v>29</v>
      </c>
      <c r="G30" s="23" t="s">
        <v>98</v>
      </c>
      <c r="H30" s="23" t="s">
        <v>34</v>
      </c>
      <c r="J30" s="23" t="s">
        <v>34</v>
      </c>
      <c r="K30" s="23" t="s">
        <v>66</v>
      </c>
      <c r="N30" s="3"/>
      <c r="O30" s="1"/>
      <c r="P30" s="1"/>
      <c r="Q30" s="62"/>
    </row>
    <row r="31" spans="1:17" x14ac:dyDescent="0.25">
      <c r="A31" s="22" t="s">
        <v>218</v>
      </c>
      <c r="B31" s="22" t="s">
        <v>199</v>
      </c>
      <c r="D31" s="34" t="s">
        <v>58</v>
      </c>
      <c r="E31" s="69" t="s">
        <v>287</v>
      </c>
      <c r="F31" s="69" t="s">
        <v>60</v>
      </c>
      <c r="G31" s="23" t="s">
        <v>66</v>
      </c>
      <c r="L31" s="23" t="s">
        <v>35</v>
      </c>
      <c r="N31" s="3"/>
      <c r="O31" s="1"/>
      <c r="P31" s="1"/>
      <c r="Q31" s="61"/>
    </row>
    <row r="32" spans="1:17" x14ac:dyDescent="0.25">
      <c r="A32" s="22" t="s">
        <v>219</v>
      </c>
      <c r="B32" s="22" t="s">
        <v>199</v>
      </c>
      <c r="D32" s="34" t="s">
        <v>31</v>
      </c>
      <c r="E32" s="69" t="s">
        <v>289</v>
      </c>
      <c r="F32" s="69" t="s">
        <v>331</v>
      </c>
      <c r="G32" s="23" t="s">
        <v>33</v>
      </c>
      <c r="H32" s="23" t="s">
        <v>34</v>
      </c>
      <c r="J32" s="23" t="s">
        <v>34</v>
      </c>
      <c r="K32" s="23" t="s">
        <v>66</v>
      </c>
      <c r="L32" s="23" t="s">
        <v>35</v>
      </c>
      <c r="N32" s="3"/>
      <c r="O32" s="1"/>
      <c r="P32" s="1"/>
      <c r="Q32" s="62"/>
    </row>
    <row r="33" spans="1:17" x14ac:dyDescent="0.25">
      <c r="A33" s="22" t="s">
        <v>219</v>
      </c>
      <c r="B33" s="22" t="s">
        <v>199</v>
      </c>
      <c r="D33" s="34" t="s">
        <v>49</v>
      </c>
      <c r="E33" s="69" t="s">
        <v>29</v>
      </c>
      <c r="F33" s="69" t="s">
        <v>29</v>
      </c>
      <c r="G33" s="23" t="s">
        <v>33</v>
      </c>
      <c r="H33" s="23" t="s">
        <v>34</v>
      </c>
      <c r="J33" s="23" t="s">
        <v>34</v>
      </c>
      <c r="K33" s="23" t="s">
        <v>66</v>
      </c>
      <c r="L33" s="23" t="s">
        <v>35</v>
      </c>
      <c r="N33" s="3"/>
      <c r="O33" s="1"/>
      <c r="P33" s="1"/>
      <c r="Q33" s="62"/>
    </row>
    <row r="34" spans="1:17" x14ac:dyDescent="0.25">
      <c r="A34" s="22" t="s">
        <v>219</v>
      </c>
      <c r="B34" s="22" t="s">
        <v>199</v>
      </c>
      <c r="D34" s="34" t="s">
        <v>24</v>
      </c>
      <c r="E34" s="69" t="s">
        <v>288</v>
      </c>
      <c r="F34" s="69" t="s">
        <v>336</v>
      </c>
      <c r="G34" s="23" t="s">
        <v>33</v>
      </c>
      <c r="H34" s="23" t="s">
        <v>34</v>
      </c>
      <c r="J34" s="23" t="s">
        <v>34</v>
      </c>
      <c r="K34" s="23" t="s">
        <v>66</v>
      </c>
      <c r="L34" s="23" t="s">
        <v>35</v>
      </c>
      <c r="N34" s="3"/>
      <c r="O34" s="1"/>
      <c r="P34" s="1"/>
      <c r="Q34" s="62"/>
    </row>
    <row r="35" spans="1:17" ht="30" x14ac:dyDescent="0.25">
      <c r="A35" s="22" t="s">
        <v>221</v>
      </c>
      <c r="B35" s="22" t="s">
        <v>200</v>
      </c>
      <c r="D35" s="34" t="s">
        <v>31</v>
      </c>
      <c r="E35" s="69" t="s">
        <v>290</v>
      </c>
      <c r="F35" s="69" t="s">
        <v>332</v>
      </c>
      <c r="G35" s="23" t="s">
        <v>66</v>
      </c>
      <c r="H35" s="23" t="s">
        <v>34</v>
      </c>
      <c r="J35" s="23" t="s">
        <v>34</v>
      </c>
      <c r="K35" s="23" t="s">
        <v>66</v>
      </c>
      <c r="L35" s="23" t="s">
        <v>35</v>
      </c>
      <c r="N35" s="3"/>
      <c r="O35" s="1"/>
      <c r="P35" s="1"/>
      <c r="Q35" s="61"/>
    </row>
    <row r="36" spans="1:17" x14ac:dyDescent="0.25">
      <c r="A36" s="22" t="s">
        <v>221</v>
      </c>
      <c r="B36" s="22" t="s">
        <v>200</v>
      </c>
      <c r="D36" s="34" t="s">
        <v>91</v>
      </c>
      <c r="E36" s="69" t="s">
        <v>291</v>
      </c>
      <c r="F36" s="69" t="s">
        <v>291</v>
      </c>
      <c r="G36" s="23" t="s">
        <v>66</v>
      </c>
      <c r="H36" s="23" t="s">
        <v>34</v>
      </c>
      <c r="J36" s="23" t="s">
        <v>34</v>
      </c>
      <c r="K36" s="23" t="s">
        <v>66</v>
      </c>
      <c r="L36" s="23" t="s">
        <v>35</v>
      </c>
      <c r="N36" s="3"/>
      <c r="O36" s="1"/>
      <c r="P36" s="1"/>
      <c r="Q36" s="61"/>
    </row>
    <row r="37" spans="1:17" x14ac:dyDescent="0.25">
      <c r="A37" s="22" t="s">
        <v>221</v>
      </c>
      <c r="B37" s="22" t="s">
        <v>200</v>
      </c>
      <c r="D37" s="34" t="s">
        <v>27</v>
      </c>
      <c r="E37" s="69" t="s">
        <v>291</v>
      </c>
      <c r="F37" s="69" t="s">
        <v>291</v>
      </c>
      <c r="G37" s="23" t="s">
        <v>66</v>
      </c>
      <c r="H37" s="23" t="s">
        <v>34</v>
      </c>
      <c r="J37" s="23" t="s">
        <v>34</v>
      </c>
      <c r="K37" s="23" t="s">
        <v>66</v>
      </c>
      <c r="L37" s="23" t="s">
        <v>35</v>
      </c>
      <c r="N37" s="3"/>
      <c r="O37" s="1"/>
      <c r="P37" s="1"/>
      <c r="Q37" s="61"/>
    </row>
    <row r="38" spans="1:17" x14ac:dyDescent="0.25">
      <c r="A38" s="22" t="s">
        <v>223</v>
      </c>
      <c r="B38" s="22" t="s">
        <v>199</v>
      </c>
      <c r="D38" s="34" t="s">
        <v>31</v>
      </c>
      <c r="E38" s="69" t="s">
        <v>89</v>
      </c>
      <c r="F38" s="69" t="s">
        <v>89</v>
      </c>
      <c r="G38" s="23" t="s">
        <v>66</v>
      </c>
      <c r="H38" s="23" t="s">
        <v>34</v>
      </c>
      <c r="J38" s="23" t="s">
        <v>34</v>
      </c>
      <c r="K38" s="23" t="s">
        <v>66</v>
      </c>
      <c r="L38" s="23" t="s">
        <v>35</v>
      </c>
      <c r="N38" s="3"/>
      <c r="O38" s="1"/>
      <c r="P38" s="1"/>
      <c r="Q38" s="62"/>
    </row>
    <row r="39" spans="1:17" x14ac:dyDescent="0.25">
      <c r="A39" s="22" t="s">
        <v>223</v>
      </c>
      <c r="B39" s="22" t="s">
        <v>199</v>
      </c>
      <c r="D39" s="34" t="s">
        <v>24</v>
      </c>
      <c r="E39" s="69" t="s">
        <v>92</v>
      </c>
      <c r="F39" s="69" t="s">
        <v>89</v>
      </c>
      <c r="G39" s="23" t="s">
        <v>66</v>
      </c>
      <c r="H39" s="23" t="s">
        <v>183</v>
      </c>
      <c r="I39" s="49">
        <v>0.1</v>
      </c>
      <c r="J39" s="23" t="s">
        <v>34</v>
      </c>
      <c r="K39" s="23" t="s">
        <v>66</v>
      </c>
      <c r="L39" s="23" t="s">
        <v>35</v>
      </c>
      <c r="N39" s="3"/>
      <c r="O39" s="1"/>
      <c r="P39" s="1"/>
      <c r="Q39" s="62"/>
    </row>
    <row r="40" spans="1:17" x14ac:dyDescent="0.25">
      <c r="A40" s="22" t="s">
        <v>224</v>
      </c>
      <c r="B40" s="22" t="s">
        <v>199</v>
      </c>
      <c r="D40" s="34" t="s">
        <v>24</v>
      </c>
      <c r="E40" s="69" t="s">
        <v>292</v>
      </c>
      <c r="F40" s="69" t="s">
        <v>335</v>
      </c>
      <c r="G40" s="23" t="s">
        <v>66</v>
      </c>
      <c r="H40" s="23" t="s">
        <v>183</v>
      </c>
      <c r="I40" s="49">
        <v>0.1</v>
      </c>
      <c r="J40" s="23" t="s">
        <v>34</v>
      </c>
      <c r="K40" s="23" t="s">
        <v>286</v>
      </c>
      <c r="L40" s="23" t="s">
        <v>35</v>
      </c>
      <c r="N40" s="3"/>
      <c r="O40" s="1"/>
      <c r="P40" s="1"/>
      <c r="Q40" s="62"/>
    </row>
    <row r="41" spans="1:17" ht="30" x14ac:dyDescent="0.25">
      <c r="A41" s="22" t="s">
        <v>224</v>
      </c>
      <c r="B41" s="22" t="s">
        <v>199</v>
      </c>
      <c r="D41" s="34" t="s">
        <v>82</v>
      </c>
      <c r="E41" s="69" t="s">
        <v>293</v>
      </c>
      <c r="F41" s="69" t="s">
        <v>337</v>
      </c>
      <c r="G41" s="23" t="s">
        <v>66</v>
      </c>
      <c r="H41" s="23" t="s">
        <v>183</v>
      </c>
      <c r="I41" s="49">
        <v>0.1</v>
      </c>
      <c r="J41" s="23" t="s">
        <v>34</v>
      </c>
      <c r="K41" s="23" t="s">
        <v>66</v>
      </c>
      <c r="L41" s="23" t="s">
        <v>35</v>
      </c>
      <c r="N41" s="3"/>
      <c r="O41" s="1"/>
      <c r="P41" s="1"/>
      <c r="Q41" s="61"/>
    </row>
    <row r="42" spans="1:17" x14ac:dyDescent="0.25">
      <c r="A42" s="22" t="s">
        <v>224</v>
      </c>
      <c r="B42" s="22" t="s">
        <v>199</v>
      </c>
      <c r="D42" s="34" t="s">
        <v>31</v>
      </c>
      <c r="E42" s="69" t="s">
        <v>292</v>
      </c>
      <c r="F42" s="69" t="s">
        <v>335</v>
      </c>
      <c r="G42" s="23" t="s">
        <v>33</v>
      </c>
      <c r="H42" s="23" t="s">
        <v>183</v>
      </c>
      <c r="I42" s="49">
        <v>0.1</v>
      </c>
      <c r="J42" s="23" t="s">
        <v>34</v>
      </c>
      <c r="K42" s="23" t="s">
        <v>66</v>
      </c>
      <c r="L42" s="23" t="s">
        <v>35</v>
      </c>
      <c r="N42" s="3"/>
      <c r="O42" s="1"/>
      <c r="P42" s="1"/>
      <c r="Q42" s="61"/>
    </row>
    <row r="43" spans="1:17" x14ac:dyDescent="0.25">
      <c r="A43" s="22" t="s">
        <v>225</v>
      </c>
      <c r="B43" s="22" t="s">
        <v>199</v>
      </c>
      <c r="D43" s="34" t="s">
        <v>24</v>
      </c>
      <c r="E43" s="69" t="s">
        <v>292</v>
      </c>
      <c r="F43" s="69" t="s">
        <v>335</v>
      </c>
      <c r="G43" s="23" t="s">
        <v>66</v>
      </c>
      <c r="H43" s="23" t="s">
        <v>34</v>
      </c>
      <c r="J43" s="23" t="s">
        <v>34</v>
      </c>
      <c r="K43" s="23" t="s">
        <v>66</v>
      </c>
      <c r="L43" s="23" t="s">
        <v>35</v>
      </c>
      <c r="N43" s="3"/>
      <c r="O43" s="1"/>
      <c r="P43" s="1"/>
      <c r="Q43" s="62"/>
    </row>
    <row r="44" spans="1:17" x14ac:dyDescent="0.25">
      <c r="A44" s="22" t="s">
        <v>226</v>
      </c>
      <c r="B44" s="22" t="s">
        <v>200</v>
      </c>
      <c r="D44" s="34" t="s">
        <v>91</v>
      </c>
      <c r="E44" s="69" t="s">
        <v>291</v>
      </c>
      <c r="F44" s="69" t="s">
        <v>291</v>
      </c>
      <c r="G44" s="23" t="s">
        <v>66</v>
      </c>
      <c r="H44" s="23" t="s">
        <v>34</v>
      </c>
      <c r="J44" s="23" t="s">
        <v>34</v>
      </c>
      <c r="K44" s="23" t="s">
        <v>66</v>
      </c>
      <c r="L44" s="23" t="s">
        <v>35</v>
      </c>
      <c r="N44" s="3"/>
      <c r="O44" s="1"/>
      <c r="P44" s="1"/>
      <c r="Q44" s="62"/>
    </row>
    <row r="45" spans="1:17" ht="30" x14ac:dyDescent="0.25">
      <c r="A45" s="22" t="s">
        <v>227</v>
      </c>
      <c r="B45" s="22" t="s">
        <v>201</v>
      </c>
      <c r="D45" s="34" t="s">
        <v>31</v>
      </c>
      <c r="E45" s="69" t="s">
        <v>131</v>
      </c>
      <c r="F45" s="69" t="s">
        <v>338</v>
      </c>
      <c r="G45" s="24"/>
      <c r="H45" s="23" t="s">
        <v>34</v>
      </c>
      <c r="J45" s="23" t="s">
        <v>34</v>
      </c>
      <c r="K45" s="23" t="s">
        <v>286</v>
      </c>
      <c r="L45" s="23" t="s">
        <v>23</v>
      </c>
      <c r="N45" s="3"/>
      <c r="O45" s="1"/>
      <c r="P45" s="1"/>
      <c r="Q45" s="62"/>
    </row>
    <row r="46" spans="1:17" ht="45" x14ac:dyDescent="0.25">
      <c r="A46" s="22" t="s">
        <v>227</v>
      </c>
      <c r="B46" s="22" t="s">
        <v>201</v>
      </c>
      <c r="D46" s="34" t="s">
        <v>132</v>
      </c>
      <c r="E46" s="69" t="s">
        <v>134</v>
      </c>
      <c r="F46" s="69" t="s">
        <v>339</v>
      </c>
      <c r="G46" s="24"/>
      <c r="H46" s="24"/>
      <c r="I46" s="24"/>
      <c r="J46" s="24"/>
      <c r="K46" s="24"/>
      <c r="L46" s="24"/>
      <c r="N46" s="3"/>
      <c r="O46" s="1"/>
      <c r="P46" s="57"/>
      <c r="Q46" s="61"/>
    </row>
    <row r="47" spans="1:17" x14ac:dyDescent="0.25">
      <c r="A47" s="22" t="s">
        <v>232</v>
      </c>
      <c r="B47" s="22" t="s">
        <v>198</v>
      </c>
      <c r="D47" s="34" t="s">
        <v>31</v>
      </c>
      <c r="E47" s="69" t="s">
        <v>142</v>
      </c>
      <c r="F47" s="69" t="s">
        <v>142</v>
      </c>
      <c r="G47" s="24"/>
      <c r="H47" s="23" t="s">
        <v>34</v>
      </c>
      <c r="J47" s="23" t="s">
        <v>285</v>
      </c>
      <c r="K47" s="23" t="s">
        <v>66</v>
      </c>
      <c r="L47" s="23" t="s">
        <v>23</v>
      </c>
      <c r="N47" s="3"/>
      <c r="O47" s="1"/>
      <c r="P47" s="1"/>
      <c r="Q47" s="62"/>
    </row>
    <row r="48" spans="1:17" x14ac:dyDescent="0.25">
      <c r="A48" s="22" t="s">
        <v>234</v>
      </c>
      <c r="B48" s="22" t="s">
        <v>201</v>
      </c>
      <c r="D48" s="34" t="s">
        <v>31</v>
      </c>
      <c r="E48" s="69" t="s">
        <v>147</v>
      </c>
      <c r="F48" s="69" t="s">
        <v>340</v>
      </c>
      <c r="G48" s="24"/>
      <c r="H48" s="23" t="s">
        <v>183</v>
      </c>
      <c r="I48" s="10">
        <v>0.2</v>
      </c>
      <c r="J48" s="23" t="s">
        <v>183</v>
      </c>
      <c r="K48" s="23" t="s">
        <v>286</v>
      </c>
      <c r="L48" s="23" t="s">
        <v>23</v>
      </c>
      <c r="N48" s="3"/>
      <c r="O48" s="1"/>
      <c r="P48" s="1"/>
      <c r="Q48" s="62"/>
    </row>
    <row r="49" spans="1:17" x14ac:dyDescent="0.25">
      <c r="A49" s="22" t="s">
        <v>236</v>
      </c>
      <c r="B49" s="22" t="s">
        <v>201</v>
      </c>
      <c r="D49" s="34" t="s">
        <v>82</v>
      </c>
      <c r="G49" s="23" t="s">
        <v>33</v>
      </c>
      <c r="H49" s="23" t="s">
        <v>34</v>
      </c>
      <c r="J49" s="23" t="s">
        <v>34</v>
      </c>
      <c r="L49" s="23" t="s">
        <v>35</v>
      </c>
      <c r="N49" s="3"/>
      <c r="O49" s="1"/>
      <c r="P49" s="1"/>
      <c r="Q49" s="61"/>
    </row>
    <row r="50" spans="1:17" x14ac:dyDescent="0.25">
      <c r="A50" s="22" t="s">
        <v>237</v>
      </c>
      <c r="B50" s="22" t="s">
        <v>201</v>
      </c>
      <c r="D50" s="34" t="s">
        <v>31</v>
      </c>
      <c r="E50" s="69" t="s">
        <v>158</v>
      </c>
      <c r="F50" s="69" t="s">
        <v>338</v>
      </c>
      <c r="G50" s="24"/>
      <c r="H50" s="23" t="s">
        <v>34</v>
      </c>
      <c r="J50" s="23" t="s">
        <v>34</v>
      </c>
      <c r="K50" s="23" t="s">
        <v>66</v>
      </c>
      <c r="L50" s="23" t="s">
        <v>23</v>
      </c>
      <c r="N50" s="3"/>
      <c r="O50" s="1"/>
      <c r="P50" s="1"/>
      <c r="Q50" s="61"/>
    </row>
    <row r="51" spans="1:17" x14ac:dyDescent="0.25">
      <c r="A51" s="22" t="s">
        <v>238</v>
      </c>
      <c r="B51" s="22" t="s">
        <v>198</v>
      </c>
      <c r="D51" s="34" t="s">
        <v>31</v>
      </c>
      <c r="G51" s="24"/>
      <c r="H51" s="23" t="s">
        <v>34</v>
      </c>
      <c r="J51" s="23" t="s">
        <v>285</v>
      </c>
      <c r="K51" s="23" t="s">
        <v>66</v>
      </c>
      <c r="L51" s="23" t="s">
        <v>23</v>
      </c>
      <c r="N51" s="3"/>
      <c r="O51" s="3"/>
      <c r="P51" s="1"/>
      <c r="Q51" s="60"/>
    </row>
    <row r="52" spans="1:17" x14ac:dyDescent="0.25">
      <c r="A52" s="22" t="s">
        <v>238</v>
      </c>
      <c r="B52" s="22" t="s">
        <v>198</v>
      </c>
      <c r="D52" s="34" t="s">
        <v>174</v>
      </c>
      <c r="G52" s="24"/>
      <c r="H52" s="23" t="s">
        <v>34</v>
      </c>
      <c r="J52" s="23" t="s">
        <v>285</v>
      </c>
      <c r="K52" s="23" t="s">
        <v>66</v>
      </c>
      <c r="N52" s="3"/>
      <c r="O52" s="1"/>
      <c r="P52" s="1"/>
      <c r="Q52" s="60"/>
    </row>
    <row r="53" spans="1:17" x14ac:dyDescent="0.25">
      <c r="A53" s="22" t="s">
        <v>238</v>
      </c>
      <c r="B53" s="22" t="s">
        <v>198</v>
      </c>
      <c r="D53" s="34" t="s">
        <v>49</v>
      </c>
      <c r="G53" s="24"/>
      <c r="H53" s="23" t="s">
        <v>34</v>
      </c>
      <c r="J53" s="23" t="s">
        <v>285</v>
      </c>
      <c r="K53" s="23" t="s">
        <v>66</v>
      </c>
      <c r="L53" s="23" t="s">
        <v>23</v>
      </c>
      <c r="N53" s="3"/>
      <c r="O53" s="3"/>
      <c r="P53" s="1"/>
      <c r="Q53" s="60"/>
    </row>
    <row r="54" spans="1:17" x14ac:dyDescent="0.25">
      <c r="A54" s="22" t="s">
        <v>240</v>
      </c>
      <c r="B54" s="22" t="s">
        <v>201</v>
      </c>
      <c r="D54" s="34" t="s">
        <v>24</v>
      </c>
      <c r="E54" s="69" t="s">
        <v>165</v>
      </c>
      <c r="F54" s="69" t="s">
        <v>341</v>
      </c>
      <c r="G54" s="24"/>
      <c r="H54" s="23" t="s">
        <v>34</v>
      </c>
      <c r="J54" s="23" t="s">
        <v>285</v>
      </c>
      <c r="K54" s="23" t="s">
        <v>66</v>
      </c>
      <c r="L54" s="23" t="s">
        <v>23</v>
      </c>
      <c r="N54" s="3"/>
      <c r="O54" s="3"/>
      <c r="P54" s="1"/>
      <c r="Q54" s="60"/>
    </row>
    <row r="55" spans="1:17" x14ac:dyDescent="0.25">
      <c r="A55" s="22" t="s">
        <v>241</v>
      </c>
      <c r="B55" s="22" t="s">
        <v>198</v>
      </c>
      <c r="D55" s="34" t="s">
        <v>31</v>
      </c>
      <c r="E55" s="69" t="s">
        <v>168</v>
      </c>
      <c r="G55" s="24"/>
      <c r="H55" s="23" t="s">
        <v>34</v>
      </c>
      <c r="J55" s="23" t="s">
        <v>34</v>
      </c>
      <c r="K55" s="23" t="s">
        <v>66</v>
      </c>
      <c r="L55" s="23" t="s">
        <v>23</v>
      </c>
      <c r="N55" s="3"/>
      <c r="O55" s="1"/>
      <c r="P55" s="1"/>
      <c r="Q55" s="60"/>
    </row>
    <row r="56" spans="1:17" x14ac:dyDescent="0.25">
      <c r="A56" s="32" t="s">
        <v>242</v>
      </c>
      <c r="B56" s="22" t="s">
        <v>199</v>
      </c>
      <c r="D56" s="47" t="s">
        <v>24</v>
      </c>
      <c r="E56" s="69" t="s">
        <v>292</v>
      </c>
      <c r="F56" s="69" t="s">
        <v>335</v>
      </c>
      <c r="G56" s="30" t="s">
        <v>66</v>
      </c>
      <c r="H56" s="30" t="s">
        <v>34</v>
      </c>
      <c r="I56" s="30"/>
      <c r="J56" s="30" t="s">
        <v>34</v>
      </c>
      <c r="K56" s="30"/>
      <c r="L56" s="30" t="s">
        <v>35</v>
      </c>
      <c r="N56" s="3"/>
      <c r="O56" s="1"/>
      <c r="P56" s="1"/>
      <c r="Q56" s="61"/>
    </row>
    <row r="57" spans="1:17" x14ac:dyDescent="0.25">
      <c r="A57" s="22" t="s">
        <v>243</v>
      </c>
      <c r="B57" s="22" t="s">
        <v>199</v>
      </c>
      <c r="D57" s="34" t="s">
        <v>31</v>
      </c>
      <c r="E57" s="69" t="s">
        <v>289</v>
      </c>
      <c r="F57" s="69" t="s">
        <v>342</v>
      </c>
      <c r="G57" s="23" t="s">
        <v>33</v>
      </c>
      <c r="H57" s="23" t="s">
        <v>34</v>
      </c>
      <c r="J57" s="23" t="s">
        <v>34</v>
      </c>
      <c r="K57" s="23" t="s">
        <v>66</v>
      </c>
      <c r="L57" s="23" t="s">
        <v>35</v>
      </c>
      <c r="N57" s="3"/>
      <c r="O57" s="1"/>
      <c r="P57" s="1"/>
      <c r="Q57" s="61"/>
    </row>
    <row r="58" spans="1:17" x14ac:dyDescent="0.25">
      <c r="A58" s="22" t="s">
        <v>244</v>
      </c>
      <c r="B58" s="22" t="s">
        <v>199</v>
      </c>
      <c r="D58" s="34" t="s">
        <v>58</v>
      </c>
      <c r="E58" s="69" t="s">
        <v>294</v>
      </c>
      <c r="F58" s="69" t="s">
        <v>294</v>
      </c>
      <c r="G58" s="23" t="s">
        <v>66</v>
      </c>
      <c r="H58" s="23" t="s">
        <v>183</v>
      </c>
      <c r="I58" s="10">
        <v>0.1</v>
      </c>
      <c r="J58" s="23" t="s">
        <v>34</v>
      </c>
      <c r="K58" s="23" t="s">
        <v>286</v>
      </c>
      <c r="L58" s="23" t="s">
        <v>35</v>
      </c>
      <c r="N58" s="3"/>
      <c r="O58" s="3"/>
      <c r="P58" s="3"/>
      <c r="Q58" s="61"/>
    </row>
    <row r="59" spans="1:17" x14ac:dyDescent="0.25">
      <c r="A59" s="22" t="s">
        <v>244</v>
      </c>
      <c r="B59" s="22" t="s">
        <v>199</v>
      </c>
      <c r="D59" s="34" t="s">
        <v>31</v>
      </c>
      <c r="E59" s="69" t="s">
        <v>294</v>
      </c>
      <c r="F59" s="69" t="s">
        <v>294</v>
      </c>
      <c r="G59" s="23" t="s">
        <v>33</v>
      </c>
      <c r="H59" s="23" t="s">
        <v>34</v>
      </c>
      <c r="J59" s="23" t="s">
        <v>34</v>
      </c>
      <c r="N59" s="3"/>
      <c r="O59" s="1"/>
      <c r="P59" s="1"/>
      <c r="Q59" s="61"/>
    </row>
    <row r="60" spans="1:17" x14ac:dyDescent="0.25">
      <c r="A60" s="22" t="s">
        <v>244</v>
      </c>
      <c r="B60" s="22" t="s">
        <v>199</v>
      </c>
      <c r="D60" s="34" t="s">
        <v>24</v>
      </c>
      <c r="E60" s="69" t="s">
        <v>295</v>
      </c>
      <c r="F60" s="69" t="s">
        <v>336</v>
      </c>
      <c r="G60" s="23" t="s">
        <v>33</v>
      </c>
      <c r="H60" s="23" t="s">
        <v>34</v>
      </c>
      <c r="J60" s="23" t="s">
        <v>34</v>
      </c>
      <c r="N60" s="3"/>
      <c r="O60" s="1"/>
      <c r="P60" s="1"/>
      <c r="Q60" s="60"/>
    </row>
    <row r="61" spans="1:17" ht="30" x14ac:dyDescent="0.25">
      <c r="A61" s="22" t="s">
        <v>246</v>
      </c>
      <c r="B61" s="22" t="s">
        <v>200</v>
      </c>
      <c r="D61" s="34" t="s">
        <v>58</v>
      </c>
      <c r="E61" s="69" t="s">
        <v>191</v>
      </c>
      <c r="F61" s="69" t="s">
        <v>191</v>
      </c>
      <c r="G61" s="23" t="s">
        <v>98</v>
      </c>
      <c r="H61" s="23" t="s">
        <v>34</v>
      </c>
      <c r="J61" s="23" t="s">
        <v>34</v>
      </c>
      <c r="K61" s="23" t="s">
        <v>66</v>
      </c>
      <c r="L61" s="23" t="s">
        <v>35</v>
      </c>
      <c r="N61" s="3"/>
      <c r="O61" s="1"/>
      <c r="P61" s="1"/>
      <c r="Q61" s="61"/>
    </row>
    <row r="62" spans="1:17" x14ac:dyDescent="0.25">
      <c r="A62" s="22" t="s">
        <v>246</v>
      </c>
      <c r="B62" s="22" t="s">
        <v>200</v>
      </c>
      <c r="D62" s="34" t="s">
        <v>31</v>
      </c>
      <c r="E62" s="69" t="s">
        <v>296</v>
      </c>
      <c r="F62" s="69" t="s">
        <v>296</v>
      </c>
      <c r="G62" s="23" t="s">
        <v>98</v>
      </c>
      <c r="H62" s="23" t="s">
        <v>34</v>
      </c>
      <c r="J62" s="23" t="s">
        <v>34</v>
      </c>
      <c r="K62" s="23" t="s">
        <v>66</v>
      </c>
      <c r="N62" s="3"/>
      <c r="O62" s="1"/>
      <c r="P62" s="1"/>
      <c r="Q62" s="61"/>
    </row>
    <row r="63" spans="1:17" ht="30" x14ac:dyDescent="0.25">
      <c r="A63" s="22" t="s">
        <v>246</v>
      </c>
      <c r="B63" s="22" t="s">
        <v>200</v>
      </c>
      <c r="D63" s="34" t="s">
        <v>49</v>
      </c>
      <c r="E63" s="69" t="s">
        <v>191</v>
      </c>
      <c r="F63" s="69" t="s">
        <v>191</v>
      </c>
      <c r="G63" s="23" t="s">
        <v>33</v>
      </c>
      <c r="H63" s="23" t="s">
        <v>34</v>
      </c>
      <c r="J63" s="23" t="s">
        <v>34</v>
      </c>
      <c r="K63" s="23" t="s">
        <v>66</v>
      </c>
      <c r="N63" s="3"/>
      <c r="O63" s="1"/>
      <c r="P63" s="1"/>
      <c r="Q63" s="61"/>
    </row>
    <row r="64" spans="1:17" x14ac:dyDescent="0.25">
      <c r="A64" s="22" t="s">
        <v>247</v>
      </c>
      <c r="B64" s="22" t="s">
        <v>200</v>
      </c>
      <c r="D64" s="34" t="s">
        <v>24</v>
      </c>
      <c r="E64" s="69" t="s">
        <v>292</v>
      </c>
      <c r="F64" s="69" t="s">
        <v>335</v>
      </c>
      <c r="G64" s="23" t="s">
        <v>33</v>
      </c>
      <c r="H64" s="23" t="s">
        <v>183</v>
      </c>
      <c r="J64" s="23" t="s">
        <v>34</v>
      </c>
      <c r="K64" s="23" t="s">
        <v>286</v>
      </c>
      <c r="L64" s="23" t="s">
        <v>35</v>
      </c>
      <c r="N64" s="3"/>
      <c r="O64" s="1"/>
      <c r="P64" s="1"/>
      <c r="Q64" s="60"/>
    </row>
    <row r="65" spans="1:17" x14ac:dyDescent="0.25">
      <c r="A65" s="22" t="s">
        <v>247</v>
      </c>
      <c r="B65" s="22" t="s">
        <v>200</v>
      </c>
      <c r="D65" s="34" t="s">
        <v>31</v>
      </c>
      <c r="E65" s="69" t="s">
        <v>297</v>
      </c>
      <c r="F65" s="69" t="s">
        <v>331</v>
      </c>
      <c r="G65" s="23" t="s">
        <v>33</v>
      </c>
      <c r="H65" s="23" t="s">
        <v>34</v>
      </c>
      <c r="J65" s="23" t="s">
        <v>34</v>
      </c>
      <c r="K65" s="23" t="s">
        <v>286</v>
      </c>
      <c r="N65" s="3"/>
      <c r="O65" s="1"/>
      <c r="P65" s="1"/>
      <c r="Q65" s="60"/>
    </row>
    <row r="66" spans="1:17" ht="30" x14ac:dyDescent="0.25">
      <c r="A66" s="22" t="s">
        <v>248</v>
      </c>
      <c r="B66" s="22" t="s">
        <v>199</v>
      </c>
      <c r="D66" s="34" t="s">
        <v>58</v>
      </c>
      <c r="E66" s="69" t="s">
        <v>293</v>
      </c>
      <c r="F66" s="69" t="s">
        <v>337</v>
      </c>
      <c r="G66" s="23" t="s">
        <v>98</v>
      </c>
      <c r="H66" s="23" t="s">
        <v>34</v>
      </c>
      <c r="J66" s="23" t="s">
        <v>34</v>
      </c>
      <c r="K66" s="23" t="s">
        <v>66</v>
      </c>
      <c r="L66" s="23" t="s">
        <v>35</v>
      </c>
      <c r="N66" s="3"/>
      <c r="O66" s="1"/>
      <c r="P66" s="3"/>
      <c r="Q66" s="60"/>
    </row>
    <row r="67" spans="1:17" ht="30" x14ac:dyDescent="0.25">
      <c r="A67" s="22" t="s">
        <v>248</v>
      </c>
      <c r="B67" s="22" t="s">
        <v>199</v>
      </c>
      <c r="D67" s="34" t="s">
        <v>31</v>
      </c>
      <c r="E67" s="69" t="s">
        <v>293</v>
      </c>
      <c r="F67" s="69" t="s">
        <v>337</v>
      </c>
      <c r="G67" s="23" t="s">
        <v>98</v>
      </c>
      <c r="H67" s="23" t="s">
        <v>34</v>
      </c>
      <c r="J67" s="23" t="s">
        <v>34</v>
      </c>
      <c r="K67" s="23" t="s">
        <v>66</v>
      </c>
      <c r="N67" s="3"/>
      <c r="O67" s="1"/>
      <c r="P67" s="3"/>
      <c r="Q67" s="60"/>
    </row>
    <row r="68" spans="1:17" ht="30" x14ac:dyDescent="0.25">
      <c r="A68" s="22" t="s">
        <v>248</v>
      </c>
      <c r="B68" s="22" t="s">
        <v>199</v>
      </c>
      <c r="D68" s="34" t="s">
        <v>24</v>
      </c>
      <c r="E68" s="69" t="s">
        <v>191</v>
      </c>
      <c r="F68" s="69" t="s">
        <v>191</v>
      </c>
      <c r="G68" s="23" t="s">
        <v>98</v>
      </c>
      <c r="H68" s="23" t="s">
        <v>34</v>
      </c>
      <c r="J68" s="23" t="s">
        <v>34</v>
      </c>
      <c r="K68" s="23" t="s">
        <v>66</v>
      </c>
      <c r="N68" s="3"/>
      <c r="O68" s="1"/>
      <c r="P68" s="1"/>
      <c r="Q68" s="61"/>
    </row>
    <row r="69" spans="1:17" x14ac:dyDescent="0.25">
      <c r="A69" s="22" t="s">
        <v>248</v>
      </c>
      <c r="B69" s="22" t="s">
        <v>199</v>
      </c>
      <c r="D69" s="34" t="s">
        <v>49</v>
      </c>
      <c r="E69" s="69" t="s">
        <v>292</v>
      </c>
      <c r="F69" s="69" t="s">
        <v>335</v>
      </c>
      <c r="G69" s="23" t="s">
        <v>98</v>
      </c>
      <c r="H69" s="23" t="s">
        <v>34</v>
      </c>
      <c r="J69" s="23" t="s">
        <v>34</v>
      </c>
      <c r="K69" s="23" t="s">
        <v>66</v>
      </c>
      <c r="N69" s="3"/>
      <c r="O69" s="1"/>
      <c r="P69" s="1"/>
      <c r="Q69" s="61"/>
    </row>
    <row r="70" spans="1:17" ht="30" x14ac:dyDescent="0.25">
      <c r="A70" s="22" t="s">
        <v>249</v>
      </c>
      <c r="B70" s="22" t="s">
        <v>199</v>
      </c>
      <c r="D70" s="34" t="s">
        <v>132</v>
      </c>
      <c r="E70" s="69" t="s">
        <v>191</v>
      </c>
      <c r="F70" s="69" t="s">
        <v>191</v>
      </c>
      <c r="H70" s="23" t="s">
        <v>183</v>
      </c>
      <c r="I70" s="10">
        <v>1</v>
      </c>
      <c r="J70" s="23" t="s">
        <v>285</v>
      </c>
      <c r="L70" s="23" t="s">
        <v>23</v>
      </c>
      <c r="N70" s="12"/>
      <c r="O70" s="58"/>
      <c r="P70" s="58"/>
      <c r="Q70" s="63"/>
    </row>
    <row r="71" spans="1:17" x14ac:dyDescent="0.25">
      <c r="A71" s="22" t="s">
        <v>249</v>
      </c>
      <c r="B71" s="22" t="s">
        <v>199</v>
      </c>
      <c r="D71" s="34" t="s">
        <v>49</v>
      </c>
      <c r="E71" s="69" t="s">
        <v>193</v>
      </c>
      <c r="F71" s="69" t="s">
        <v>343</v>
      </c>
      <c r="H71" s="23" t="s">
        <v>183</v>
      </c>
      <c r="I71" s="10">
        <v>1</v>
      </c>
      <c r="J71" s="23" t="s">
        <v>34</v>
      </c>
      <c r="K71" s="23" t="s">
        <v>66</v>
      </c>
      <c r="N71" s="12"/>
      <c r="O71" s="58"/>
      <c r="P71" s="1"/>
      <c r="Q71" s="63"/>
    </row>
    <row r="72" spans="1:17" x14ac:dyDescent="0.25">
      <c r="A72" s="22" t="s">
        <v>249</v>
      </c>
      <c r="B72" s="22" t="s">
        <v>199</v>
      </c>
      <c r="D72" s="34" t="s">
        <v>24</v>
      </c>
      <c r="J72" s="23" t="s">
        <v>34</v>
      </c>
      <c r="N72" s="3"/>
      <c r="O72" s="1"/>
      <c r="P72" s="1"/>
      <c r="Q72" s="62"/>
    </row>
    <row r="73" spans="1:17" ht="30" x14ac:dyDescent="0.25">
      <c r="A73" s="22" t="s">
        <v>250</v>
      </c>
      <c r="B73" s="22" t="s">
        <v>200</v>
      </c>
      <c r="D73" s="34" t="s">
        <v>91</v>
      </c>
      <c r="E73" s="69" t="s">
        <v>197</v>
      </c>
      <c r="F73" s="69" t="s">
        <v>197</v>
      </c>
      <c r="H73" s="23" t="s">
        <v>34</v>
      </c>
      <c r="J73" s="23" t="s">
        <v>34</v>
      </c>
      <c r="K73" s="23" t="s">
        <v>66</v>
      </c>
      <c r="L73" s="23" t="s">
        <v>23</v>
      </c>
      <c r="N73" s="3"/>
      <c r="O73" s="1"/>
      <c r="P73" s="1"/>
      <c r="Q73" s="62"/>
    </row>
    <row r="74" spans="1:17" x14ac:dyDescent="0.25">
      <c r="N74" s="3"/>
      <c r="O74" s="1"/>
      <c r="P74" s="1"/>
      <c r="Q74" s="62"/>
    </row>
    <row r="75" spans="1:17" x14ac:dyDescent="0.25">
      <c r="N75" s="3"/>
      <c r="O75" s="1"/>
      <c r="P75" s="1"/>
      <c r="Q75" s="62"/>
    </row>
    <row r="76" spans="1:17" x14ac:dyDescent="0.25">
      <c r="N76" s="3"/>
      <c r="O76" s="1"/>
      <c r="P76" s="1"/>
      <c r="Q76" s="62"/>
    </row>
    <row r="77" spans="1:17" x14ac:dyDescent="0.25">
      <c r="N77" s="3"/>
      <c r="O77" s="1"/>
      <c r="P77" s="1"/>
      <c r="Q77" s="61"/>
    </row>
    <row r="78" spans="1:17" x14ac:dyDescent="0.25">
      <c r="N78" s="3"/>
      <c r="O78" s="1"/>
      <c r="P78" s="1"/>
      <c r="Q78" s="61"/>
    </row>
    <row r="79" spans="1:17" x14ac:dyDescent="0.25">
      <c r="N79" s="3"/>
      <c r="O79" s="1"/>
      <c r="P79" s="1"/>
      <c r="Q79" s="61"/>
    </row>
    <row r="80" spans="1:17" x14ac:dyDescent="0.25">
      <c r="N80" s="3"/>
      <c r="O80" s="1"/>
      <c r="P80" s="1"/>
      <c r="Q80" s="62"/>
    </row>
    <row r="81" spans="14:17" x14ac:dyDescent="0.25">
      <c r="N81" s="3"/>
      <c r="O81" s="1"/>
      <c r="P81" s="1"/>
      <c r="Q81" s="62"/>
    </row>
    <row r="82" spans="14:17" x14ac:dyDescent="0.25">
      <c r="N82" s="3"/>
      <c r="O82" s="1"/>
      <c r="P82" s="1"/>
      <c r="Q82" s="62"/>
    </row>
    <row r="83" spans="14:17" x14ac:dyDescent="0.25">
      <c r="N83" s="3"/>
      <c r="O83" s="1"/>
      <c r="P83" s="1"/>
      <c r="Q83" s="62"/>
    </row>
    <row r="84" spans="14:17" x14ac:dyDescent="0.25">
      <c r="N84" s="3"/>
      <c r="O84" s="1"/>
      <c r="P84" s="1"/>
      <c r="Q84" s="62"/>
    </row>
    <row r="85" spans="14:17" x14ac:dyDescent="0.25">
      <c r="N85" s="3"/>
      <c r="O85" s="1"/>
      <c r="P85" s="1"/>
      <c r="Q85" s="62"/>
    </row>
    <row r="86" spans="14:17" x14ac:dyDescent="0.25">
      <c r="N86" s="3"/>
      <c r="O86" s="1"/>
      <c r="P86" s="1"/>
      <c r="Q86" s="62"/>
    </row>
    <row r="87" spans="14:17" x14ac:dyDescent="0.25">
      <c r="N87" s="3"/>
      <c r="O87" s="1"/>
      <c r="P87" s="1"/>
      <c r="Q87" s="61"/>
    </row>
    <row r="88" spans="14:17" x14ac:dyDescent="0.25">
      <c r="N88" s="3"/>
      <c r="O88" s="1"/>
      <c r="P88" s="1"/>
      <c r="Q88" s="62"/>
    </row>
    <row r="89" spans="14:17" x14ac:dyDescent="0.25">
      <c r="N89" s="3"/>
      <c r="O89" s="1"/>
      <c r="P89" s="1"/>
      <c r="Q89" s="62"/>
    </row>
    <row r="90" spans="14:17" x14ac:dyDescent="0.25">
      <c r="N90" s="3"/>
      <c r="O90" s="1"/>
      <c r="P90" s="1"/>
      <c r="Q90" s="62"/>
    </row>
    <row r="91" spans="14:17" x14ac:dyDescent="0.25">
      <c r="N91" s="3"/>
      <c r="O91" s="1"/>
      <c r="P91" s="1"/>
      <c r="Q91" s="62"/>
    </row>
    <row r="92" spans="14:17" x14ac:dyDescent="0.25">
      <c r="N92" s="3"/>
      <c r="O92" s="1"/>
      <c r="P92" s="1"/>
      <c r="Q92" s="61"/>
    </row>
    <row r="93" spans="14:17" x14ac:dyDescent="0.25">
      <c r="N93" s="3"/>
      <c r="O93" s="1"/>
      <c r="P93" s="1"/>
      <c r="Q93" s="61"/>
    </row>
    <row r="94" spans="14:17" x14ac:dyDescent="0.25">
      <c r="N94" s="3"/>
      <c r="O94" s="1"/>
      <c r="P94" s="1"/>
      <c r="Q94" s="61"/>
    </row>
    <row r="95" spans="14:17" x14ac:dyDescent="0.25">
      <c r="N95" s="3"/>
      <c r="O95" s="1"/>
      <c r="P95" s="1"/>
      <c r="Q95" s="61"/>
    </row>
    <row r="96" spans="14:17" x14ac:dyDescent="0.25">
      <c r="N96" s="3"/>
      <c r="O96" s="1"/>
      <c r="P96" s="1"/>
      <c r="Q96" s="61"/>
    </row>
    <row r="97" spans="14:17" x14ac:dyDescent="0.25">
      <c r="N97" s="3"/>
      <c r="O97" s="1"/>
      <c r="P97" s="1"/>
      <c r="Q97" s="6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57"/>
  <sheetViews>
    <sheetView tabSelected="1" topLeftCell="A31" workbookViewId="0">
      <selection activeCell="Q50" sqref="Q50:Q53"/>
    </sheetView>
  </sheetViews>
  <sheetFormatPr defaultRowHeight="15" x14ac:dyDescent="0.25"/>
  <cols>
    <col min="1" max="1" width="33.85546875" customWidth="1"/>
    <col min="2" max="2" width="18.42578125" customWidth="1"/>
    <col min="3" max="3" width="3" customWidth="1"/>
    <col min="4" max="4" width="7.28515625" customWidth="1"/>
    <col min="5" max="6" width="11.28515625" customWidth="1"/>
    <col min="7" max="7" width="2.140625" customWidth="1"/>
    <col min="8" max="8" width="7.28515625" customWidth="1"/>
    <col min="9" max="9" width="7" customWidth="1"/>
    <col min="11" max="11" width="7.28515625" customWidth="1"/>
    <col min="12" max="12" width="12.140625" bestFit="1" customWidth="1"/>
    <col min="13" max="13" width="11.28515625" bestFit="1" customWidth="1"/>
    <col min="17" max="17" width="23.7109375" customWidth="1"/>
  </cols>
  <sheetData>
    <row r="2" spans="1:18" x14ac:dyDescent="0.25">
      <c r="I2" t="s">
        <v>344</v>
      </c>
      <c r="M2" t="s">
        <v>345</v>
      </c>
    </row>
    <row r="3" spans="1:18" x14ac:dyDescent="0.25">
      <c r="A3" s="40" t="s">
        <v>258</v>
      </c>
      <c r="B3" t="s">
        <v>281</v>
      </c>
      <c r="L3" t="s">
        <v>281</v>
      </c>
      <c r="Q3" t="s">
        <v>258</v>
      </c>
      <c r="R3" t="s">
        <v>281</v>
      </c>
    </row>
    <row r="4" spans="1:18" x14ac:dyDescent="0.25">
      <c r="A4" s="41" t="s">
        <v>31</v>
      </c>
      <c r="B4" s="43">
        <v>25</v>
      </c>
      <c r="I4" t="s">
        <v>34</v>
      </c>
      <c r="J4" t="s">
        <v>183</v>
      </c>
      <c r="L4" t="s">
        <v>258</v>
      </c>
      <c r="M4" t="s">
        <v>66</v>
      </c>
      <c r="N4" t="s">
        <v>286</v>
      </c>
      <c r="Q4" t="s">
        <v>31</v>
      </c>
      <c r="R4">
        <v>25</v>
      </c>
    </row>
    <row r="5" spans="1:18" x14ac:dyDescent="0.25">
      <c r="A5" s="42" t="s">
        <v>331</v>
      </c>
      <c r="B5" s="43">
        <v>5</v>
      </c>
      <c r="H5" t="s">
        <v>200</v>
      </c>
      <c r="I5">
        <v>16</v>
      </c>
      <c r="J5">
        <v>1</v>
      </c>
      <c r="L5" t="s">
        <v>200</v>
      </c>
      <c r="Q5" t="s">
        <v>331</v>
      </c>
      <c r="R5">
        <v>5</v>
      </c>
    </row>
    <row r="6" spans="1:18" x14ac:dyDescent="0.25">
      <c r="A6" s="42" t="s">
        <v>337</v>
      </c>
      <c r="B6" s="43">
        <v>1</v>
      </c>
      <c r="H6" t="s">
        <v>31</v>
      </c>
      <c r="I6">
        <v>6</v>
      </c>
      <c r="L6" t="s">
        <v>31</v>
      </c>
      <c r="M6">
        <v>5</v>
      </c>
      <c r="N6">
        <v>1</v>
      </c>
      <c r="Q6" t="s">
        <v>337</v>
      </c>
      <c r="R6">
        <v>1</v>
      </c>
    </row>
    <row r="7" spans="1:18" x14ac:dyDescent="0.25">
      <c r="A7" s="42" t="s">
        <v>332</v>
      </c>
      <c r="B7" s="43">
        <v>3</v>
      </c>
      <c r="H7" t="s">
        <v>27</v>
      </c>
      <c r="I7">
        <v>1</v>
      </c>
      <c r="L7" t="s">
        <v>27</v>
      </c>
      <c r="M7">
        <v>1</v>
      </c>
      <c r="Q7" t="s">
        <v>332</v>
      </c>
      <c r="R7">
        <v>3</v>
      </c>
    </row>
    <row r="8" spans="1:18" x14ac:dyDescent="0.25">
      <c r="A8" s="42" t="s">
        <v>342</v>
      </c>
      <c r="B8" s="43">
        <v>1</v>
      </c>
      <c r="H8" t="s">
        <v>74</v>
      </c>
      <c r="L8" t="s">
        <v>74</v>
      </c>
      <c r="Q8" t="s">
        <v>342</v>
      </c>
      <c r="R8">
        <v>1</v>
      </c>
    </row>
    <row r="9" spans="1:18" x14ac:dyDescent="0.25">
      <c r="A9" s="42" t="s">
        <v>60</v>
      </c>
      <c r="B9" s="43">
        <v>2</v>
      </c>
      <c r="H9" t="s">
        <v>91</v>
      </c>
      <c r="I9">
        <v>4</v>
      </c>
      <c r="L9" t="s">
        <v>91</v>
      </c>
      <c r="M9">
        <v>4</v>
      </c>
      <c r="Q9" t="s">
        <v>60</v>
      </c>
      <c r="R9">
        <v>2</v>
      </c>
    </row>
    <row r="10" spans="1:18" x14ac:dyDescent="0.25">
      <c r="A10" s="42" t="s">
        <v>338</v>
      </c>
      <c r="B10" s="43">
        <v>2</v>
      </c>
      <c r="H10" t="s">
        <v>24</v>
      </c>
      <c r="I10">
        <v>2</v>
      </c>
      <c r="J10">
        <v>1</v>
      </c>
      <c r="L10" t="s">
        <v>24</v>
      </c>
      <c r="M10">
        <v>2</v>
      </c>
      <c r="N10">
        <v>1</v>
      </c>
      <c r="Q10" t="s">
        <v>338</v>
      </c>
      <c r="R10">
        <v>2</v>
      </c>
    </row>
    <row r="11" spans="1:18" x14ac:dyDescent="0.25">
      <c r="A11" s="42" t="s">
        <v>340</v>
      </c>
      <c r="B11" s="43">
        <v>1</v>
      </c>
      <c r="H11" t="s">
        <v>49</v>
      </c>
      <c r="I11">
        <v>1</v>
      </c>
      <c r="L11" t="s">
        <v>49</v>
      </c>
      <c r="M11">
        <v>1</v>
      </c>
      <c r="Q11" t="s">
        <v>340</v>
      </c>
      <c r="R11">
        <v>1</v>
      </c>
    </row>
    <row r="12" spans="1:18" x14ac:dyDescent="0.25">
      <c r="A12" s="42" t="s">
        <v>335</v>
      </c>
      <c r="B12" s="43">
        <v>1</v>
      </c>
      <c r="H12" t="s">
        <v>58</v>
      </c>
      <c r="I12">
        <v>2</v>
      </c>
      <c r="L12" t="s">
        <v>58</v>
      </c>
      <c r="M12">
        <v>2</v>
      </c>
      <c r="Q12" t="s">
        <v>335</v>
      </c>
      <c r="R12">
        <v>1</v>
      </c>
    </row>
    <row r="13" spans="1:18" x14ac:dyDescent="0.25">
      <c r="A13" s="42" t="s">
        <v>89</v>
      </c>
      <c r="B13" s="43">
        <v>3</v>
      </c>
      <c r="H13" t="s">
        <v>201</v>
      </c>
      <c r="L13" t="s">
        <v>201</v>
      </c>
      <c r="Q13" t="s">
        <v>89</v>
      </c>
      <c r="R13">
        <v>3</v>
      </c>
    </row>
    <row r="14" spans="1:18" x14ac:dyDescent="0.25">
      <c r="A14" s="42" t="s">
        <v>296</v>
      </c>
      <c r="B14" s="43">
        <v>1</v>
      </c>
      <c r="H14" t="s">
        <v>31</v>
      </c>
      <c r="I14">
        <v>3</v>
      </c>
      <c r="J14">
        <v>1</v>
      </c>
      <c r="L14" t="s">
        <v>31</v>
      </c>
      <c r="M14">
        <v>1</v>
      </c>
      <c r="N14">
        <v>4</v>
      </c>
      <c r="Q14" t="s">
        <v>296</v>
      </c>
      <c r="R14">
        <v>1</v>
      </c>
    </row>
    <row r="15" spans="1:18" x14ac:dyDescent="0.25">
      <c r="A15" s="42" t="s">
        <v>142</v>
      </c>
      <c r="B15" s="43">
        <v>1</v>
      </c>
      <c r="H15" t="s">
        <v>132</v>
      </c>
      <c r="L15" t="s">
        <v>132</v>
      </c>
      <c r="Q15" t="s">
        <v>142</v>
      </c>
      <c r="R15">
        <v>1</v>
      </c>
    </row>
    <row r="16" spans="1:18" x14ac:dyDescent="0.25">
      <c r="A16" s="42" t="s">
        <v>294</v>
      </c>
      <c r="B16" s="43">
        <v>1</v>
      </c>
      <c r="H16" t="s">
        <v>24</v>
      </c>
      <c r="I16">
        <v>2</v>
      </c>
      <c r="L16" t="s">
        <v>24</v>
      </c>
      <c r="M16">
        <v>1</v>
      </c>
      <c r="Q16" t="s">
        <v>294</v>
      </c>
      <c r="R16">
        <v>1</v>
      </c>
    </row>
    <row r="17" spans="1:18" x14ac:dyDescent="0.25">
      <c r="A17" s="42" t="s">
        <v>42</v>
      </c>
      <c r="B17" s="43">
        <v>1</v>
      </c>
      <c r="H17" t="s">
        <v>49</v>
      </c>
      <c r="I17">
        <v>1</v>
      </c>
      <c r="J17">
        <v>1</v>
      </c>
      <c r="L17" t="s">
        <v>49</v>
      </c>
      <c r="Q17" t="s">
        <v>42</v>
      </c>
      <c r="R17">
        <v>1</v>
      </c>
    </row>
    <row r="18" spans="1:18" x14ac:dyDescent="0.25">
      <c r="A18" s="42" t="s">
        <v>259</v>
      </c>
      <c r="B18" s="43">
        <v>2</v>
      </c>
      <c r="H18" t="s">
        <v>58</v>
      </c>
      <c r="I18">
        <v>2</v>
      </c>
      <c r="L18" t="s">
        <v>58</v>
      </c>
      <c r="N18">
        <v>1</v>
      </c>
    </row>
    <row r="19" spans="1:18" x14ac:dyDescent="0.25">
      <c r="A19" s="41" t="s">
        <v>27</v>
      </c>
      <c r="B19" s="43">
        <v>3</v>
      </c>
      <c r="H19" t="s">
        <v>198</v>
      </c>
      <c r="L19" t="s">
        <v>198</v>
      </c>
      <c r="Q19" t="s">
        <v>27</v>
      </c>
      <c r="R19">
        <v>3</v>
      </c>
    </row>
    <row r="20" spans="1:18" x14ac:dyDescent="0.25">
      <c r="A20" s="42" t="s">
        <v>29</v>
      </c>
      <c r="B20" s="43">
        <v>1</v>
      </c>
      <c r="H20" t="s">
        <v>31</v>
      </c>
      <c r="I20">
        <v>6</v>
      </c>
      <c r="L20" t="s">
        <v>31</v>
      </c>
      <c r="M20">
        <v>4</v>
      </c>
      <c r="N20">
        <v>2</v>
      </c>
      <c r="Q20" t="s">
        <v>29</v>
      </c>
      <c r="R20">
        <v>1</v>
      </c>
    </row>
    <row r="21" spans="1:18" x14ac:dyDescent="0.25">
      <c r="A21" s="42" t="s">
        <v>291</v>
      </c>
      <c r="B21" s="43">
        <v>1</v>
      </c>
      <c r="H21" t="s">
        <v>27</v>
      </c>
      <c r="I21">
        <v>2</v>
      </c>
      <c r="L21" t="s">
        <v>27</v>
      </c>
      <c r="M21">
        <v>1</v>
      </c>
      <c r="Q21" t="s">
        <v>291</v>
      </c>
      <c r="R21">
        <v>1</v>
      </c>
    </row>
    <row r="22" spans="1:18" x14ac:dyDescent="0.25">
      <c r="A22" s="42" t="s">
        <v>259</v>
      </c>
      <c r="B22" s="43">
        <v>1</v>
      </c>
      <c r="H22" t="s">
        <v>24</v>
      </c>
      <c r="I22">
        <v>3</v>
      </c>
      <c r="L22" t="s">
        <v>24</v>
      </c>
      <c r="N22">
        <v>2</v>
      </c>
    </row>
    <row r="23" spans="1:18" x14ac:dyDescent="0.25">
      <c r="A23" s="41" t="s">
        <v>132</v>
      </c>
      <c r="B23" s="43">
        <v>2</v>
      </c>
      <c r="H23" t="s">
        <v>49</v>
      </c>
      <c r="I23">
        <v>1</v>
      </c>
      <c r="L23" t="s">
        <v>49</v>
      </c>
      <c r="M23">
        <v>1</v>
      </c>
      <c r="Q23" t="s">
        <v>132</v>
      </c>
      <c r="R23">
        <v>2</v>
      </c>
    </row>
    <row r="24" spans="1:18" x14ac:dyDescent="0.25">
      <c r="A24" s="42" t="s">
        <v>191</v>
      </c>
      <c r="B24" s="43">
        <v>1</v>
      </c>
      <c r="H24" t="s">
        <v>199</v>
      </c>
      <c r="L24" t="s">
        <v>199</v>
      </c>
      <c r="Q24" t="s">
        <v>191</v>
      </c>
      <c r="R24">
        <v>1</v>
      </c>
    </row>
    <row r="25" spans="1:18" x14ac:dyDescent="0.25">
      <c r="A25" s="42" t="s">
        <v>339</v>
      </c>
      <c r="B25" s="43">
        <v>1</v>
      </c>
      <c r="H25" t="s">
        <v>31</v>
      </c>
      <c r="I25">
        <v>7</v>
      </c>
      <c r="J25">
        <v>1</v>
      </c>
      <c r="L25" t="s">
        <v>31</v>
      </c>
      <c r="M25">
        <v>7</v>
      </c>
      <c r="Q25" t="s">
        <v>339</v>
      </c>
      <c r="R25">
        <v>1</v>
      </c>
    </row>
    <row r="26" spans="1:18" x14ac:dyDescent="0.25">
      <c r="A26" s="41" t="s">
        <v>74</v>
      </c>
      <c r="B26" s="43">
        <v>1</v>
      </c>
      <c r="H26" t="s">
        <v>132</v>
      </c>
      <c r="J26">
        <v>1</v>
      </c>
      <c r="L26" t="s">
        <v>132</v>
      </c>
      <c r="Q26" t="s">
        <v>74</v>
      </c>
    </row>
    <row r="27" spans="1:18" x14ac:dyDescent="0.25">
      <c r="A27" s="42" t="s">
        <v>29</v>
      </c>
      <c r="B27" s="43">
        <v>1</v>
      </c>
      <c r="H27" t="s">
        <v>24</v>
      </c>
      <c r="I27">
        <v>7</v>
      </c>
      <c r="J27">
        <v>2</v>
      </c>
      <c r="L27" t="s">
        <v>24</v>
      </c>
      <c r="M27">
        <v>6</v>
      </c>
      <c r="N27">
        <v>1</v>
      </c>
      <c r="Q27" t="s">
        <v>29</v>
      </c>
      <c r="R27">
        <v>1</v>
      </c>
    </row>
    <row r="28" spans="1:18" x14ac:dyDescent="0.25">
      <c r="A28" s="41" t="s">
        <v>91</v>
      </c>
      <c r="B28" s="43">
        <v>4</v>
      </c>
      <c r="H28" t="s">
        <v>49</v>
      </c>
      <c r="I28">
        <v>4</v>
      </c>
      <c r="J28">
        <v>1</v>
      </c>
      <c r="L28" t="s">
        <v>49</v>
      </c>
      <c r="M28">
        <v>5</v>
      </c>
      <c r="Q28" t="s">
        <v>91</v>
      </c>
    </row>
    <row r="29" spans="1:18" x14ac:dyDescent="0.25">
      <c r="A29" s="42" t="s">
        <v>291</v>
      </c>
      <c r="B29" s="43">
        <v>2</v>
      </c>
      <c r="H29" t="s">
        <v>58</v>
      </c>
      <c r="I29">
        <v>3</v>
      </c>
      <c r="J29">
        <v>2</v>
      </c>
      <c r="L29" t="s">
        <v>58</v>
      </c>
      <c r="M29">
        <v>4</v>
      </c>
      <c r="N29">
        <v>1</v>
      </c>
      <c r="Q29" t="s">
        <v>291</v>
      </c>
      <c r="R29">
        <v>2</v>
      </c>
    </row>
    <row r="30" spans="1:18" x14ac:dyDescent="0.25">
      <c r="A30" s="42" t="s">
        <v>197</v>
      </c>
      <c r="B30" s="43">
        <v>1</v>
      </c>
      <c r="Q30" t="s">
        <v>197</v>
      </c>
      <c r="R30">
        <v>1</v>
      </c>
    </row>
    <row r="31" spans="1:18" x14ac:dyDescent="0.25">
      <c r="A31" s="42" t="s">
        <v>89</v>
      </c>
      <c r="B31" s="43">
        <v>1</v>
      </c>
      <c r="Q31" t="s">
        <v>89</v>
      </c>
      <c r="R31">
        <v>1</v>
      </c>
    </row>
    <row r="32" spans="1:18" x14ac:dyDescent="0.25">
      <c r="A32" s="41" t="s">
        <v>24</v>
      </c>
      <c r="B32" s="43">
        <v>18</v>
      </c>
      <c r="H32" t="s">
        <v>346</v>
      </c>
      <c r="Q32" t="s">
        <v>24</v>
      </c>
    </row>
    <row r="33" spans="1:18" x14ac:dyDescent="0.25">
      <c r="A33" s="42" t="s">
        <v>333</v>
      </c>
      <c r="B33" s="43">
        <v>1</v>
      </c>
      <c r="H33" t="s">
        <v>347</v>
      </c>
      <c r="Q33" t="s">
        <v>333</v>
      </c>
      <c r="R33">
        <v>1</v>
      </c>
    </row>
    <row r="34" spans="1:18" x14ac:dyDescent="0.25">
      <c r="A34" s="42" t="s">
        <v>26</v>
      </c>
      <c r="B34" s="43">
        <v>1</v>
      </c>
      <c r="H34" t="s">
        <v>348</v>
      </c>
      <c r="Q34" t="s">
        <v>26</v>
      </c>
      <c r="R34">
        <v>1</v>
      </c>
    </row>
    <row r="35" spans="1:18" x14ac:dyDescent="0.25">
      <c r="A35" s="42" t="s">
        <v>191</v>
      </c>
      <c r="B35" s="43">
        <v>1</v>
      </c>
      <c r="H35" t="s">
        <v>349</v>
      </c>
      <c r="Q35" t="s">
        <v>191</v>
      </c>
      <c r="R35">
        <v>1</v>
      </c>
    </row>
    <row r="36" spans="1:18" x14ac:dyDescent="0.25">
      <c r="A36" s="42" t="s">
        <v>38</v>
      </c>
      <c r="B36" s="43">
        <v>1</v>
      </c>
      <c r="Q36" t="s">
        <v>38</v>
      </c>
      <c r="R36">
        <v>1</v>
      </c>
    </row>
    <row r="37" spans="1:18" x14ac:dyDescent="0.25">
      <c r="A37" s="42" t="s">
        <v>335</v>
      </c>
      <c r="B37" s="43">
        <v>6</v>
      </c>
      <c r="L37" t="s">
        <v>350</v>
      </c>
      <c r="Q37" t="s">
        <v>335</v>
      </c>
      <c r="R37">
        <v>6</v>
      </c>
    </row>
    <row r="38" spans="1:18" x14ac:dyDescent="0.25">
      <c r="A38" s="42" t="s">
        <v>336</v>
      </c>
      <c r="B38" s="43">
        <v>4</v>
      </c>
      <c r="L38" t="s">
        <v>351</v>
      </c>
      <c r="Q38" t="s">
        <v>336</v>
      </c>
      <c r="R38">
        <v>4</v>
      </c>
    </row>
    <row r="39" spans="1:18" x14ac:dyDescent="0.25">
      <c r="A39" s="42" t="s">
        <v>89</v>
      </c>
      <c r="B39" s="43">
        <v>2</v>
      </c>
      <c r="L39" t="s">
        <v>352</v>
      </c>
      <c r="Q39" t="s">
        <v>89</v>
      </c>
      <c r="R39">
        <v>2</v>
      </c>
    </row>
    <row r="40" spans="1:18" x14ac:dyDescent="0.25">
      <c r="A40" s="42" t="s">
        <v>341</v>
      </c>
      <c r="B40" s="43">
        <v>1</v>
      </c>
      <c r="L40" t="s">
        <v>353</v>
      </c>
      <c r="Q40" t="s">
        <v>341</v>
      </c>
      <c r="R40">
        <v>1</v>
      </c>
    </row>
    <row r="41" spans="1:18" x14ac:dyDescent="0.25">
      <c r="A41" s="42" t="s">
        <v>259</v>
      </c>
      <c r="B41" s="43">
        <v>1</v>
      </c>
    </row>
    <row r="42" spans="1:18" x14ac:dyDescent="0.25">
      <c r="A42" s="41" t="s">
        <v>49</v>
      </c>
      <c r="B42" s="43">
        <v>9</v>
      </c>
      <c r="Q42" t="s">
        <v>49</v>
      </c>
      <c r="R42">
        <v>9</v>
      </c>
    </row>
    <row r="43" spans="1:18" x14ac:dyDescent="0.25">
      <c r="A43" s="42" t="s">
        <v>29</v>
      </c>
      <c r="B43" s="43">
        <v>3</v>
      </c>
      <c r="Q43" t="s">
        <v>29</v>
      </c>
      <c r="R43">
        <v>3</v>
      </c>
    </row>
    <row r="44" spans="1:18" x14ac:dyDescent="0.25">
      <c r="A44" s="42" t="s">
        <v>191</v>
      </c>
      <c r="B44" s="43">
        <v>1</v>
      </c>
      <c r="Q44" t="s">
        <v>191</v>
      </c>
      <c r="R44">
        <v>1</v>
      </c>
    </row>
    <row r="45" spans="1:18" x14ac:dyDescent="0.25">
      <c r="A45" s="42" t="s">
        <v>334</v>
      </c>
      <c r="B45" s="43">
        <v>1</v>
      </c>
      <c r="Q45" t="s">
        <v>334</v>
      </c>
      <c r="R45">
        <v>1</v>
      </c>
    </row>
    <row r="46" spans="1:18" x14ac:dyDescent="0.25">
      <c r="A46" s="42" t="s">
        <v>343</v>
      </c>
      <c r="B46" s="43">
        <v>1</v>
      </c>
      <c r="Q46" t="s">
        <v>343</v>
      </c>
      <c r="R46">
        <v>1</v>
      </c>
    </row>
    <row r="47" spans="1:18" x14ac:dyDescent="0.25">
      <c r="A47" s="42" t="s">
        <v>335</v>
      </c>
      <c r="B47" s="43">
        <v>2</v>
      </c>
      <c r="Q47" t="s">
        <v>335</v>
      </c>
      <c r="R47">
        <v>2</v>
      </c>
    </row>
    <row r="48" spans="1:18" x14ac:dyDescent="0.25">
      <c r="A48" s="42" t="s">
        <v>259</v>
      </c>
      <c r="B48" s="43">
        <v>1</v>
      </c>
    </row>
    <row r="49" spans="1:18" x14ac:dyDescent="0.25">
      <c r="A49" s="41" t="s">
        <v>58</v>
      </c>
      <c r="B49" s="43">
        <v>10</v>
      </c>
      <c r="Q49" t="s">
        <v>58</v>
      </c>
    </row>
    <row r="50" spans="1:18" x14ac:dyDescent="0.25">
      <c r="A50" s="42" t="s">
        <v>337</v>
      </c>
      <c r="B50" s="43">
        <v>2</v>
      </c>
      <c r="Q50" t="s">
        <v>337</v>
      </c>
      <c r="R50">
        <v>2</v>
      </c>
    </row>
    <row r="51" spans="1:18" x14ac:dyDescent="0.25">
      <c r="A51" s="42" t="s">
        <v>60</v>
      </c>
      <c r="B51" s="43">
        <v>5</v>
      </c>
      <c r="Q51" t="s">
        <v>60</v>
      </c>
      <c r="R51">
        <v>5</v>
      </c>
    </row>
    <row r="52" spans="1:18" x14ac:dyDescent="0.25">
      <c r="A52" s="42" t="s">
        <v>191</v>
      </c>
      <c r="B52" s="43">
        <v>1</v>
      </c>
      <c r="Q52" t="s">
        <v>191</v>
      </c>
      <c r="R52">
        <v>1</v>
      </c>
    </row>
    <row r="53" spans="1:18" x14ac:dyDescent="0.25">
      <c r="A53" s="42" t="s">
        <v>294</v>
      </c>
      <c r="B53" s="43">
        <v>1</v>
      </c>
      <c r="Q53" t="s">
        <v>294</v>
      </c>
      <c r="R53">
        <v>1</v>
      </c>
    </row>
    <row r="54" spans="1:18" x14ac:dyDescent="0.25">
      <c r="A54" s="42" t="s">
        <v>259</v>
      </c>
      <c r="B54" s="43">
        <v>1</v>
      </c>
    </row>
    <row r="55" spans="1:18" x14ac:dyDescent="0.25">
      <c r="A55" s="41" t="s">
        <v>259</v>
      </c>
      <c r="B55" s="43"/>
    </row>
    <row r="56" spans="1:18" x14ac:dyDescent="0.25">
      <c r="A56" s="42" t="s">
        <v>259</v>
      </c>
      <c r="B56" s="43"/>
    </row>
    <row r="57" spans="1:18" x14ac:dyDescent="0.25">
      <c r="A57" s="41" t="s">
        <v>260</v>
      </c>
      <c r="B57" s="43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data bewerkt</vt:lpstr>
      <vt:lpstr>livestock per farm</vt:lpstr>
      <vt:lpstr>productivity livestock</vt:lpstr>
      <vt:lpstr>feed livestock</vt:lpstr>
      <vt:lpstr>pivot feed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2012-05-24T10:56:48Z</dcterms:created>
  <dcterms:modified xsi:type="dcterms:W3CDTF">2012-08-03T08:47:01Z</dcterms:modified>
</cp:coreProperties>
</file>