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15" windowWidth="20595" windowHeight="9465"/>
  </bookViews>
  <sheets>
    <sheet name="Sheet4" sheetId="4" r:id="rId1"/>
    <sheet name="Sheet1" sheetId="1" r:id="rId2"/>
    <sheet name="Sheet2" sheetId="2" r:id="rId3"/>
    <sheet name="Sheet3" sheetId="3" r:id="rId4"/>
  </sheets>
  <calcPr calcId="145621"/>
  <pivotCaches>
    <pivotCache cacheId="7" r:id="rId5"/>
  </pivotCaches>
</workbook>
</file>

<file path=xl/calcChain.xml><?xml version="1.0" encoding="utf-8"?>
<calcChain xmlns="http://schemas.openxmlformats.org/spreadsheetml/2006/main">
  <c r="O4" i="1" l="1"/>
  <c r="M5" i="1"/>
  <c r="N6" i="1"/>
  <c r="O8" i="1"/>
  <c r="M9" i="1"/>
  <c r="N10" i="1"/>
  <c r="O12" i="1"/>
  <c r="M13" i="1"/>
  <c r="N14" i="1"/>
  <c r="O16" i="1"/>
  <c r="M17" i="1"/>
  <c r="N18" i="1"/>
  <c r="N24" i="1"/>
  <c r="O24" i="1"/>
  <c r="O25" i="1"/>
  <c r="M26" i="1"/>
  <c r="M28" i="1"/>
  <c r="N28" i="1"/>
  <c r="N29" i="1"/>
  <c r="O29" i="1"/>
  <c r="M32" i="1"/>
  <c r="N32" i="1"/>
  <c r="N33" i="1"/>
  <c r="O33" i="1"/>
  <c r="O36" i="1"/>
  <c r="M37" i="1"/>
  <c r="N38" i="1"/>
  <c r="N42" i="1"/>
  <c r="M44" i="1"/>
  <c r="N44" i="1"/>
  <c r="N45" i="1"/>
  <c r="O45" i="1"/>
  <c r="M48" i="1"/>
  <c r="N48" i="1"/>
  <c r="N49" i="1"/>
  <c r="O49" i="1"/>
  <c r="L3" i="1"/>
  <c r="M3" i="1" s="1"/>
  <c r="L4" i="1"/>
  <c r="N4" i="1" s="1"/>
  <c r="L5" i="1"/>
  <c r="O5" i="1" s="1"/>
  <c r="L6" i="1"/>
  <c r="M6" i="1" s="1"/>
  <c r="L7" i="1"/>
  <c r="M7" i="1" s="1"/>
  <c r="L8" i="1"/>
  <c r="N8" i="1" s="1"/>
  <c r="L9" i="1"/>
  <c r="O9" i="1" s="1"/>
  <c r="L10" i="1"/>
  <c r="M10" i="1" s="1"/>
  <c r="L11" i="1"/>
  <c r="M11" i="1" s="1"/>
  <c r="L12" i="1"/>
  <c r="N12" i="1" s="1"/>
  <c r="L13" i="1"/>
  <c r="O13" i="1" s="1"/>
  <c r="L14" i="1"/>
  <c r="M14" i="1" s="1"/>
  <c r="L15" i="1"/>
  <c r="M15" i="1" s="1"/>
  <c r="L16" i="1"/>
  <c r="N16" i="1" s="1"/>
  <c r="L17" i="1"/>
  <c r="O17" i="1" s="1"/>
  <c r="L18" i="1"/>
  <c r="O18" i="1" s="1"/>
  <c r="L19" i="1"/>
  <c r="L20" i="1"/>
  <c r="L21" i="1"/>
  <c r="L22" i="1"/>
  <c r="L23" i="1"/>
  <c r="L24" i="1"/>
  <c r="M24" i="1" s="1"/>
  <c r="L25" i="1"/>
  <c r="N25" i="1" s="1"/>
  <c r="L26" i="1"/>
  <c r="O26" i="1" s="1"/>
  <c r="L27" i="1"/>
  <c r="L28" i="1"/>
  <c r="O28" i="1" s="1"/>
  <c r="L29" i="1"/>
  <c r="M29" i="1" s="1"/>
  <c r="L30" i="1"/>
  <c r="N30" i="1" s="1"/>
  <c r="L31" i="1"/>
  <c r="O31" i="1" s="1"/>
  <c r="L32" i="1"/>
  <c r="O32" i="1" s="1"/>
  <c r="L33" i="1"/>
  <c r="M33" i="1" s="1"/>
  <c r="L34" i="1"/>
  <c r="N34" i="1" s="1"/>
  <c r="L35" i="1"/>
  <c r="O35" i="1" s="1"/>
  <c r="L36" i="1"/>
  <c r="L37" i="1"/>
  <c r="O37" i="1" s="1"/>
  <c r="L38" i="1"/>
  <c r="M38" i="1" s="1"/>
  <c r="L39" i="1"/>
  <c r="M39" i="1" s="1"/>
  <c r="L40" i="1"/>
  <c r="O40" i="1" s="1"/>
  <c r="L41" i="1"/>
  <c r="O41" i="1" s="1"/>
  <c r="L42" i="1"/>
  <c r="O42" i="1" s="1"/>
  <c r="L43" i="1"/>
  <c r="O43" i="1" s="1"/>
  <c r="L44" i="1"/>
  <c r="O44" i="1" s="1"/>
  <c r="L45" i="1"/>
  <c r="M45" i="1" s="1"/>
  <c r="L46" i="1"/>
  <c r="N46" i="1" s="1"/>
  <c r="L47" i="1"/>
  <c r="N47" i="1" s="1"/>
  <c r="L48" i="1"/>
  <c r="O48" i="1" s="1"/>
  <c r="L49" i="1"/>
  <c r="M49" i="1" s="1"/>
  <c r="L50" i="1"/>
  <c r="L51" i="1"/>
  <c r="L52" i="1"/>
  <c r="L53" i="1"/>
  <c r="L54" i="1"/>
  <c r="L2" i="1"/>
  <c r="N2" i="1" s="1"/>
  <c r="M47" i="1" l="1"/>
  <c r="O39" i="1"/>
  <c r="M35" i="1"/>
  <c r="M31" i="1"/>
  <c r="O15" i="1"/>
  <c r="O7" i="1"/>
  <c r="O3" i="1"/>
  <c r="M42" i="1"/>
  <c r="O30" i="1"/>
  <c r="M18" i="1"/>
  <c r="N15" i="1"/>
  <c r="N7" i="1"/>
  <c r="O47" i="1"/>
  <c r="O2" i="1"/>
  <c r="M46" i="1"/>
  <c r="O38" i="1"/>
  <c r="N37" i="1"/>
  <c r="N35" i="1"/>
  <c r="M34" i="1"/>
  <c r="N31" i="1"/>
  <c r="M30" i="1"/>
  <c r="N26" i="1"/>
  <c r="M25" i="1"/>
  <c r="N17" i="1"/>
  <c r="M16" i="1"/>
  <c r="O14" i="1"/>
  <c r="N13" i="1"/>
  <c r="M12" i="1"/>
  <c r="O10" i="1"/>
  <c r="N9" i="1"/>
  <c r="M8" i="1"/>
  <c r="O6" i="1"/>
  <c r="N5" i="1"/>
  <c r="M4" i="1"/>
  <c r="O11" i="1"/>
  <c r="M2" i="1"/>
  <c r="O46" i="1"/>
  <c r="N39" i="1"/>
  <c r="O34" i="1"/>
  <c r="N11" i="1"/>
  <c r="N3" i="1"/>
</calcChain>
</file>

<file path=xl/sharedStrings.xml><?xml version="1.0" encoding="utf-8"?>
<sst xmlns="http://schemas.openxmlformats.org/spreadsheetml/2006/main" count="440" uniqueCount="168">
  <si>
    <t>Farm code</t>
  </si>
  <si>
    <t>DRC001</t>
  </si>
  <si>
    <t>DRC002</t>
  </si>
  <si>
    <t>DRC003</t>
  </si>
  <si>
    <t>DRC004</t>
  </si>
  <si>
    <t>DRC005</t>
  </si>
  <si>
    <t>DRC006</t>
  </si>
  <si>
    <t>DRC007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</si>
  <si>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</si>
  <si>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</si>
  <si>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</si>
  <si>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</si>
  <si>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</si>
  <si>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</si>
  <si>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</si>
  <si>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</si>
  <si>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DRC028</t>
  </si>
  <si>
    <t>DRC029</t>
  </si>
  <si>
    <t>DRC032</t>
  </si>
  <si>
    <t>DRC033</t>
  </si>
  <si>
    <t>DRC034</t>
  </si>
  <si>
    <t>DRC035</t>
  </si>
  <si>
    <t>DRC036</t>
  </si>
  <si>
    <t>DRC037</t>
  </si>
  <si>
    <t>DRC038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</si>
  <si>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</si>
  <si>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</si>
  <si>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</si>
  <si>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</si>
  <si>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</si>
  <si>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</si>
  <si>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</si>
  <si>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</si>
  <si>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</si>
  <si>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site</t>
  </si>
  <si>
    <t>MURHESA</t>
  </si>
  <si>
    <t>KALEHE</t>
  </si>
  <si>
    <t>MUSHINGA</t>
  </si>
  <si>
    <t>IKOMA</t>
  </si>
  <si>
    <t>field id</t>
  </si>
  <si>
    <t>Crop species</t>
  </si>
  <si>
    <t>Maïs+Haricot</t>
  </si>
  <si>
    <t>Manioc+Haricot</t>
  </si>
  <si>
    <t>Haricot+Manioc+Maïs</t>
  </si>
  <si>
    <t>Haricot;Maïs; Manioc</t>
  </si>
  <si>
    <t>Manioc+Maïs</t>
  </si>
  <si>
    <t>Haricot+Maïs</t>
  </si>
  <si>
    <t>Soja</t>
  </si>
  <si>
    <t>Haricot+Bananier+Manioc</t>
  </si>
  <si>
    <t>Haricot+Manioc</t>
  </si>
  <si>
    <t>Manioc</t>
  </si>
  <si>
    <t>Manioc+Maïs+Arachide</t>
  </si>
  <si>
    <t>Soja+Manioc</t>
  </si>
  <si>
    <t>Arachide+Manioc</t>
  </si>
  <si>
    <t>Haricot</t>
  </si>
  <si>
    <t>Maïs+Pdouces;Manioc+Haricot</t>
  </si>
  <si>
    <t>Haricot+Pdouce+Manioc</t>
  </si>
  <si>
    <t>Manioc + Haricot</t>
  </si>
  <si>
    <t>Banane+Haricot vol</t>
  </si>
  <si>
    <t>Haricot+Manioc+Taro</t>
  </si>
  <si>
    <t>Haricot vol+patate douce+taro</t>
  </si>
  <si>
    <t>Haricot vol+mais</t>
  </si>
  <si>
    <t>Haricot+taro</t>
  </si>
  <si>
    <t>haricot</t>
  </si>
  <si>
    <t>AssManioc+Haricot+Maïs</t>
  </si>
  <si>
    <t>AssManioc+Haricot</t>
  </si>
  <si>
    <t>Arachide et Maïs</t>
  </si>
  <si>
    <t>Harachide</t>
  </si>
  <si>
    <t>Arachide+Maïs+Manioc+Haricot</t>
  </si>
  <si>
    <t>AssHaricot+Manioc+Maïs</t>
  </si>
  <si>
    <t>Haricot nain et Manioc</t>
  </si>
  <si>
    <t>haricot+manioc</t>
  </si>
  <si>
    <t>Manioc+haricot nain</t>
  </si>
  <si>
    <t>Haricot Volubile</t>
  </si>
  <si>
    <t>Haricot nain</t>
  </si>
  <si>
    <t>Manioc+Patate douce +Haricot</t>
  </si>
  <si>
    <t>Patate douce</t>
  </si>
  <si>
    <t>Amounts sold</t>
  </si>
  <si>
    <t>75-50Kg</t>
  </si>
  <si>
    <t>30-20Kg</t>
  </si>
  <si>
    <t>45-30Kg</t>
  </si>
  <si>
    <t>0kg</t>
  </si>
  <si>
    <t>28KG</t>
  </si>
  <si>
    <t>20KG</t>
  </si>
  <si>
    <t>10-20Kg</t>
  </si>
  <si>
    <t>20-25Kg</t>
  </si>
  <si>
    <t>0Kg</t>
  </si>
  <si>
    <t>350Kg</t>
  </si>
  <si>
    <t>15Kg</t>
  </si>
  <si>
    <t>25Kg</t>
  </si>
  <si>
    <t>12,5 à 20 kg</t>
  </si>
  <si>
    <t>30 à 40Kg</t>
  </si>
  <si>
    <t>22KG</t>
  </si>
  <si>
    <t>35KG</t>
  </si>
  <si>
    <t>125KG</t>
  </si>
  <si>
    <t>800Kg</t>
  </si>
  <si>
    <t>Rien</t>
  </si>
  <si>
    <t>150Kg</t>
  </si>
  <si>
    <t>20à25kg</t>
  </si>
  <si>
    <t>50kg</t>
  </si>
  <si>
    <t>40kg</t>
  </si>
  <si>
    <t>10kg</t>
  </si>
  <si>
    <t>80KG</t>
  </si>
  <si>
    <t>50à70Kg</t>
  </si>
  <si>
    <t>10à15Kg</t>
  </si>
  <si>
    <t>100à150Kg</t>
  </si>
  <si>
    <t>250Kg</t>
  </si>
  <si>
    <t>80Kg</t>
  </si>
  <si>
    <t>Amounts consumed</t>
  </si>
  <si>
    <t>60Kg</t>
  </si>
  <si>
    <t>50Kg</t>
  </si>
  <si>
    <t>30-40Kg</t>
  </si>
  <si>
    <t>5-10Kg</t>
  </si>
  <si>
    <t>30Kg</t>
  </si>
  <si>
    <t>15à 30Kg</t>
  </si>
  <si>
    <t>200Kg</t>
  </si>
  <si>
    <t>5Kg</t>
  </si>
  <si>
    <t>40 à 65Kg</t>
  </si>
  <si>
    <t>50KG</t>
  </si>
  <si>
    <t>25KG</t>
  </si>
  <si>
    <t>150KG</t>
  </si>
  <si>
    <t>80,40ou 700 kg</t>
  </si>
  <si>
    <t>20Kg</t>
  </si>
  <si>
    <t>5kg</t>
  </si>
  <si>
    <t>10Kg</t>
  </si>
  <si>
    <t>45Kg</t>
  </si>
  <si>
    <t>45kg</t>
  </si>
  <si>
    <t>23kg</t>
  </si>
  <si>
    <t>100à130kg</t>
  </si>
  <si>
    <t>Amount kept for seed</t>
  </si>
  <si>
    <t>400Kg</t>
  </si>
  <si>
    <t>5 Kg</t>
  </si>
  <si>
    <t>10KG</t>
  </si>
  <si>
    <t>5KG</t>
  </si>
  <si>
    <t>20 Kg</t>
  </si>
  <si>
    <t>2,5kg</t>
  </si>
  <si>
    <t>4,5Kg</t>
  </si>
  <si>
    <t>2kg</t>
  </si>
  <si>
    <t>6kg</t>
  </si>
  <si>
    <t>65Kg</t>
  </si>
  <si>
    <t>Crop species2</t>
  </si>
  <si>
    <t>Mais/manioc+legumes</t>
  </si>
  <si>
    <t>Mais+manioc</t>
  </si>
  <si>
    <t>Legumes sole crop</t>
  </si>
  <si>
    <t>Mais/manioc+legume+other</t>
  </si>
  <si>
    <t>Manioc+legumes</t>
  </si>
  <si>
    <t>Other</t>
  </si>
  <si>
    <t>Legumes+other</t>
  </si>
  <si>
    <t>sold (kg)</t>
  </si>
  <si>
    <t>consumed (kg)</t>
  </si>
  <si>
    <t>seed (kg)</t>
  </si>
  <si>
    <t>total kg</t>
  </si>
  <si>
    <t>%sold</t>
  </si>
  <si>
    <t>%consumed</t>
  </si>
  <si>
    <t>%seed</t>
  </si>
  <si>
    <t>Row Labels</t>
  </si>
  <si>
    <t>(blank)</t>
  </si>
  <si>
    <t>Grand Total</t>
  </si>
  <si>
    <t>Average of %sold</t>
  </si>
  <si>
    <t>Average of %consumed</t>
  </si>
  <si>
    <t>Average of %seed</t>
  </si>
  <si>
    <t>Ikoma</t>
  </si>
  <si>
    <t>Kalehe</t>
  </si>
  <si>
    <t>Murhesa</t>
  </si>
  <si>
    <t>Mushinga</t>
  </si>
  <si>
    <t>Sold</t>
  </si>
  <si>
    <t>Consumed</t>
  </si>
  <si>
    <t>Kept for seed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</si>
</sst>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9" fontId="2" fillId="0" borderId="0" xfId="0" applyNumberFormat="1" applyFont="1" applyFill="1" applyAlignment="1">
      <alignment horizontal="right" vertical="top"/>
    </xf>
    <xf numFmtId="9" fontId="2" fillId="0" borderId="0" xfId="0" applyNumberFormat="1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right"/>
    </xf>
    <xf numFmtId="0" fontId="0" fillId="0" borderId="0" xfId="0" applyFill="1" applyAlignment="1">
      <alignment horizontal="left" vertical="top"/>
    </xf>
    <xf numFmtId="0" fontId="1" fillId="0" borderId="0" xfId="0" applyFont="1" applyFill="1" applyBorder="1" applyAlignment="1">
      <alignment horizontal="right" vertical="top" wrapText="1"/>
    </xf>
    <xf numFmtId="9" fontId="2" fillId="0" borderId="0" xfId="1" applyFont="1" applyFill="1" applyAlignment="1">
      <alignment horizontal="left" vertical="top"/>
    </xf>
    <xf numFmtId="9" fontId="0" fillId="0" borderId="0" xfId="1" applyFont="1" applyAlignment="1">
      <alignment horizontal="right"/>
    </xf>
    <xf numFmtId="9" fontId="2" fillId="0" borderId="0" xfId="1" applyFont="1" applyFill="1" applyAlignment="1">
      <alignment horizontal="right" vertical="top"/>
    </xf>
    <xf numFmtId="9" fontId="2" fillId="0" borderId="0" xfId="1" applyFont="1" applyFill="1" applyAlignment="1">
      <alignment horizontal="right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4.387761458333" createdVersion="4" refreshedVersion="4" minRefreshableVersion="3" recordCount="93">
  <cacheSource type="worksheet">
    <worksheetSource ref="A1:O1048576" sheet="Sheet1"/>
  </cacheSource>
  <cacheFields count="15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 count="34">
        <s v="DRC001"/>
        <s v="DRC002"/>
        <s v="DRC003"/>
        <s v="DRC004"/>
        <s v="DRC005"/>
        <s v="DRC006"/>
        <s v="DRC007"/>
        <s v="DRC010"/>
        <s v="DRC011"/>
        <s v="DRC012"/>
        <s v="DRC013"/>
        <s v="DRC014"/>
        <s v="DRC015"/>
        <s v="DRC016"/>
        <s v="DRC017"/>
        <s v="DRC028"/>
        <s v="DRC029"/>
        <s v="DRC032"/>
        <s v="DRC033"/>
        <s v="DRC034"/>
        <s v="DRC035"/>
        <s v="DRC036"/>
        <s v="DRC037"/>
        <s v="DRC038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field id" numFmtId="0">
      <sharedItems containsString="0" containsBlank="1" containsNumber="1" containsInteger="1" minValue="1" maxValue="3"/>
    </cacheField>
    <cacheField name="Crop species" numFmtId="0">
      <sharedItems containsBlank="1"/>
    </cacheField>
    <cacheField name="Crop species2" numFmtId="0">
      <sharedItems containsBlank="1"/>
    </cacheField>
    <cacheField name="Amounts sold" numFmtId="0">
      <sharedItems containsBlank="1" containsMixedTypes="1" containsNumber="1" containsInteger="1" minValue="0" maxValue="60"/>
    </cacheField>
    <cacheField name="sold (kg)" numFmtId="0">
      <sharedItems containsString="0" containsBlank="1" containsNumber="1" minValue="0" maxValue="800"/>
    </cacheField>
    <cacheField name="Amounts consumed" numFmtId="0">
      <sharedItems containsBlank="1" containsMixedTypes="1" containsNumber="1" minValue="0.7" maxValue="1"/>
    </cacheField>
    <cacheField name="consumed (kg)" numFmtId="0">
      <sharedItems containsString="0" containsBlank="1" containsNumber="1" minValue="0" maxValue="550"/>
    </cacheField>
    <cacheField name="Amount kept for seed" numFmtId="0">
      <sharedItems containsBlank="1" containsMixedTypes="1" containsNumber="1" minValue="0" maxValue="1"/>
    </cacheField>
    <cacheField name="seed (kg)" numFmtId="0">
      <sharedItems containsString="0" containsBlank="1" containsNumber="1" minValue="0" maxValue="400"/>
    </cacheField>
    <cacheField name="total kg" numFmtId="0">
      <sharedItems containsString="0" containsBlank="1" containsNumber="1" minValue="0" maxValue="1370"/>
    </cacheField>
    <cacheField name="%sold" numFmtId="0">
      <sharedItems containsString="0" containsBlank="1" containsNumber="1" minValue="0" maxValue="1" count="25">
        <n v="0.43396226415094341"/>
        <n v="1"/>
        <n v="0"/>
        <n v="0.65116279069767447"/>
        <n v="0.3"/>
        <n v="0.2"/>
        <n v="0.36842105263157893"/>
        <n v="0.33333333333333331"/>
        <n v="0.875"/>
        <n v="0.83333333333333337"/>
        <n v="0.35897435897435898"/>
        <n v="0.26829268292682928"/>
        <n v="0.53846153846153844"/>
        <n v="0.45454545454545453"/>
        <n v="0.58394160583941601"/>
        <n v="0.66666666666666663"/>
        <n v="0.18181818181818182"/>
        <n v="0.61538461538461542"/>
        <n v="0.93023255813953487"/>
        <n v="0.54545454545454541"/>
        <n v="0.55555555555555558"/>
        <n v="0.52083333333333337"/>
        <n v="0.59523809523809523"/>
        <n v="0.5161290322580645"/>
        <m/>
      </sharedItems>
    </cacheField>
    <cacheField name="%consumed" numFmtId="0">
      <sharedItems containsString="0" containsBlank="1" containsNumber="1" minValue="0" maxValue="1" count="26">
        <n v="0.45283018867924529"/>
        <n v="0"/>
        <n v="0.90909090909090906"/>
        <n v="1"/>
        <n v="0.7"/>
        <n v="0.48"/>
        <n v="0.21052631578947367"/>
        <n v="0.66666666666666663"/>
        <n v="0.125"/>
        <n v="0.16666666666666666"/>
        <n v="0.58974358974358976"/>
        <n v="0.6097560975609756"/>
        <n v="0.38461538461538464"/>
        <n v="0.54545454545454541"/>
        <n v="0.40145985401459855"/>
        <n v="0.8"/>
        <m/>
        <n v="0.2"/>
        <n v="0.81818181818181823"/>
        <n v="0.35384615384615387"/>
        <n v="0.45454545454545453"/>
        <n v="0.44444444444444442"/>
        <n v="0.47916666666666669"/>
        <n v="0.35714285714285715"/>
        <n v="6.4516129032258063E-2"/>
        <n v="0.9"/>
      </sharedItems>
    </cacheField>
    <cacheField name="%seed" numFmtId="0">
      <sharedItems containsString="0" containsBlank="1" containsNumber="1" minValue="0" maxValue="1" count="20">
        <n v="0.11320754716981132"/>
        <n v="0"/>
        <n v="9.0909090909090912E-2"/>
        <n v="0.34883720930232559"/>
        <n v="0.32"/>
        <n v="0.42105263157894735"/>
        <n v="5.128205128205128E-2"/>
        <n v="1"/>
        <n v="0.12195121951219512"/>
        <n v="7.6923076923076927E-2"/>
        <n v="1.4598540145985401E-2"/>
        <n v="0.2"/>
        <n v="0.33333333333333331"/>
        <n v="0.13333333333333333"/>
        <n v="3.0769230769230771E-2"/>
        <n v="6.9767441860465115E-2"/>
        <n v="4.7619047619047616E-2"/>
        <n v="0.41935483870967744"/>
        <n v="0.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x v="0"/>
    <n v="1"/>
    <s v="Maïs+Haricot"/>
    <s v="Mais/manioc+legumes"/>
    <s v="75-50Kg"/>
    <n v="57.5"/>
    <s v="60Kg"/>
    <n v="60"/>
    <s v="15Kg"/>
    <n v="15"/>
    <n v="132.5"/>
    <x v="0"/>
    <x v="0"/>
    <x v="0"/>
  </r>
  <r>
    <x v="0"/>
    <x v="0"/>
    <n v="2"/>
    <s v="Manioc+Haricot"/>
    <s v="Mais/manioc+legumes"/>
    <s v="30-20Kg"/>
    <n v="25"/>
    <m/>
    <m/>
    <m/>
    <m/>
    <n v="25"/>
    <x v="1"/>
    <x v="1"/>
    <x v="1"/>
  </r>
  <r>
    <x v="0"/>
    <x v="0"/>
    <n v="3"/>
    <s v="Haricot+Manioc+Maïs"/>
    <s v="Mais/manioc+legumes"/>
    <s v="45-30Kg"/>
    <n v="37.5"/>
    <m/>
    <m/>
    <m/>
    <m/>
    <n v="37.5"/>
    <x v="1"/>
    <x v="1"/>
    <x v="1"/>
  </r>
  <r>
    <x v="0"/>
    <x v="1"/>
    <n v="1"/>
    <s v="Haricot+Manioc+Maïs"/>
    <s v="Mais/manioc+legumes"/>
    <s v="0kg"/>
    <n v="0"/>
    <s v="50Kg"/>
    <n v="50"/>
    <s v="5Kg"/>
    <n v="5"/>
    <n v="55"/>
    <x v="2"/>
    <x v="2"/>
    <x v="2"/>
  </r>
  <r>
    <x v="0"/>
    <x v="2"/>
    <n v="1"/>
    <s v="Haricot;Maïs; Manioc"/>
    <s v="Mais/manioc+legumes"/>
    <s v="28KG"/>
    <n v="28"/>
    <m/>
    <m/>
    <s v="15Kg"/>
    <n v="15"/>
    <n v="43"/>
    <x v="3"/>
    <x v="1"/>
    <x v="3"/>
  </r>
  <r>
    <x v="0"/>
    <x v="2"/>
    <n v="2"/>
    <s v="Haricot;Maïs; Manioc"/>
    <s v="Mais/manioc+legumes"/>
    <s v="28KG"/>
    <n v="28"/>
    <m/>
    <m/>
    <s v="15Kg"/>
    <n v="15"/>
    <n v="43"/>
    <x v="3"/>
    <x v="1"/>
    <x v="3"/>
  </r>
  <r>
    <x v="0"/>
    <x v="2"/>
    <n v="3"/>
    <s v="Haricot;Maïs; Manioc"/>
    <s v="Mais/manioc+legumes"/>
    <s v="20KG"/>
    <n v="20"/>
    <m/>
    <m/>
    <s v="0Kg"/>
    <n v="0"/>
    <n v="20"/>
    <x v="1"/>
    <x v="1"/>
    <x v="1"/>
  </r>
  <r>
    <x v="0"/>
    <x v="3"/>
    <n v="1"/>
    <s v="Manioc+Maïs"/>
    <s v="Mais+manioc"/>
    <s v="0kg"/>
    <n v="0"/>
    <s v="30-40Kg"/>
    <n v="35"/>
    <n v="0"/>
    <n v="0"/>
    <n v="35"/>
    <x v="2"/>
    <x v="3"/>
    <x v="1"/>
  </r>
  <r>
    <x v="0"/>
    <x v="3"/>
    <n v="2"/>
    <s v="Haricot+Maïs"/>
    <s v="Mais/manioc+legumes"/>
    <s v="10-20Kg"/>
    <n v="15"/>
    <s v="30-40Kg"/>
    <n v="35"/>
    <n v="0"/>
    <n v="0"/>
    <n v="50"/>
    <x v="4"/>
    <x v="4"/>
    <x v="1"/>
  </r>
  <r>
    <x v="0"/>
    <x v="3"/>
    <n v="3"/>
    <s v="Soja"/>
    <s v="Legumes sole crop"/>
    <s v="0kg"/>
    <n v="0"/>
    <s v="5-10Kg"/>
    <n v="7"/>
    <n v="0"/>
    <n v="0"/>
    <n v="7"/>
    <x v="2"/>
    <x v="3"/>
    <x v="1"/>
  </r>
  <r>
    <x v="0"/>
    <x v="4"/>
    <n v="1"/>
    <s v="Haricot+Manioc+Maïs"/>
    <s v="Mais/manioc+legumes"/>
    <s v="20-25Kg"/>
    <n v="12.5"/>
    <s v="30Kg"/>
    <n v="30"/>
    <s v="20Kg"/>
    <n v="20"/>
    <n v="62.5"/>
    <x v="5"/>
    <x v="5"/>
    <x v="4"/>
  </r>
  <r>
    <x v="0"/>
    <x v="4"/>
    <n v="2"/>
    <s v="Haricot+Bananier+Manioc"/>
    <s v="Mais/manioc+legume+other"/>
    <s v="20-25Kg"/>
    <n v="12.5"/>
    <s v="0Kg"/>
    <n v="0"/>
    <s v="0Kg"/>
    <n v="0"/>
    <n v="12.5"/>
    <x v="1"/>
    <x v="1"/>
    <x v="1"/>
  </r>
  <r>
    <x v="1"/>
    <x v="5"/>
    <n v="1"/>
    <s v="Haricot+Manioc"/>
    <s v="Manioc+legumes"/>
    <s v="0kg"/>
    <n v="0"/>
    <s v="15à 30Kg"/>
    <n v="22.5"/>
    <s v="0Kg"/>
    <n v="0"/>
    <n v="22.5"/>
    <x v="2"/>
    <x v="3"/>
    <x v="1"/>
  </r>
  <r>
    <x v="1"/>
    <x v="5"/>
    <n v="2"/>
    <s v="Manioc"/>
    <s v="Manioc"/>
    <s v="350Kg"/>
    <n v="350"/>
    <s v="200Kg"/>
    <n v="200"/>
    <s v="400Kg"/>
    <n v="400"/>
    <n v="950"/>
    <x v="6"/>
    <x v="6"/>
    <x v="5"/>
  </r>
  <r>
    <x v="1"/>
    <x v="5"/>
    <n v="3"/>
    <s v="Manioc+Maïs+Arachide"/>
    <s v="Mais/manioc+legumes"/>
    <s v="15Kg"/>
    <n v="15"/>
    <s v="30Kg"/>
    <n v="30"/>
    <m/>
    <m/>
    <n v="45"/>
    <x v="7"/>
    <x v="7"/>
    <x v="1"/>
  </r>
  <r>
    <x v="1"/>
    <x v="6"/>
    <n v="1"/>
    <s v="Soja+Manioc"/>
    <s v="Mais/manioc+legumes"/>
    <s v="350Kg"/>
    <n v="350"/>
    <s v="50Kg"/>
    <n v="50"/>
    <s v="0Kg"/>
    <n v="0"/>
    <n v="400"/>
    <x v="8"/>
    <x v="8"/>
    <x v="1"/>
  </r>
  <r>
    <x v="1"/>
    <x v="6"/>
    <n v="2"/>
    <s v="Arachide+Manioc"/>
    <s v="Mais/manioc+legumes"/>
    <s v="25Kg"/>
    <n v="25"/>
    <s v="5Kg"/>
    <n v="5"/>
    <s v="0Kg"/>
    <n v="0"/>
    <n v="30"/>
    <x v="9"/>
    <x v="9"/>
    <x v="1"/>
  </r>
  <r>
    <x v="2"/>
    <x v="7"/>
    <n v="1"/>
    <s v="Maïs+Pdouces;Manioc+Haricot"/>
    <s v="Mais/manioc+legume+other"/>
    <m/>
    <n v="0"/>
    <n v="1"/>
    <m/>
    <m/>
    <m/>
    <n v="0"/>
    <x v="2"/>
    <x v="3"/>
    <x v="1"/>
  </r>
  <r>
    <x v="3"/>
    <x v="8"/>
    <n v="1"/>
    <s v="Haricot+Pdouce+Manioc"/>
    <s v="Mais/manioc+legume+other"/>
    <m/>
    <n v="0"/>
    <n v="1"/>
    <m/>
    <m/>
    <m/>
    <n v="0"/>
    <x v="2"/>
    <x v="3"/>
    <x v="1"/>
  </r>
  <r>
    <x v="3"/>
    <x v="9"/>
    <n v="1"/>
    <s v="Manioc + Haricot"/>
    <s v="Mais/manioc+legumes"/>
    <m/>
    <n v="0"/>
    <n v="1"/>
    <m/>
    <m/>
    <m/>
    <n v="0"/>
    <x v="2"/>
    <x v="3"/>
    <x v="1"/>
  </r>
  <r>
    <x v="3"/>
    <x v="10"/>
    <n v="1"/>
    <s v="Banane+Haricot vol"/>
    <s v="Legumes+other"/>
    <n v="0"/>
    <n v="0"/>
    <n v="1"/>
    <m/>
    <m/>
    <m/>
    <n v="0"/>
    <x v="2"/>
    <x v="3"/>
    <x v="1"/>
  </r>
  <r>
    <x v="3"/>
    <x v="11"/>
    <n v="1"/>
    <s v="Haricot+Manioc+Taro"/>
    <s v="Mais/manioc+legume+other"/>
    <m/>
    <n v="0"/>
    <n v="1"/>
    <m/>
    <m/>
    <m/>
    <n v="0"/>
    <x v="2"/>
    <x v="3"/>
    <x v="1"/>
  </r>
  <r>
    <x v="2"/>
    <x v="12"/>
    <n v="1"/>
    <s v="Haricot vol+patate douce+taro"/>
    <s v="Legumes+other"/>
    <n v="60"/>
    <n v="60"/>
    <n v="1"/>
    <m/>
    <m/>
    <m/>
    <n v="60"/>
    <x v="1"/>
    <x v="1"/>
    <x v="1"/>
  </r>
  <r>
    <x v="2"/>
    <x v="13"/>
    <n v="1"/>
    <s v="Haricot vol+mais"/>
    <s v="Mais/manioc+legumes"/>
    <s v="12,5 à 20 kg"/>
    <n v="10"/>
    <m/>
    <m/>
    <n v="1"/>
    <m/>
    <n v="10"/>
    <x v="1"/>
    <x v="1"/>
    <x v="1"/>
  </r>
  <r>
    <x v="2"/>
    <x v="14"/>
    <n v="1"/>
    <s v="Haricot+taro"/>
    <s v="Legumes+other"/>
    <m/>
    <m/>
    <s v="15Kg"/>
    <n v="15"/>
    <m/>
    <m/>
    <n v="15"/>
    <x v="2"/>
    <x v="3"/>
    <x v="1"/>
  </r>
  <r>
    <x v="0"/>
    <x v="15"/>
    <n v="1"/>
    <s v="AssManioc+Haricot+Maïs"/>
    <s v="Mais/manioc+legumes"/>
    <m/>
    <m/>
    <n v="1"/>
    <m/>
    <m/>
    <m/>
    <n v="0"/>
    <x v="2"/>
    <x v="3"/>
    <x v="1"/>
  </r>
  <r>
    <x v="0"/>
    <x v="16"/>
    <n v="1"/>
    <s v="AssManioc+Haricot"/>
    <s v="Mais/manioc+legumes"/>
    <s v="30 à 40Kg"/>
    <n v="35"/>
    <s v="40 à 65Kg"/>
    <n v="57.5"/>
    <s v="5 Kg"/>
    <n v="5"/>
    <n v="97.5"/>
    <x v="10"/>
    <x v="10"/>
    <x v="6"/>
  </r>
  <r>
    <x v="1"/>
    <x v="17"/>
    <n v="3"/>
    <s v="Arachide et Maïs"/>
    <s v="Mais/manioc+legumes"/>
    <m/>
    <m/>
    <m/>
    <m/>
    <s v="10Kg"/>
    <n v="10"/>
    <n v="10"/>
    <x v="2"/>
    <x v="1"/>
    <x v="7"/>
  </r>
  <r>
    <x v="1"/>
    <x v="18"/>
    <n v="1"/>
    <s v="Haricot"/>
    <s v="Legumes sole crop"/>
    <s v="22KG"/>
    <n v="22"/>
    <s v="50Kg"/>
    <n v="50"/>
    <s v="10Kg"/>
    <n v="10"/>
    <n v="82"/>
    <x v="11"/>
    <x v="11"/>
    <x v="8"/>
  </r>
  <r>
    <x v="1"/>
    <x v="18"/>
    <n v="2"/>
    <s v="Harachide"/>
    <s v="Legumes sole crop"/>
    <s v="35KG"/>
    <n v="35"/>
    <s v="25KG"/>
    <n v="25"/>
    <s v="5Kg"/>
    <n v="5"/>
    <n v="65"/>
    <x v="12"/>
    <x v="12"/>
    <x v="9"/>
  </r>
  <r>
    <x v="1"/>
    <x v="18"/>
    <n v="3"/>
    <s v="Soja"/>
    <s v="Legumes sole crop"/>
    <s v="125KG"/>
    <n v="125"/>
    <s v="150KG"/>
    <n v="150"/>
    <n v="0"/>
    <n v="0"/>
    <n v="275"/>
    <x v="13"/>
    <x v="13"/>
    <x v="1"/>
  </r>
  <r>
    <x v="1"/>
    <x v="19"/>
    <n v="1"/>
    <s v="Haricot"/>
    <s v="Legumes sole crop"/>
    <s v="800Kg"/>
    <n v="800"/>
    <s v="80,40ou 700 kg"/>
    <n v="550"/>
    <s v="20 Kg"/>
    <n v="20"/>
    <n v="1370"/>
    <x v="14"/>
    <x v="14"/>
    <x v="10"/>
  </r>
  <r>
    <x v="1"/>
    <x v="20"/>
    <n v="1"/>
    <s v="Arachide+Maïs+Manioc+Haricot"/>
    <s v="Mais/manioc+legumes"/>
    <s v="0kg"/>
    <n v="0"/>
    <s v="20Kg"/>
    <n v="20"/>
    <s v="5Kg"/>
    <n v="5"/>
    <n v="25"/>
    <x v="2"/>
    <x v="15"/>
    <x v="11"/>
  </r>
  <r>
    <x v="1"/>
    <x v="20"/>
    <n v="2"/>
    <s v="Arachide+Maïs+Manioc+Haricot"/>
    <s v="Mais/manioc+legumes"/>
    <s v="0kg"/>
    <n v="0"/>
    <s v="5Kg"/>
    <n v="5"/>
    <s v="2,5kg"/>
    <n v="2.5"/>
    <n v="7.5"/>
    <x v="2"/>
    <x v="7"/>
    <x v="12"/>
  </r>
  <r>
    <x v="0"/>
    <x v="21"/>
    <n v="1"/>
    <s v="AssHaricot+Manioc+Maïs"/>
    <s v="Mais/manioc+legumes"/>
    <s v="Rien"/>
    <n v="0"/>
    <n v="1"/>
    <m/>
    <s v="4,5Kg"/>
    <n v="4.5"/>
    <n v="4.5"/>
    <x v="1"/>
    <x v="16"/>
    <x v="7"/>
  </r>
  <r>
    <x v="0"/>
    <x v="22"/>
    <n v="1"/>
    <s v="Haricot nain et Manioc"/>
    <s v="Mais/manioc+legumes"/>
    <m/>
    <m/>
    <s v="10Kg"/>
    <n v="10"/>
    <m/>
    <m/>
    <n v="10"/>
    <x v="2"/>
    <x v="3"/>
    <x v="1"/>
  </r>
  <r>
    <x v="1"/>
    <x v="23"/>
    <n v="1"/>
    <s v="Haricot+Manioc+Maïs"/>
    <s v="Mais/manioc+legumes"/>
    <s v="150Kg"/>
    <n v="150"/>
    <s v="45Kg"/>
    <n v="45"/>
    <s v="30Kg"/>
    <n v="30"/>
    <n v="225"/>
    <x v="15"/>
    <x v="17"/>
    <x v="13"/>
  </r>
  <r>
    <x v="2"/>
    <x v="24"/>
    <n v="1"/>
    <s v="Haricot"/>
    <s v="Legumes sole crop"/>
    <n v="10"/>
    <n v="10"/>
    <s v="45Kg"/>
    <n v="45"/>
    <n v="0"/>
    <n v="0"/>
    <n v="55"/>
    <x v="16"/>
    <x v="18"/>
    <x v="1"/>
  </r>
  <r>
    <x v="2"/>
    <x v="25"/>
    <n v="1"/>
    <s v="Haricot"/>
    <s v="Legumes sole crop"/>
    <s v="20à25kg"/>
    <n v="22.5"/>
    <n v="1"/>
    <m/>
    <n v="0"/>
    <n v="0"/>
    <n v="22.5"/>
    <x v="2"/>
    <x v="3"/>
    <x v="1"/>
  </r>
  <r>
    <x v="2"/>
    <x v="26"/>
    <n v="1"/>
    <s v="Haricot+Manioc"/>
    <s v="Mais/manioc+legumes"/>
    <s v="50kg"/>
    <n v="50"/>
    <n v="1"/>
    <m/>
    <n v="0"/>
    <n v="0"/>
    <n v="50"/>
    <x v="2"/>
    <x v="3"/>
    <x v="1"/>
  </r>
  <r>
    <x v="2"/>
    <x v="26"/>
    <n v="2"/>
    <s v="Haricot"/>
    <s v="Legumes sole crop"/>
    <s v="40kg"/>
    <n v="40"/>
    <s v="23kg"/>
    <n v="23"/>
    <s v="2kg"/>
    <n v="2"/>
    <n v="65"/>
    <x v="17"/>
    <x v="19"/>
    <x v="14"/>
  </r>
  <r>
    <x v="3"/>
    <x v="27"/>
    <n v="1"/>
    <s v="Manioc+haricot nain"/>
    <s v="Mais/manioc+legumes"/>
    <s v="10kg"/>
    <n v="10"/>
    <n v="1"/>
    <m/>
    <n v="0"/>
    <n v="0"/>
    <n v="10"/>
    <x v="2"/>
    <x v="3"/>
    <x v="1"/>
  </r>
  <r>
    <x v="3"/>
    <x v="28"/>
    <n v="1"/>
    <s v="Manioc+haricot nain"/>
    <s v="Mais/manioc+legumes"/>
    <s v="80KG"/>
    <n v="80"/>
    <n v="0.7"/>
    <m/>
    <s v="6kg"/>
    <n v="6"/>
    <n v="86"/>
    <x v="18"/>
    <x v="1"/>
    <x v="15"/>
  </r>
  <r>
    <x v="3"/>
    <x v="29"/>
    <n v="1"/>
    <s v="Haricot+Manioc"/>
    <s v="Mais/manioc+legumes"/>
    <s v="50à70Kg"/>
    <n v="60"/>
    <s v="50Kg"/>
    <n v="50"/>
    <n v="0"/>
    <n v="0"/>
    <n v="110"/>
    <x v="19"/>
    <x v="20"/>
    <x v="1"/>
  </r>
  <r>
    <x v="3"/>
    <x v="29"/>
    <n v="2"/>
    <s v="Haricot Volubile"/>
    <s v="Legumes sole crop"/>
    <s v="10à15Kg"/>
    <n v="12.5"/>
    <s v="10Kg"/>
    <n v="10"/>
    <n v="0"/>
    <n v="0"/>
    <n v="22.5"/>
    <x v="20"/>
    <x v="21"/>
    <x v="1"/>
  </r>
  <r>
    <x v="3"/>
    <x v="29"/>
    <m/>
    <m/>
    <m/>
    <s v="100à150Kg"/>
    <n v="125"/>
    <s v="100à130kg"/>
    <n v="115"/>
    <n v="0"/>
    <n v="0"/>
    <n v="240"/>
    <x v="21"/>
    <x v="22"/>
    <x v="1"/>
  </r>
  <r>
    <x v="2"/>
    <x v="30"/>
    <n v="1"/>
    <s v="Haricot nain"/>
    <s v="Legumes sole crop"/>
    <s v="250Kg"/>
    <n v="250"/>
    <s v="150KG"/>
    <n v="150"/>
    <s v="20Kg"/>
    <n v="20"/>
    <n v="420"/>
    <x v="22"/>
    <x v="23"/>
    <x v="16"/>
  </r>
  <r>
    <x v="2"/>
    <x v="30"/>
    <n v="2"/>
    <s v="Haricot+Manioc"/>
    <s v="Mais/manioc+legumes"/>
    <s v="80Kg"/>
    <n v="80"/>
    <s v="10Kg"/>
    <n v="10"/>
    <s v="65Kg"/>
    <n v="65"/>
    <n v="155"/>
    <x v="23"/>
    <x v="24"/>
    <x v="17"/>
  </r>
  <r>
    <x v="2"/>
    <x v="31"/>
    <n v="1"/>
    <s v="Manioc+Patate douce +Haricot"/>
    <s v="Mais/manioc+legume+other"/>
    <s v="0Kg"/>
    <n v="0"/>
    <n v="1"/>
    <m/>
    <m/>
    <m/>
    <n v="0"/>
    <x v="2"/>
    <x v="3"/>
    <x v="1"/>
  </r>
  <r>
    <x v="2"/>
    <x v="31"/>
    <n v="2"/>
    <s v="Manioc+Patate douce +Haricot"/>
    <s v="Mais/manioc+legume+other"/>
    <m/>
    <m/>
    <n v="1"/>
    <m/>
    <m/>
    <m/>
    <n v="0"/>
    <x v="2"/>
    <x v="3"/>
    <x v="1"/>
  </r>
  <r>
    <x v="3"/>
    <x v="32"/>
    <n v="1"/>
    <s v="Haricot+Manioc"/>
    <s v="Mais/manioc+legumes"/>
    <s v="0kg"/>
    <n v="0"/>
    <n v="0.9"/>
    <m/>
    <n v="0.1"/>
    <m/>
    <n v="0"/>
    <x v="2"/>
    <x v="25"/>
    <x v="18"/>
  </r>
  <r>
    <x v="3"/>
    <x v="32"/>
    <n v="2"/>
    <s v="Haricot+Manioc"/>
    <s v="Mais/manioc+legumes"/>
    <s v="0kg"/>
    <n v="0"/>
    <n v="0.9"/>
    <m/>
    <n v="0.1"/>
    <m/>
    <n v="0"/>
    <x v="2"/>
    <x v="25"/>
    <x v="18"/>
  </r>
  <r>
    <x v="3"/>
    <x v="32"/>
    <n v="3"/>
    <s v="Patate douce"/>
    <s v="Other"/>
    <s v="0kg"/>
    <n v="0"/>
    <n v="0.9"/>
    <m/>
    <n v="0.1"/>
    <m/>
    <n v="0"/>
    <x v="2"/>
    <x v="25"/>
    <x v="18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  <r>
    <x v="4"/>
    <x v="33"/>
    <m/>
    <m/>
    <m/>
    <m/>
    <m/>
    <m/>
    <m/>
    <m/>
    <m/>
    <m/>
    <x v="24"/>
    <x v="16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D43" firstHeaderRow="0" firstDataRow="1" firstDataCol="1"/>
  <pivotFields count="15">
    <pivotField axis="axisRow" showAll="0">
      <items count="6">
        <item x="3"/>
        <item x="1"/>
        <item x="0"/>
        <item x="2"/>
        <item x="4"/>
        <item t="default"/>
      </items>
    </pivotField>
    <pivotField axis="axisRow" showAll="0">
      <items count="3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26">
        <item x="2"/>
        <item x="16"/>
        <item x="5"/>
        <item x="11"/>
        <item x="4"/>
        <item x="7"/>
        <item x="10"/>
        <item x="6"/>
        <item x="0"/>
        <item x="13"/>
        <item x="23"/>
        <item x="21"/>
        <item x="12"/>
        <item x="19"/>
        <item x="20"/>
        <item x="14"/>
        <item x="22"/>
        <item x="17"/>
        <item x="3"/>
        <item x="15"/>
        <item x="9"/>
        <item x="8"/>
        <item x="18"/>
        <item x="1"/>
        <item x="24"/>
        <item t="default"/>
      </items>
    </pivotField>
    <pivotField dataField="1" showAll="0">
      <items count="27">
        <item x="1"/>
        <item x="24"/>
        <item x="8"/>
        <item x="9"/>
        <item x="17"/>
        <item x="6"/>
        <item x="19"/>
        <item x="23"/>
        <item x="12"/>
        <item x="14"/>
        <item x="21"/>
        <item x="0"/>
        <item x="20"/>
        <item x="22"/>
        <item x="5"/>
        <item x="13"/>
        <item x="10"/>
        <item x="11"/>
        <item x="7"/>
        <item x="4"/>
        <item x="15"/>
        <item x="18"/>
        <item x="25"/>
        <item x="2"/>
        <item x="3"/>
        <item x="16"/>
        <item t="default"/>
      </items>
    </pivotField>
    <pivotField dataField="1" showAll="0">
      <items count="21">
        <item x="1"/>
        <item x="10"/>
        <item x="14"/>
        <item x="16"/>
        <item x="6"/>
        <item x="15"/>
        <item x="9"/>
        <item x="2"/>
        <item x="18"/>
        <item x="0"/>
        <item x="8"/>
        <item x="13"/>
        <item x="11"/>
        <item x="4"/>
        <item x="12"/>
        <item x="3"/>
        <item x="17"/>
        <item x="5"/>
        <item x="7"/>
        <item x="19"/>
        <item t="default"/>
      </items>
    </pivotField>
  </pivotFields>
  <rowFields count="2">
    <field x="0"/>
    <field x="1"/>
  </rowFields>
  <rowItems count="40">
    <i>
      <x/>
    </i>
    <i r="1">
      <x v="8"/>
    </i>
    <i r="1">
      <x v="9"/>
    </i>
    <i r="1">
      <x v="10"/>
    </i>
    <i r="1">
      <x v="11"/>
    </i>
    <i r="1">
      <x v="27"/>
    </i>
    <i r="1">
      <x v="28"/>
    </i>
    <i r="1">
      <x v="29"/>
    </i>
    <i r="1">
      <x v="32"/>
    </i>
    <i>
      <x v="1"/>
    </i>
    <i r="1">
      <x v="5"/>
    </i>
    <i r="1">
      <x v="6"/>
    </i>
    <i r="1">
      <x v="17"/>
    </i>
    <i r="1">
      <x v="18"/>
    </i>
    <i r="1">
      <x v="19"/>
    </i>
    <i r="1">
      <x v="20"/>
    </i>
    <i r="1">
      <x v="23"/>
    </i>
    <i>
      <x v="2"/>
    </i>
    <i r="1">
      <x/>
    </i>
    <i r="1">
      <x v="1"/>
    </i>
    <i r="1">
      <x v="2"/>
    </i>
    <i r="1">
      <x v="3"/>
    </i>
    <i r="1">
      <x v="4"/>
    </i>
    <i r="1">
      <x v="15"/>
    </i>
    <i r="1">
      <x v="16"/>
    </i>
    <i r="1">
      <x v="21"/>
    </i>
    <i r="1">
      <x v="22"/>
    </i>
    <i>
      <x v="3"/>
    </i>
    <i r="1">
      <x v="7"/>
    </i>
    <i r="1">
      <x v="12"/>
    </i>
    <i r="1">
      <x v="13"/>
    </i>
    <i r="1">
      <x v="14"/>
    </i>
    <i r="1">
      <x v="24"/>
    </i>
    <i r="1">
      <x v="25"/>
    </i>
    <i r="1">
      <x v="26"/>
    </i>
    <i r="1">
      <x v="30"/>
    </i>
    <i r="1">
      <x v="31"/>
    </i>
    <i>
      <x v="4"/>
    </i>
    <i r="1">
      <x v="3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%sold" fld="12" subtotal="average" baseField="0" baseItem="0"/>
    <dataField name="Average of %consumed" fld="13" subtotal="average" baseField="0" baseItem="0"/>
    <dataField name="Average of %seed" fld="1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43"/>
  <sheetViews>
    <sheetView tabSelected="1" workbookViewId="0">
      <selection activeCell="M3" sqref="M3:P7"/>
    </sheetView>
  </sheetViews>
  <sheetFormatPr defaultRowHeight="15" x14ac:dyDescent="0.25"/>
  <cols>
    <col min="1" max="1" width="13.140625" customWidth="1"/>
    <col min="2" max="2" width="16.42578125" bestFit="1" customWidth="1"/>
    <col min="3" max="3" width="22.140625" bestFit="1" customWidth="1"/>
    <col min="4" max="4" width="17" bestFit="1" customWidth="1"/>
  </cols>
  <sheetData>
    <row r="3" spans="1:16" x14ac:dyDescent="0.25">
      <c r="A3" s="21" t="s">
        <v>155</v>
      </c>
      <c r="B3" t="s">
        <v>158</v>
      </c>
      <c r="C3" t="s">
        <v>159</v>
      </c>
      <c r="D3" t="s">
        <v>160</v>
      </c>
      <c r="G3" t="s">
        <v>155</v>
      </c>
      <c r="H3" t="s">
        <v>158</v>
      </c>
      <c r="I3" t="s">
        <v>159</v>
      </c>
      <c r="J3" t="s">
        <v>160</v>
      </c>
      <c r="N3" t="s">
        <v>165</v>
      </c>
      <c r="O3" t="s">
        <v>166</v>
      </c>
      <c r="P3" t="s">
        <v>167</v>
      </c>
    </row>
    <row r="4" spans="1:16" x14ac:dyDescent="0.25">
      <c r="A4" s="22" t="s">
        <v>38</v>
      </c>
      <c r="B4" s="24">
        <v>0.21267299937358078</v>
      </c>
      <c r="C4" s="24">
        <v>0.75651304713804723</v>
      </c>
      <c r="D4" s="24">
        <v>3.0813953488372087E-2</v>
      </c>
      <c r="M4" t="s">
        <v>161</v>
      </c>
      <c r="N4" s="25">
        <v>0.21267299937358078</v>
      </c>
      <c r="O4" s="25">
        <v>0.75651304713804723</v>
      </c>
      <c r="P4" s="25">
        <v>3.0813953488372087E-2</v>
      </c>
    </row>
    <row r="5" spans="1:16" x14ac:dyDescent="0.25">
      <c r="A5" s="23" t="s">
        <v>9</v>
      </c>
      <c r="B5" s="24">
        <v>0</v>
      </c>
      <c r="C5" s="24">
        <v>1</v>
      </c>
      <c r="D5" s="24">
        <v>0</v>
      </c>
      <c r="F5" t="s">
        <v>161</v>
      </c>
      <c r="G5" t="s">
        <v>9</v>
      </c>
      <c r="H5" s="25">
        <v>0</v>
      </c>
      <c r="I5" s="25">
        <v>1</v>
      </c>
      <c r="J5" s="25">
        <v>0</v>
      </c>
      <c r="M5" t="s">
        <v>162</v>
      </c>
      <c r="N5" s="25">
        <v>0.37861505136447315</v>
      </c>
      <c r="O5" s="25">
        <v>0.44437016903345988</v>
      </c>
      <c r="P5" s="25">
        <v>0.17701477960206702</v>
      </c>
    </row>
    <row r="6" spans="1:16" x14ac:dyDescent="0.25">
      <c r="A6" s="23" t="s">
        <v>10</v>
      </c>
      <c r="B6" s="24">
        <v>0</v>
      </c>
      <c r="C6" s="24">
        <v>1</v>
      </c>
      <c r="D6" s="24">
        <v>0</v>
      </c>
      <c r="F6" t="s">
        <v>161</v>
      </c>
      <c r="G6" t="s">
        <v>10</v>
      </c>
      <c r="H6" s="25">
        <v>0</v>
      </c>
      <c r="I6" s="25">
        <v>1</v>
      </c>
      <c r="J6" s="25">
        <v>0</v>
      </c>
      <c r="M6" t="s">
        <v>163</v>
      </c>
      <c r="N6" s="25">
        <v>0.47470388778254069</v>
      </c>
      <c r="O6" s="25">
        <v>0.47544431250091629</v>
      </c>
      <c r="P6" s="25">
        <v>0.14206706924785029</v>
      </c>
    </row>
    <row r="7" spans="1:16" x14ac:dyDescent="0.25">
      <c r="A7" s="23" t="s">
        <v>11</v>
      </c>
      <c r="B7" s="24">
        <v>0</v>
      </c>
      <c r="C7" s="24">
        <v>1</v>
      </c>
      <c r="D7" s="24">
        <v>0</v>
      </c>
      <c r="F7" t="s">
        <v>161</v>
      </c>
      <c r="G7" t="s">
        <v>11</v>
      </c>
      <c r="H7" s="25">
        <v>0</v>
      </c>
      <c r="I7" s="25">
        <v>1</v>
      </c>
      <c r="J7" s="25">
        <v>0</v>
      </c>
      <c r="M7" t="s">
        <v>164</v>
      </c>
      <c r="N7" s="25">
        <v>0.32571416039157974</v>
      </c>
      <c r="O7" s="25">
        <v>0.63280724651692388</v>
      </c>
      <c r="P7" s="25">
        <v>4.1478593091496319E-2</v>
      </c>
    </row>
    <row r="8" spans="1:16" x14ac:dyDescent="0.25">
      <c r="A8" s="23" t="s">
        <v>12</v>
      </c>
      <c r="B8" s="24">
        <v>0</v>
      </c>
      <c r="C8" s="24">
        <v>1</v>
      </c>
      <c r="D8" s="24">
        <v>0</v>
      </c>
      <c r="F8" t="s">
        <v>161</v>
      </c>
      <c r="G8" t="s">
        <v>12</v>
      </c>
      <c r="H8" s="25">
        <v>0</v>
      </c>
      <c r="I8" s="25">
        <v>1</v>
      </c>
      <c r="J8" s="25">
        <v>0</v>
      </c>
    </row>
    <row r="9" spans="1:16" x14ac:dyDescent="0.25">
      <c r="A9" s="23" t="s">
        <v>28</v>
      </c>
      <c r="B9" s="24">
        <v>0</v>
      </c>
      <c r="C9" s="24">
        <v>1</v>
      </c>
      <c r="D9" s="24">
        <v>0</v>
      </c>
      <c r="F9" t="s">
        <v>161</v>
      </c>
      <c r="G9" t="s">
        <v>28</v>
      </c>
      <c r="H9" s="25">
        <v>0</v>
      </c>
      <c r="I9" s="25">
        <v>1</v>
      </c>
      <c r="J9" s="25">
        <v>0</v>
      </c>
    </row>
    <row r="10" spans="1:16" x14ac:dyDescent="0.25">
      <c r="A10" s="23" t="s">
        <v>29</v>
      </c>
      <c r="B10" s="24">
        <v>0.93023255813953487</v>
      </c>
      <c r="C10" s="24">
        <v>0</v>
      </c>
      <c r="D10" s="24">
        <v>6.9767441860465115E-2</v>
      </c>
      <c r="F10" t="s">
        <v>161</v>
      </c>
      <c r="G10" t="s">
        <v>29</v>
      </c>
      <c r="H10" s="25">
        <v>0.93023255813953487</v>
      </c>
      <c r="I10" s="25">
        <v>0</v>
      </c>
      <c r="J10" s="25">
        <v>6.9767441860465115E-2</v>
      </c>
    </row>
    <row r="11" spans="1:16" x14ac:dyDescent="0.25">
      <c r="A11" s="23" t="s">
        <v>30</v>
      </c>
      <c r="B11" s="24">
        <v>0.54061447811447805</v>
      </c>
      <c r="C11" s="24">
        <v>0.4593855218855219</v>
      </c>
      <c r="D11" s="24">
        <v>0</v>
      </c>
      <c r="F11" t="s">
        <v>161</v>
      </c>
      <c r="G11" t="s">
        <v>30</v>
      </c>
      <c r="H11" s="25">
        <v>0.54061447811447805</v>
      </c>
      <c r="I11" s="25">
        <v>0.4593855218855219</v>
      </c>
      <c r="J11" s="25">
        <v>0</v>
      </c>
    </row>
    <row r="12" spans="1:16" x14ac:dyDescent="0.25">
      <c r="A12" s="23" t="s">
        <v>33</v>
      </c>
      <c r="B12" s="24">
        <v>0</v>
      </c>
      <c r="C12" s="24">
        <v>0.9</v>
      </c>
      <c r="D12" s="24">
        <v>0.10000000000000002</v>
      </c>
      <c r="F12" t="s">
        <v>161</v>
      </c>
      <c r="G12" t="s">
        <v>33</v>
      </c>
      <c r="H12" s="25">
        <v>0</v>
      </c>
      <c r="I12" s="25">
        <v>0.9</v>
      </c>
      <c r="J12" s="25">
        <v>0.10000000000000002</v>
      </c>
    </row>
    <row r="13" spans="1:16" x14ac:dyDescent="0.25">
      <c r="A13" s="22" t="s">
        <v>36</v>
      </c>
      <c r="B13" s="24">
        <v>0.37861505136447315</v>
      </c>
      <c r="C13" s="24">
        <v>0.44437016903345988</v>
      </c>
      <c r="D13" s="24">
        <v>0.17701477960206702</v>
      </c>
      <c r="H13" s="25"/>
      <c r="I13" s="25"/>
      <c r="J13" s="25"/>
    </row>
    <row r="14" spans="1:16" x14ac:dyDescent="0.25">
      <c r="A14" s="23" t="s">
        <v>6</v>
      </c>
      <c r="B14" s="24">
        <v>0.23391812865497075</v>
      </c>
      <c r="C14" s="24">
        <v>0.6257309941520468</v>
      </c>
      <c r="D14" s="24">
        <v>0.14035087719298245</v>
      </c>
      <c r="F14" t="s">
        <v>162</v>
      </c>
      <c r="G14" t="s">
        <v>6</v>
      </c>
      <c r="H14" s="25">
        <v>0.23391812865497075</v>
      </c>
      <c r="I14" s="25">
        <v>0.6257309941520468</v>
      </c>
      <c r="J14" s="25">
        <v>0.14035087719298245</v>
      </c>
    </row>
    <row r="15" spans="1:16" x14ac:dyDescent="0.25">
      <c r="A15" s="23" t="s">
        <v>7</v>
      </c>
      <c r="B15" s="24">
        <v>0.85416666666666674</v>
      </c>
      <c r="C15" s="24">
        <v>0.14583333333333331</v>
      </c>
      <c r="D15" s="24">
        <v>0</v>
      </c>
      <c r="F15" t="s">
        <v>162</v>
      </c>
      <c r="G15" t="s">
        <v>7</v>
      </c>
      <c r="H15" s="25">
        <v>0.85416666666666674</v>
      </c>
      <c r="I15" s="25">
        <v>0.14583333333333331</v>
      </c>
      <c r="J15" s="25">
        <v>0</v>
      </c>
    </row>
    <row r="16" spans="1:16" x14ac:dyDescent="0.25">
      <c r="A16" s="23" t="s">
        <v>18</v>
      </c>
      <c r="B16" s="24">
        <v>0</v>
      </c>
      <c r="C16" s="24">
        <v>0</v>
      </c>
      <c r="D16" s="24">
        <v>1</v>
      </c>
      <c r="F16" t="s">
        <v>162</v>
      </c>
      <c r="G16" t="s">
        <v>18</v>
      </c>
      <c r="H16" s="25">
        <v>0</v>
      </c>
      <c r="I16" s="25">
        <v>0</v>
      </c>
      <c r="J16" s="25">
        <v>1</v>
      </c>
    </row>
    <row r="17" spans="1:10" x14ac:dyDescent="0.25">
      <c r="A17" s="23" t="s">
        <v>19</v>
      </c>
      <c r="B17" s="24">
        <v>0.42043322531127408</v>
      </c>
      <c r="C17" s="24">
        <v>0.51327534254363527</v>
      </c>
      <c r="D17" s="24">
        <v>6.6291432145090687E-2</v>
      </c>
      <c r="F17" t="s">
        <v>162</v>
      </c>
      <c r="G17" t="s">
        <v>19</v>
      </c>
      <c r="H17" s="25">
        <v>0.42043322531127408</v>
      </c>
      <c r="I17" s="25">
        <v>0.51327534254363527</v>
      </c>
      <c r="J17" s="25">
        <v>6.6291432145090687E-2</v>
      </c>
    </row>
    <row r="18" spans="1:10" x14ac:dyDescent="0.25">
      <c r="A18" s="23" t="s">
        <v>20</v>
      </c>
      <c r="B18" s="24">
        <v>0.58394160583941601</v>
      </c>
      <c r="C18" s="24">
        <v>0.40145985401459855</v>
      </c>
      <c r="D18" s="24">
        <v>1.4598540145985401E-2</v>
      </c>
      <c r="F18" t="s">
        <v>162</v>
      </c>
      <c r="G18" t="s">
        <v>20</v>
      </c>
      <c r="H18" s="25">
        <v>0.58394160583941601</v>
      </c>
      <c r="I18" s="25">
        <v>0.40145985401459855</v>
      </c>
      <c r="J18" s="25">
        <v>1.4598540145985401E-2</v>
      </c>
    </row>
    <row r="19" spans="1:10" x14ac:dyDescent="0.25">
      <c r="A19" s="23" t="s">
        <v>21</v>
      </c>
      <c r="B19" s="24">
        <v>0</v>
      </c>
      <c r="C19" s="24">
        <v>0.73333333333333339</v>
      </c>
      <c r="D19" s="24">
        <v>0.26666666666666666</v>
      </c>
      <c r="F19" t="s">
        <v>162</v>
      </c>
      <c r="G19" t="s">
        <v>21</v>
      </c>
      <c r="H19" s="25">
        <v>0</v>
      </c>
      <c r="I19" s="25">
        <v>0.73333333333333339</v>
      </c>
      <c r="J19" s="25">
        <v>0.26666666666666666</v>
      </c>
    </row>
    <row r="20" spans="1:10" x14ac:dyDescent="0.25">
      <c r="A20" s="23" t="s">
        <v>24</v>
      </c>
      <c r="B20" s="24">
        <v>0.66666666666666663</v>
      </c>
      <c r="C20" s="24">
        <v>0.2</v>
      </c>
      <c r="D20" s="24">
        <v>0.13333333333333333</v>
      </c>
      <c r="F20" t="s">
        <v>162</v>
      </c>
      <c r="G20" t="s">
        <v>24</v>
      </c>
      <c r="H20" s="25">
        <v>0.66666666666666663</v>
      </c>
      <c r="I20" s="25">
        <v>0.2</v>
      </c>
      <c r="J20" s="25">
        <v>0.13333333333333333</v>
      </c>
    </row>
    <row r="21" spans="1:10" x14ac:dyDescent="0.25">
      <c r="A21" s="22" t="s">
        <v>35</v>
      </c>
      <c r="B21" s="24">
        <v>0.47470388778254069</v>
      </c>
      <c r="C21" s="24">
        <v>0.47544431250091629</v>
      </c>
      <c r="D21" s="24">
        <v>0.14206706924785029</v>
      </c>
      <c r="H21" s="25"/>
      <c r="I21" s="25"/>
      <c r="J21" s="25"/>
    </row>
    <row r="22" spans="1:10" x14ac:dyDescent="0.25">
      <c r="A22" s="23" t="s">
        <v>1</v>
      </c>
      <c r="B22" s="24">
        <v>0.81132075471698117</v>
      </c>
      <c r="C22" s="24">
        <v>0.15094339622641509</v>
      </c>
      <c r="D22" s="24">
        <v>3.7735849056603772E-2</v>
      </c>
      <c r="F22" t="s">
        <v>163</v>
      </c>
      <c r="G22" t="s">
        <v>1</v>
      </c>
      <c r="H22" s="25">
        <v>0.81132075471698117</v>
      </c>
      <c r="I22" s="25">
        <v>0.15094339622641509</v>
      </c>
      <c r="J22" s="25">
        <v>3.7735849056603772E-2</v>
      </c>
    </row>
    <row r="23" spans="1:10" x14ac:dyDescent="0.25">
      <c r="A23" s="23" t="s">
        <v>2</v>
      </c>
      <c r="B23" s="24">
        <v>0</v>
      </c>
      <c r="C23" s="24">
        <v>0.90909090909090906</v>
      </c>
      <c r="D23" s="24">
        <v>9.0909090909090912E-2</v>
      </c>
      <c r="F23" t="s">
        <v>163</v>
      </c>
      <c r="G23" t="s">
        <v>2</v>
      </c>
      <c r="H23" s="25">
        <v>0</v>
      </c>
      <c r="I23" s="25">
        <v>0.90909090909090906</v>
      </c>
      <c r="J23" s="25">
        <v>9.0909090909090912E-2</v>
      </c>
    </row>
    <row r="24" spans="1:10" x14ac:dyDescent="0.25">
      <c r="A24" s="23" t="s">
        <v>3</v>
      </c>
      <c r="B24" s="24">
        <v>0.76744186046511631</v>
      </c>
      <c r="C24" s="24">
        <v>0</v>
      </c>
      <c r="D24" s="24">
        <v>0.23255813953488372</v>
      </c>
      <c r="F24" t="s">
        <v>163</v>
      </c>
      <c r="G24" t="s">
        <v>3</v>
      </c>
      <c r="H24" s="25">
        <v>0.76744186046511631</v>
      </c>
      <c r="I24" s="25">
        <v>0</v>
      </c>
      <c r="J24" s="25">
        <v>0.23255813953488372</v>
      </c>
    </row>
    <row r="25" spans="1:10" x14ac:dyDescent="0.25">
      <c r="A25" s="23" t="s">
        <v>4</v>
      </c>
      <c r="B25" s="24">
        <v>9.9999999999999992E-2</v>
      </c>
      <c r="C25" s="24">
        <v>0.9</v>
      </c>
      <c r="D25" s="24">
        <v>0</v>
      </c>
      <c r="F25" t="s">
        <v>163</v>
      </c>
      <c r="G25" t="s">
        <v>4</v>
      </c>
      <c r="H25" s="25">
        <v>9.9999999999999992E-2</v>
      </c>
      <c r="I25" s="25">
        <v>0.9</v>
      </c>
      <c r="J25" s="25">
        <v>0</v>
      </c>
    </row>
    <row r="26" spans="1:10" x14ac:dyDescent="0.25">
      <c r="A26" s="23" t="s">
        <v>5</v>
      </c>
      <c r="B26" s="24">
        <v>0.6</v>
      </c>
      <c r="C26" s="24">
        <v>0.24</v>
      </c>
      <c r="D26" s="24">
        <v>0.16</v>
      </c>
      <c r="F26" t="s">
        <v>163</v>
      </c>
      <c r="G26" t="s">
        <v>5</v>
      </c>
      <c r="H26" s="25">
        <v>0.6</v>
      </c>
      <c r="I26" s="25">
        <v>0.24</v>
      </c>
      <c r="J26" s="25">
        <v>0.16</v>
      </c>
    </row>
    <row r="27" spans="1:10" x14ac:dyDescent="0.25">
      <c r="A27" s="23" t="s">
        <v>16</v>
      </c>
      <c r="B27" s="24">
        <v>0</v>
      </c>
      <c r="C27" s="24">
        <v>1</v>
      </c>
      <c r="D27" s="24">
        <v>0</v>
      </c>
      <c r="F27" t="s">
        <v>163</v>
      </c>
      <c r="G27" t="s">
        <v>16</v>
      </c>
      <c r="H27" s="25">
        <v>0</v>
      </c>
      <c r="I27" s="25">
        <v>1</v>
      </c>
      <c r="J27" s="25">
        <v>0</v>
      </c>
    </row>
    <row r="28" spans="1:10" x14ac:dyDescent="0.25">
      <c r="A28" s="23" t="s">
        <v>17</v>
      </c>
      <c r="B28" s="24">
        <v>0.35897435897435898</v>
      </c>
      <c r="C28" s="24">
        <v>0.58974358974358976</v>
      </c>
      <c r="D28" s="24">
        <v>5.128205128205128E-2</v>
      </c>
      <c r="F28" t="s">
        <v>163</v>
      </c>
      <c r="G28" t="s">
        <v>17</v>
      </c>
      <c r="H28" s="25">
        <v>0.35897435897435898</v>
      </c>
      <c r="I28" s="25">
        <v>0.58974358974358976</v>
      </c>
      <c r="J28" s="25">
        <v>5.128205128205128E-2</v>
      </c>
    </row>
    <row r="29" spans="1:10" x14ac:dyDescent="0.25">
      <c r="A29" s="23" t="s">
        <v>22</v>
      </c>
      <c r="B29" s="24">
        <v>1</v>
      </c>
      <c r="C29" s="24"/>
      <c r="D29" s="24">
        <v>1</v>
      </c>
      <c r="F29" t="s">
        <v>163</v>
      </c>
      <c r="G29" t="s">
        <v>22</v>
      </c>
      <c r="H29" s="25">
        <v>1</v>
      </c>
      <c r="I29" s="25">
        <v>0</v>
      </c>
      <c r="J29" s="25">
        <v>1</v>
      </c>
    </row>
    <row r="30" spans="1:10" x14ac:dyDescent="0.25">
      <c r="A30" s="23" t="s">
        <v>23</v>
      </c>
      <c r="B30" s="24">
        <v>0</v>
      </c>
      <c r="C30" s="24">
        <v>1</v>
      </c>
      <c r="D30" s="24">
        <v>0</v>
      </c>
      <c r="F30" t="s">
        <v>163</v>
      </c>
      <c r="G30" t="s">
        <v>23</v>
      </c>
      <c r="H30" s="25">
        <v>0</v>
      </c>
      <c r="I30" s="25">
        <v>1</v>
      </c>
      <c r="J30" s="25">
        <v>0</v>
      </c>
    </row>
    <row r="31" spans="1:10" x14ac:dyDescent="0.25">
      <c r="A31" s="22" t="s">
        <v>37</v>
      </c>
      <c r="B31" s="24">
        <v>0.32571416039157974</v>
      </c>
      <c r="C31" s="24">
        <v>0.63280724651692388</v>
      </c>
      <c r="D31" s="24">
        <v>4.1478593091496319E-2</v>
      </c>
      <c r="H31" s="25"/>
      <c r="I31" s="25"/>
      <c r="J31" s="25"/>
    </row>
    <row r="32" spans="1:10" x14ac:dyDescent="0.25">
      <c r="A32" s="23" t="s">
        <v>8</v>
      </c>
      <c r="B32" s="24">
        <v>0</v>
      </c>
      <c r="C32" s="24">
        <v>1</v>
      </c>
      <c r="D32" s="24">
        <v>0</v>
      </c>
      <c r="F32" t="s">
        <v>164</v>
      </c>
      <c r="G32" t="s">
        <v>8</v>
      </c>
      <c r="H32" s="25">
        <v>0</v>
      </c>
      <c r="I32" s="25">
        <v>1</v>
      </c>
      <c r="J32" s="25">
        <v>0</v>
      </c>
    </row>
    <row r="33" spans="1:10" x14ac:dyDescent="0.25">
      <c r="A33" s="23" t="s">
        <v>13</v>
      </c>
      <c r="B33" s="24">
        <v>1</v>
      </c>
      <c r="C33" s="24">
        <v>0</v>
      </c>
      <c r="D33" s="24">
        <v>0</v>
      </c>
      <c r="F33" t="s">
        <v>164</v>
      </c>
      <c r="G33" t="s">
        <v>13</v>
      </c>
      <c r="H33" s="25">
        <v>1</v>
      </c>
      <c r="I33" s="25">
        <v>0</v>
      </c>
      <c r="J33" s="25">
        <v>0</v>
      </c>
    </row>
    <row r="34" spans="1:10" x14ac:dyDescent="0.25">
      <c r="A34" s="23" t="s">
        <v>14</v>
      </c>
      <c r="B34" s="24">
        <v>1</v>
      </c>
      <c r="C34" s="24">
        <v>0</v>
      </c>
      <c r="D34" s="24">
        <v>0</v>
      </c>
      <c r="F34" t="s">
        <v>164</v>
      </c>
      <c r="G34" t="s">
        <v>14</v>
      </c>
      <c r="H34" s="25">
        <v>1</v>
      </c>
      <c r="I34" s="25">
        <v>0</v>
      </c>
      <c r="J34" s="25">
        <v>0</v>
      </c>
    </row>
    <row r="35" spans="1:10" x14ac:dyDescent="0.25">
      <c r="A35" s="23" t="s">
        <v>15</v>
      </c>
      <c r="B35" s="24">
        <v>0</v>
      </c>
      <c r="C35" s="24">
        <v>1</v>
      </c>
      <c r="D35" s="24">
        <v>0</v>
      </c>
      <c r="F35" t="s">
        <v>164</v>
      </c>
      <c r="G35" t="s">
        <v>15</v>
      </c>
      <c r="H35" s="25">
        <v>0</v>
      </c>
      <c r="I35" s="25">
        <v>1</v>
      </c>
      <c r="J35" s="25">
        <v>0</v>
      </c>
    </row>
    <row r="36" spans="1:10" x14ac:dyDescent="0.25">
      <c r="A36" s="23" t="s">
        <v>25</v>
      </c>
      <c r="B36" s="24">
        <v>0.18181818181818182</v>
      </c>
      <c r="C36" s="24">
        <v>0.81818181818181823</v>
      </c>
      <c r="D36" s="24">
        <v>0</v>
      </c>
      <c r="F36" t="s">
        <v>164</v>
      </c>
      <c r="G36" t="s">
        <v>25</v>
      </c>
      <c r="H36" s="25">
        <v>0.18181818181818182</v>
      </c>
      <c r="I36" s="25">
        <v>0.81818181818181823</v>
      </c>
      <c r="J36" s="25">
        <v>0</v>
      </c>
    </row>
    <row r="37" spans="1:10" x14ac:dyDescent="0.25">
      <c r="A37" s="23" t="s">
        <v>26</v>
      </c>
      <c r="B37" s="24">
        <v>0</v>
      </c>
      <c r="C37" s="24">
        <v>1</v>
      </c>
      <c r="D37" s="24">
        <v>0</v>
      </c>
      <c r="F37" t="s">
        <v>164</v>
      </c>
      <c r="G37" t="s">
        <v>26</v>
      </c>
      <c r="H37" s="25">
        <v>0</v>
      </c>
      <c r="I37" s="25">
        <v>1</v>
      </c>
      <c r="J37" s="25">
        <v>0</v>
      </c>
    </row>
    <row r="38" spans="1:10" x14ac:dyDescent="0.25">
      <c r="A38" s="23" t="s">
        <v>27</v>
      </c>
      <c r="B38" s="24">
        <v>0.30769230769230771</v>
      </c>
      <c r="C38" s="24">
        <v>0.67692307692307696</v>
      </c>
      <c r="D38" s="24">
        <v>1.5384615384615385E-2</v>
      </c>
      <c r="F38" t="s">
        <v>164</v>
      </c>
      <c r="G38" t="s">
        <v>27</v>
      </c>
      <c r="H38" s="25">
        <v>0.30769230769230771</v>
      </c>
      <c r="I38" s="25">
        <v>0.67692307692307696</v>
      </c>
      <c r="J38" s="25">
        <v>1.5384615384615385E-2</v>
      </c>
    </row>
    <row r="39" spans="1:10" x14ac:dyDescent="0.25">
      <c r="A39" s="23" t="s">
        <v>31</v>
      </c>
      <c r="B39" s="24">
        <v>0.55568356374807992</v>
      </c>
      <c r="C39" s="24">
        <v>0.21082949308755761</v>
      </c>
      <c r="D39" s="24">
        <v>0.23348694316436253</v>
      </c>
      <c r="F39" t="s">
        <v>164</v>
      </c>
      <c r="G39" t="s">
        <v>31</v>
      </c>
      <c r="H39" s="25">
        <v>0.55568356374807992</v>
      </c>
      <c r="I39" s="25">
        <v>0.21082949308755761</v>
      </c>
      <c r="J39" s="25">
        <v>0.23348694316436253</v>
      </c>
    </row>
    <row r="40" spans="1:10" x14ac:dyDescent="0.25">
      <c r="A40" s="23" t="s">
        <v>32</v>
      </c>
      <c r="B40" s="24">
        <v>0</v>
      </c>
      <c r="C40" s="24">
        <v>1</v>
      </c>
      <c r="D40" s="24">
        <v>0</v>
      </c>
      <c r="F40" t="s">
        <v>164</v>
      </c>
      <c r="G40" t="s">
        <v>32</v>
      </c>
      <c r="H40" s="25">
        <v>0</v>
      </c>
      <c r="I40" s="25">
        <v>1</v>
      </c>
      <c r="J40" s="25">
        <v>0</v>
      </c>
    </row>
    <row r="41" spans="1:10" x14ac:dyDescent="0.25">
      <c r="A41" s="22" t="s">
        <v>156</v>
      </c>
      <c r="B41" s="24"/>
      <c r="C41" s="24"/>
      <c r="D41" s="24"/>
    </row>
    <row r="42" spans="1:10" x14ac:dyDescent="0.25">
      <c r="A42" s="23" t="s">
        <v>156</v>
      </c>
      <c r="B42" s="24"/>
      <c r="C42" s="24"/>
      <c r="D42" s="24"/>
    </row>
    <row r="43" spans="1:10" x14ac:dyDescent="0.25">
      <c r="A43" s="22" t="s">
        <v>157</v>
      </c>
      <c r="B43" s="24">
        <v>0.35807365640454208</v>
      </c>
      <c r="C43" s="24">
        <v>0.56885231555400728</v>
      </c>
      <c r="D43" s="24">
        <v>0.10267501512737541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sqref="A1:O1048576"/>
    </sheetView>
  </sheetViews>
  <sheetFormatPr defaultRowHeight="15" x14ac:dyDescent="0.25"/>
  <cols>
    <col min="2" max="2" width="12.28515625" style="12" customWidth="1"/>
    <col min="3" max="3" width="9.28515625" style="3" customWidth="1"/>
    <col min="4" max="4" width="12.42578125" style="3" customWidth="1"/>
    <col min="5" max="5" width="22.140625" style="13" customWidth="1"/>
    <col min="6" max="7" width="9.85546875" style="3" customWidth="1"/>
    <col min="8" max="9" width="10.7109375" style="6" customWidth="1"/>
    <col min="10" max="10" width="12.5703125" style="3" customWidth="1"/>
    <col min="12" max="12" width="12.28515625" style="12" customWidth="1"/>
    <col min="13" max="13" width="10.7109375" style="13" customWidth="1"/>
    <col min="14" max="14" width="9.42578125" style="14" customWidth="1"/>
    <col min="15" max="15" width="13.5703125" style="3" customWidth="1"/>
  </cols>
  <sheetData>
    <row r="1" spans="1:15" ht="30" x14ac:dyDescent="0.25">
      <c r="A1" t="s">
        <v>34</v>
      </c>
      <c r="B1" s="10" t="s">
        <v>0</v>
      </c>
      <c r="C1" s="4" t="s">
        <v>39</v>
      </c>
      <c r="D1" s="1" t="s">
        <v>40</v>
      </c>
      <c r="E1" s="10" t="s">
        <v>140</v>
      </c>
      <c r="F1" s="1" t="s">
        <v>77</v>
      </c>
      <c r="G1" s="1" t="s">
        <v>148</v>
      </c>
      <c r="H1" s="1" t="s">
        <v>108</v>
      </c>
      <c r="I1" s="1" t="s">
        <v>149</v>
      </c>
      <c r="J1" s="1" t="s">
        <v>129</v>
      </c>
      <c r="K1" s="16" t="s">
        <v>150</v>
      </c>
      <c r="L1" s="10" t="s">
        <v>151</v>
      </c>
      <c r="M1" s="10" t="s">
        <v>152</v>
      </c>
      <c r="N1" s="11" t="s">
        <v>153</v>
      </c>
      <c r="O1" s="1" t="s">
        <v>154</v>
      </c>
    </row>
    <row r="2" spans="1:15" x14ac:dyDescent="0.25">
      <c r="A2" t="s">
        <v>35</v>
      </c>
      <c r="B2" s="12" t="s">
        <v>1</v>
      </c>
      <c r="C2" s="3">
        <v>1</v>
      </c>
      <c r="D2" s="3" t="s">
        <v>41</v>
      </c>
      <c r="E2" s="13" t="s">
        <v>141</v>
      </c>
      <c r="F2" s="3" t="s">
        <v>78</v>
      </c>
      <c r="G2" s="3">
        <v>57.5</v>
      </c>
      <c r="H2" s="6" t="s">
        <v>109</v>
      </c>
      <c r="I2" s="6">
        <v>60</v>
      </c>
      <c r="J2" s="3" t="s">
        <v>88</v>
      </c>
      <c r="K2">
        <v>15</v>
      </c>
      <c r="L2" s="12">
        <f>G2+I2+K2</f>
        <v>132.5</v>
      </c>
      <c r="M2" s="17">
        <f>G2/L2</f>
        <v>0.43396226415094341</v>
      </c>
      <c r="N2" s="18">
        <f>I2/L2</f>
        <v>0.45283018867924529</v>
      </c>
      <c r="O2" s="19">
        <f>K2/L2</f>
        <v>0.11320754716981132</v>
      </c>
    </row>
    <row r="3" spans="1:15" x14ac:dyDescent="0.25">
      <c r="A3" t="s">
        <v>35</v>
      </c>
      <c r="B3" s="12" t="s">
        <v>1</v>
      </c>
      <c r="C3" s="3">
        <v>2</v>
      </c>
      <c r="D3" s="3" t="s">
        <v>42</v>
      </c>
      <c r="E3" s="13" t="s">
        <v>141</v>
      </c>
      <c r="F3" s="3" t="s">
        <v>79</v>
      </c>
      <c r="G3" s="3">
        <v>25</v>
      </c>
      <c r="H3" s="7"/>
      <c r="I3" s="7"/>
      <c r="J3" s="2"/>
      <c r="L3" s="12">
        <f>G3+I3+K3</f>
        <v>25</v>
      </c>
      <c r="M3" s="17">
        <f>G3/L3</f>
        <v>1</v>
      </c>
      <c r="N3" s="18">
        <f>I3/L3</f>
        <v>0</v>
      </c>
      <c r="O3" s="19">
        <f>K3/L3</f>
        <v>0</v>
      </c>
    </row>
    <row r="4" spans="1:15" x14ac:dyDescent="0.25">
      <c r="A4" t="s">
        <v>35</v>
      </c>
      <c r="B4" s="12" t="s">
        <v>1</v>
      </c>
      <c r="C4" s="3">
        <v>3</v>
      </c>
      <c r="D4" s="3" t="s">
        <v>43</v>
      </c>
      <c r="E4" s="13" t="s">
        <v>141</v>
      </c>
      <c r="F4" s="3" t="s">
        <v>80</v>
      </c>
      <c r="G4" s="3">
        <v>37.5</v>
      </c>
      <c r="H4" s="7"/>
      <c r="I4" s="7"/>
      <c r="J4" s="2"/>
      <c r="L4" s="12">
        <f>G4+I4+K4</f>
        <v>37.5</v>
      </c>
      <c r="M4" s="17">
        <f>G4/L4</f>
        <v>1</v>
      </c>
      <c r="N4" s="18">
        <f>I4/L4</f>
        <v>0</v>
      </c>
      <c r="O4" s="19">
        <f>K4/L4</f>
        <v>0</v>
      </c>
    </row>
    <row r="5" spans="1:15" x14ac:dyDescent="0.25">
      <c r="A5" t="s">
        <v>35</v>
      </c>
      <c r="B5" s="12" t="s">
        <v>2</v>
      </c>
      <c r="C5" s="3">
        <v>1</v>
      </c>
      <c r="D5" s="3" t="s">
        <v>43</v>
      </c>
      <c r="E5" s="13" t="s">
        <v>141</v>
      </c>
      <c r="F5" s="3" t="s">
        <v>81</v>
      </c>
      <c r="G5" s="3">
        <v>0</v>
      </c>
      <c r="H5" s="6" t="s">
        <v>110</v>
      </c>
      <c r="I5" s="6">
        <v>50</v>
      </c>
      <c r="J5" s="3" t="s">
        <v>116</v>
      </c>
      <c r="K5">
        <v>5</v>
      </c>
      <c r="L5" s="12">
        <f>G5+I5+K5</f>
        <v>55</v>
      </c>
      <c r="M5" s="17">
        <f>G5/L5</f>
        <v>0</v>
      </c>
      <c r="N5" s="18">
        <f>I5/L5</f>
        <v>0.90909090909090906</v>
      </c>
      <c r="O5" s="19">
        <f>K5/L5</f>
        <v>9.0909090909090912E-2</v>
      </c>
    </row>
    <row r="6" spans="1:15" x14ac:dyDescent="0.25">
      <c r="A6" t="s">
        <v>35</v>
      </c>
      <c r="B6" s="12" t="s">
        <v>3</v>
      </c>
      <c r="C6" s="3">
        <v>1</v>
      </c>
      <c r="D6" s="3" t="s">
        <v>44</v>
      </c>
      <c r="E6" s="13" t="s">
        <v>141</v>
      </c>
      <c r="F6" s="3" t="s">
        <v>82</v>
      </c>
      <c r="G6" s="3">
        <v>28</v>
      </c>
      <c r="H6" s="3"/>
      <c r="I6" s="3"/>
      <c r="J6" s="3" t="s">
        <v>88</v>
      </c>
      <c r="K6">
        <v>15</v>
      </c>
      <c r="L6" s="12">
        <f>G6+I6+K6</f>
        <v>43</v>
      </c>
      <c r="M6" s="17">
        <f>G6/L6</f>
        <v>0.65116279069767447</v>
      </c>
      <c r="N6" s="18">
        <f>I6/L6</f>
        <v>0</v>
      </c>
      <c r="O6" s="19">
        <f>K6/L6</f>
        <v>0.34883720930232559</v>
      </c>
    </row>
    <row r="7" spans="1:15" x14ac:dyDescent="0.25">
      <c r="A7" t="s">
        <v>35</v>
      </c>
      <c r="B7" s="12" t="s">
        <v>3</v>
      </c>
      <c r="C7" s="3">
        <v>2</v>
      </c>
      <c r="D7" s="3" t="s">
        <v>44</v>
      </c>
      <c r="E7" s="13" t="s">
        <v>141</v>
      </c>
      <c r="F7" s="3" t="s">
        <v>82</v>
      </c>
      <c r="G7" s="3">
        <v>28</v>
      </c>
      <c r="H7" s="3"/>
      <c r="I7" s="3"/>
      <c r="J7" s="3" t="s">
        <v>88</v>
      </c>
      <c r="K7">
        <v>15</v>
      </c>
      <c r="L7" s="12">
        <f>G7+I7+K7</f>
        <v>43</v>
      </c>
      <c r="M7" s="17">
        <f>G7/L7</f>
        <v>0.65116279069767447</v>
      </c>
      <c r="N7" s="18">
        <f>I7/L7</f>
        <v>0</v>
      </c>
      <c r="O7" s="19">
        <f>K7/L7</f>
        <v>0.34883720930232559</v>
      </c>
    </row>
    <row r="8" spans="1:15" x14ac:dyDescent="0.25">
      <c r="A8" t="s">
        <v>35</v>
      </c>
      <c r="B8" s="12" t="s">
        <v>3</v>
      </c>
      <c r="C8" s="3">
        <v>3</v>
      </c>
      <c r="D8" s="3" t="s">
        <v>44</v>
      </c>
      <c r="E8" s="13" t="s">
        <v>141</v>
      </c>
      <c r="F8" s="3" t="s">
        <v>83</v>
      </c>
      <c r="G8" s="3">
        <v>20</v>
      </c>
      <c r="H8" s="3"/>
      <c r="I8" s="3"/>
      <c r="J8" s="3" t="s">
        <v>86</v>
      </c>
      <c r="K8">
        <v>0</v>
      </c>
      <c r="L8" s="12">
        <f>G8+I8+K8</f>
        <v>20</v>
      </c>
      <c r="M8" s="17">
        <f>G8/L8</f>
        <v>1</v>
      </c>
      <c r="N8" s="18">
        <f>I8/L8</f>
        <v>0</v>
      </c>
      <c r="O8" s="19">
        <f>K8/L8</f>
        <v>0</v>
      </c>
    </row>
    <row r="9" spans="1:15" x14ac:dyDescent="0.25">
      <c r="A9" t="s">
        <v>35</v>
      </c>
      <c r="B9" s="12" t="s">
        <v>4</v>
      </c>
      <c r="C9" s="3">
        <v>1</v>
      </c>
      <c r="D9" s="3" t="s">
        <v>45</v>
      </c>
      <c r="E9" s="13" t="s">
        <v>142</v>
      </c>
      <c r="F9" s="3" t="s">
        <v>81</v>
      </c>
      <c r="G9" s="3">
        <v>0</v>
      </c>
      <c r="H9" s="6" t="s">
        <v>111</v>
      </c>
      <c r="I9" s="6">
        <v>35</v>
      </c>
      <c r="J9" s="3">
        <v>0</v>
      </c>
      <c r="K9" s="3">
        <v>0</v>
      </c>
      <c r="L9" s="12">
        <f>G9+I9+K9</f>
        <v>35</v>
      </c>
      <c r="M9" s="17">
        <f>G9/L9</f>
        <v>0</v>
      </c>
      <c r="N9" s="18">
        <f>I9/L9</f>
        <v>1</v>
      </c>
      <c r="O9" s="19">
        <f>K9/L9</f>
        <v>0</v>
      </c>
    </row>
    <row r="10" spans="1:15" x14ac:dyDescent="0.25">
      <c r="A10" t="s">
        <v>35</v>
      </c>
      <c r="B10" s="12" t="s">
        <v>4</v>
      </c>
      <c r="C10" s="3">
        <v>2</v>
      </c>
      <c r="D10" s="3" t="s">
        <v>46</v>
      </c>
      <c r="E10" s="13" t="s">
        <v>141</v>
      </c>
      <c r="F10" s="3" t="s">
        <v>84</v>
      </c>
      <c r="G10" s="3">
        <v>15</v>
      </c>
      <c r="H10" s="6" t="s">
        <v>111</v>
      </c>
      <c r="I10" s="6">
        <v>35</v>
      </c>
      <c r="J10" s="3">
        <v>0</v>
      </c>
      <c r="K10" s="3">
        <v>0</v>
      </c>
      <c r="L10" s="12">
        <f>G10+I10+K10</f>
        <v>50</v>
      </c>
      <c r="M10" s="17">
        <f>G10/L10</f>
        <v>0.3</v>
      </c>
      <c r="N10" s="18">
        <f>I10/L10</f>
        <v>0.7</v>
      </c>
      <c r="O10" s="19">
        <f>K10/L10</f>
        <v>0</v>
      </c>
    </row>
    <row r="11" spans="1:15" x14ac:dyDescent="0.25">
      <c r="A11" t="s">
        <v>35</v>
      </c>
      <c r="B11" s="12" t="s">
        <v>4</v>
      </c>
      <c r="C11" s="3">
        <v>3</v>
      </c>
      <c r="D11" s="3" t="s">
        <v>47</v>
      </c>
      <c r="E11" s="13" t="s">
        <v>143</v>
      </c>
      <c r="F11" s="3" t="s">
        <v>81</v>
      </c>
      <c r="G11" s="3">
        <v>0</v>
      </c>
      <c r="H11" s="6" t="s">
        <v>112</v>
      </c>
      <c r="I11" s="6">
        <v>7</v>
      </c>
      <c r="J11" s="3">
        <v>0</v>
      </c>
      <c r="K11" s="3">
        <v>0</v>
      </c>
      <c r="L11" s="12">
        <f>G11+I11+K11</f>
        <v>7</v>
      </c>
      <c r="M11" s="17">
        <f>G11/L11</f>
        <v>0</v>
      </c>
      <c r="N11" s="18">
        <f>I11/L11</f>
        <v>1</v>
      </c>
      <c r="O11" s="19">
        <f>K11/L11</f>
        <v>0</v>
      </c>
    </row>
    <row r="12" spans="1:15" x14ac:dyDescent="0.25">
      <c r="A12" t="s">
        <v>35</v>
      </c>
      <c r="B12" s="12" t="s">
        <v>5</v>
      </c>
      <c r="C12" s="3">
        <v>1</v>
      </c>
      <c r="D12" s="3" t="s">
        <v>43</v>
      </c>
      <c r="E12" s="13" t="s">
        <v>141</v>
      </c>
      <c r="F12" s="3" t="s">
        <v>85</v>
      </c>
      <c r="G12" s="3">
        <v>12.5</v>
      </c>
      <c r="H12" s="6" t="s">
        <v>113</v>
      </c>
      <c r="I12" s="6">
        <v>30</v>
      </c>
      <c r="J12" s="3" t="s">
        <v>122</v>
      </c>
      <c r="K12" s="3">
        <v>20</v>
      </c>
      <c r="L12" s="12">
        <f>G12+I12+K12</f>
        <v>62.5</v>
      </c>
      <c r="M12" s="17">
        <f>G12/L12</f>
        <v>0.2</v>
      </c>
      <c r="N12" s="18">
        <f>I12/L12</f>
        <v>0.48</v>
      </c>
      <c r="O12" s="19">
        <f>K12/L12</f>
        <v>0.32</v>
      </c>
    </row>
    <row r="13" spans="1:15" x14ac:dyDescent="0.25">
      <c r="A13" t="s">
        <v>35</v>
      </c>
      <c r="B13" s="12" t="s">
        <v>5</v>
      </c>
      <c r="C13" s="3">
        <v>2</v>
      </c>
      <c r="D13" s="3" t="s">
        <v>48</v>
      </c>
      <c r="E13" s="13" t="s">
        <v>144</v>
      </c>
      <c r="F13" s="3" t="s">
        <v>85</v>
      </c>
      <c r="G13" s="3">
        <v>12.5</v>
      </c>
      <c r="H13" s="6" t="s">
        <v>86</v>
      </c>
      <c r="I13" s="6">
        <v>0</v>
      </c>
      <c r="J13" s="3" t="s">
        <v>86</v>
      </c>
      <c r="K13" s="3">
        <v>0</v>
      </c>
      <c r="L13" s="12">
        <f>G13+I13+K13</f>
        <v>12.5</v>
      </c>
      <c r="M13" s="17">
        <f>G13/L13</f>
        <v>1</v>
      </c>
      <c r="N13" s="18">
        <f>I13/L13</f>
        <v>0</v>
      </c>
      <c r="O13" s="19">
        <f>K13/L13</f>
        <v>0</v>
      </c>
    </row>
    <row r="14" spans="1:15" x14ac:dyDescent="0.25">
      <c r="A14" t="s">
        <v>36</v>
      </c>
      <c r="B14" s="12" t="s">
        <v>6</v>
      </c>
      <c r="C14" s="3">
        <v>1</v>
      </c>
      <c r="D14" s="3" t="s">
        <v>49</v>
      </c>
      <c r="E14" s="13" t="s">
        <v>145</v>
      </c>
      <c r="F14" s="3" t="s">
        <v>86</v>
      </c>
      <c r="G14" s="3">
        <v>0</v>
      </c>
      <c r="H14" s="6" t="s">
        <v>114</v>
      </c>
      <c r="I14" s="6">
        <v>22.5</v>
      </c>
      <c r="J14" s="3" t="s">
        <v>86</v>
      </c>
      <c r="K14" s="3">
        <v>0</v>
      </c>
      <c r="L14" s="12">
        <f>G14+I14+K14</f>
        <v>22.5</v>
      </c>
      <c r="M14" s="17">
        <f>G14/L14</f>
        <v>0</v>
      </c>
      <c r="N14" s="18">
        <f>I14/L14</f>
        <v>1</v>
      </c>
      <c r="O14" s="19">
        <f>K14/L14</f>
        <v>0</v>
      </c>
    </row>
    <row r="15" spans="1:15" x14ac:dyDescent="0.25">
      <c r="A15" t="s">
        <v>36</v>
      </c>
      <c r="B15" s="12" t="s">
        <v>6</v>
      </c>
      <c r="C15" s="3">
        <v>2</v>
      </c>
      <c r="D15" s="3" t="s">
        <v>50</v>
      </c>
      <c r="E15" s="13" t="s">
        <v>50</v>
      </c>
      <c r="F15" s="3" t="s">
        <v>87</v>
      </c>
      <c r="G15" s="3">
        <v>350</v>
      </c>
      <c r="H15" s="6" t="s">
        <v>115</v>
      </c>
      <c r="I15" s="6">
        <v>200</v>
      </c>
      <c r="J15" s="3" t="s">
        <v>130</v>
      </c>
      <c r="K15" s="3">
        <v>400</v>
      </c>
      <c r="L15" s="12">
        <f>G15+I15+K15</f>
        <v>950</v>
      </c>
      <c r="M15" s="17">
        <f>G15/L15</f>
        <v>0.36842105263157893</v>
      </c>
      <c r="N15" s="18">
        <f>I15/L15</f>
        <v>0.21052631578947367</v>
      </c>
      <c r="O15" s="19">
        <f>K15/L15</f>
        <v>0.42105263157894735</v>
      </c>
    </row>
    <row r="16" spans="1:15" x14ac:dyDescent="0.25">
      <c r="A16" t="s">
        <v>36</v>
      </c>
      <c r="B16" s="12" t="s">
        <v>6</v>
      </c>
      <c r="C16" s="3">
        <v>3</v>
      </c>
      <c r="D16" s="3" t="s">
        <v>51</v>
      </c>
      <c r="E16" s="13" t="s">
        <v>141</v>
      </c>
      <c r="F16" s="3" t="s">
        <v>88</v>
      </c>
      <c r="G16" s="3">
        <v>15</v>
      </c>
      <c r="H16" s="6" t="s">
        <v>113</v>
      </c>
      <c r="I16" s="6">
        <v>30</v>
      </c>
      <c r="L16" s="12">
        <f>G16+I16+K16</f>
        <v>45</v>
      </c>
      <c r="M16" s="17">
        <f>G16/L16</f>
        <v>0.33333333333333331</v>
      </c>
      <c r="N16" s="18">
        <f>I16/L16</f>
        <v>0.66666666666666663</v>
      </c>
      <c r="O16" s="19">
        <f>K16/L16</f>
        <v>0</v>
      </c>
    </row>
    <row r="17" spans="1:15" x14ac:dyDescent="0.25">
      <c r="A17" t="s">
        <v>36</v>
      </c>
      <c r="B17" s="12" t="s">
        <v>7</v>
      </c>
      <c r="C17" s="3">
        <v>1</v>
      </c>
      <c r="D17" s="3" t="s">
        <v>52</v>
      </c>
      <c r="E17" s="13" t="s">
        <v>141</v>
      </c>
      <c r="F17" s="3" t="s">
        <v>87</v>
      </c>
      <c r="G17" s="3">
        <v>350</v>
      </c>
      <c r="H17" s="6" t="s">
        <v>110</v>
      </c>
      <c r="I17" s="6">
        <v>50</v>
      </c>
      <c r="J17" s="3" t="s">
        <v>86</v>
      </c>
      <c r="K17" s="3">
        <v>0</v>
      </c>
      <c r="L17" s="12">
        <f>G17+I17+K17</f>
        <v>400</v>
      </c>
      <c r="M17" s="17">
        <f>G17/L17</f>
        <v>0.875</v>
      </c>
      <c r="N17" s="18">
        <f>I17/L17</f>
        <v>0.125</v>
      </c>
      <c r="O17" s="19">
        <f>K17/L17</f>
        <v>0</v>
      </c>
    </row>
    <row r="18" spans="1:15" x14ac:dyDescent="0.25">
      <c r="A18" t="s">
        <v>36</v>
      </c>
      <c r="B18" s="12" t="s">
        <v>7</v>
      </c>
      <c r="C18" s="3">
        <v>2</v>
      </c>
      <c r="D18" s="3" t="s">
        <v>53</v>
      </c>
      <c r="E18" s="13" t="s">
        <v>141</v>
      </c>
      <c r="F18" s="3" t="s">
        <v>89</v>
      </c>
      <c r="G18" s="3">
        <v>25</v>
      </c>
      <c r="H18" s="6" t="s">
        <v>116</v>
      </c>
      <c r="I18" s="6">
        <v>5</v>
      </c>
      <c r="J18" s="3" t="s">
        <v>86</v>
      </c>
      <c r="K18" s="3">
        <v>0</v>
      </c>
      <c r="L18" s="12">
        <f>G18+I18+K18</f>
        <v>30</v>
      </c>
      <c r="M18" s="17">
        <f>G18/L18</f>
        <v>0.83333333333333337</v>
      </c>
      <c r="N18" s="18">
        <f>I18/L18</f>
        <v>0.16666666666666666</v>
      </c>
      <c r="O18" s="19">
        <f>K18/L18</f>
        <v>0</v>
      </c>
    </row>
    <row r="19" spans="1:15" x14ac:dyDescent="0.25">
      <c r="A19" t="s">
        <v>37</v>
      </c>
      <c r="B19" s="12" t="s">
        <v>8</v>
      </c>
      <c r="C19" s="3">
        <v>1</v>
      </c>
      <c r="D19" s="3" t="s">
        <v>55</v>
      </c>
      <c r="E19" s="13" t="s">
        <v>144</v>
      </c>
      <c r="G19" s="3">
        <v>0</v>
      </c>
      <c r="H19" s="8">
        <v>1</v>
      </c>
      <c r="I19" s="8"/>
      <c r="L19" s="12">
        <f>G19+I19+K19</f>
        <v>0</v>
      </c>
      <c r="M19" s="17">
        <v>0</v>
      </c>
      <c r="N19" s="18">
        <v>1</v>
      </c>
      <c r="O19" s="19">
        <v>0</v>
      </c>
    </row>
    <row r="20" spans="1:15" x14ac:dyDescent="0.25">
      <c r="A20" t="s">
        <v>38</v>
      </c>
      <c r="B20" s="12" t="s">
        <v>9</v>
      </c>
      <c r="C20" s="3">
        <v>1</v>
      </c>
      <c r="D20" s="3" t="s">
        <v>56</v>
      </c>
      <c r="E20" s="13" t="s">
        <v>144</v>
      </c>
      <c r="G20" s="3">
        <v>0</v>
      </c>
      <c r="H20" s="8">
        <v>1</v>
      </c>
      <c r="I20" s="8"/>
      <c r="L20" s="12">
        <f>G20+I20+K20</f>
        <v>0</v>
      </c>
      <c r="M20" s="17">
        <v>0</v>
      </c>
      <c r="N20" s="18">
        <v>1</v>
      </c>
      <c r="O20" s="19">
        <v>0</v>
      </c>
    </row>
    <row r="21" spans="1:15" x14ac:dyDescent="0.25">
      <c r="A21" t="s">
        <v>38</v>
      </c>
      <c r="B21" s="12" t="s">
        <v>10</v>
      </c>
      <c r="C21" s="3">
        <v>1</v>
      </c>
      <c r="D21" s="3" t="s">
        <v>57</v>
      </c>
      <c r="E21" s="13" t="s">
        <v>141</v>
      </c>
      <c r="G21" s="3">
        <v>0</v>
      </c>
      <c r="H21" s="8">
        <v>1</v>
      </c>
      <c r="I21" s="8"/>
      <c r="L21" s="12">
        <f>G21+I21+K21</f>
        <v>0</v>
      </c>
      <c r="M21" s="17">
        <v>0</v>
      </c>
      <c r="N21" s="18">
        <v>1</v>
      </c>
      <c r="O21" s="19">
        <v>0</v>
      </c>
    </row>
    <row r="22" spans="1:15" x14ac:dyDescent="0.25">
      <c r="A22" t="s">
        <v>38</v>
      </c>
      <c r="B22" s="12" t="s">
        <v>11</v>
      </c>
      <c r="C22" s="3">
        <v>1</v>
      </c>
      <c r="D22" s="3" t="s">
        <v>58</v>
      </c>
      <c r="E22" s="13" t="s">
        <v>147</v>
      </c>
      <c r="F22" s="3">
        <v>0</v>
      </c>
      <c r="G22" s="3">
        <v>0</v>
      </c>
      <c r="H22" s="8">
        <v>1</v>
      </c>
      <c r="I22" s="8"/>
      <c r="L22" s="12">
        <f>G22+I22+K22</f>
        <v>0</v>
      </c>
      <c r="M22" s="17">
        <v>0</v>
      </c>
      <c r="N22" s="18">
        <v>1</v>
      </c>
      <c r="O22" s="19">
        <v>0</v>
      </c>
    </row>
    <row r="23" spans="1:15" x14ac:dyDescent="0.25">
      <c r="A23" t="s">
        <v>38</v>
      </c>
      <c r="B23" s="12" t="s">
        <v>12</v>
      </c>
      <c r="C23" s="3">
        <v>1</v>
      </c>
      <c r="D23" s="3" t="s">
        <v>59</v>
      </c>
      <c r="E23" s="13" t="s">
        <v>144</v>
      </c>
      <c r="G23" s="3">
        <v>0</v>
      </c>
      <c r="H23" s="9">
        <v>1</v>
      </c>
      <c r="I23" s="9"/>
      <c r="L23" s="12">
        <f>G23+I23+K23</f>
        <v>0</v>
      </c>
      <c r="M23" s="17">
        <v>0</v>
      </c>
      <c r="N23" s="18">
        <v>1</v>
      </c>
      <c r="O23" s="19">
        <v>0</v>
      </c>
    </row>
    <row r="24" spans="1:15" x14ac:dyDescent="0.25">
      <c r="A24" t="s">
        <v>37</v>
      </c>
      <c r="B24" s="12" t="s">
        <v>13</v>
      </c>
      <c r="C24" s="3">
        <v>1</v>
      </c>
      <c r="D24" s="3" t="s">
        <v>60</v>
      </c>
      <c r="E24" s="13" t="s">
        <v>147</v>
      </c>
      <c r="F24" s="3">
        <v>60</v>
      </c>
      <c r="G24" s="3">
        <v>60</v>
      </c>
      <c r="H24" s="8">
        <v>1</v>
      </c>
      <c r="I24" s="8"/>
      <c r="L24" s="12">
        <f>G24+I24+K24</f>
        <v>60</v>
      </c>
      <c r="M24" s="17">
        <f>G24/L24</f>
        <v>1</v>
      </c>
      <c r="N24" s="18">
        <f>I24/L24</f>
        <v>0</v>
      </c>
      <c r="O24" s="19">
        <f>K24/L24</f>
        <v>0</v>
      </c>
    </row>
    <row r="25" spans="1:15" x14ac:dyDescent="0.25">
      <c r="A25" t="s">
        <v>37</v>
      </c>
      <c r="B25" s="12" t="s">
        <v>14</v>
      </c>
      <c r="C25" s="3">
        <v>1</v>
      </c>
      <c r="D25" s="3" t="s">
        <v>61</v>
      </c>
      <c r="E25" s="13" t="s">
        <v>141</v>
      </c>
      <c r="F25" s="3" t="s">
        <v>90</v>
      </c>
      <c r="G25" s="3">
        <v>10</v>
      </c>
      <c r="H25" s="3"/>
      <c r="I25" s="3"/>
      <c r="J25" s="8">
        <v>1</v>
      </c>
      <c r="L25" s="12">
        <f>G25+I25+K25</f>
        <v>10</v>
      </c>
      <c r="M25" s="17">
        <f>G25/L25</f>
        <v>1</v>
      </c>
      <c r="N25" s="18">
        <f>I25/L25</f>
        <v>0</v>
      </c>
      <c r="O25" s="19">
        <f>K25/L25</f>
        <v>0</v>
      </c>
    </row>
    <row r="26" spans="1:15" x14ac:dyDescent="0.25">
      <c r="A26" t="s">
        <v>37</v>
      </c>
      <c r="B26" s="12" t="s">
        <v>15</v>
      </c>
      <c r="C26" s="3">
        <v>1</v>
      </c>
      <c r="D26" s="3" t="s">
        <v>62</v>
      </c>
      <c r="E26" s="13" t="s">
        <v>147</v>
      </c>
      <c r="H26" s="3" t="s">
        <v>88</v>
      </c>
      <c r="I26" s="3">
        <v>15</v>
      </c>
      <c r="L26" s="12">
        <f>G26+I26+K26</f>
        <v>15</v>
      </c>
      <c r="M26" s="17">
        <f>G26/L26</f>
        <v>0</v>
      </c>
      <c r="N26" s="18">
        <f>I26/L26</f>
        <v>1</v>
      </c>
      <c r="O26" s="19">
        <f>K26/L26</f>
        <v>0</v>
      </c>
    </row>
    <row r="27" spans="1:15" x14ac:dyDescent="0.25">
      <c r="A27" t="s">
        <v>35</v>
      </c>
      <c r="B27" s="12" t="s">
        <v>16</v>
      </c>
      <c r="C27" s="3">
        <v>1</v>
      </c>
      <c r="D27" s="3" t="s">
        <v>64</v>
      </c>
      <c r="E27" s="13" t="s">
        <v>141</v>
      </c>
      <c r="F27" s="2"/>
      <c r="G27" s="2"/>
      <c r="H27" s="9">
        <v>1</v>
      </c>
      <c r="J27" s="2"/>
      <c r="L27" s="12">
        <f>G27+I27+K27</f>
        <v>0</v>
      </c>
      <c r="M27" s="17">
        <v>0</v>
      </c>
      <c r="N27" s="18">
        <v>1</v>
      </c>
      <c r="O27" s="19">
        <v>0</v>
      </c>
    </row>
    <row r="28" spans="1:15" x14ac:dyDescent="0.25">
      <c r="A28" t="s">
        <v>35</v>
      </c>
      <c r="B28" s="12" t="s">
        <v>17</v>
      </c>
      <c r="C28" s="3">
        <v>1</v>
      </c>
      <c r="D28" s="3" t="s">
        <v>65</v>
      </c>
      <c r="E28" s="13" t="s">
        <v>141</v>
      </c>
      <c r="F28" s="3" t="s">
        <v>91</v>
      </c>
      <c r="G28" s="3">
        <v>35</v>
      </c>
      <c r="H28" s="6" t="s">
        <v>117</v>
      </c>
      <c r="I28" s="6">
        <v>57.5</v>
      </c>
      <c r="J28" s="3" t="s">
        <v>131</v>
      </c>
      <c r="K28">
        <v>5</v>
      </c>
      <c r="L28" s="12">
        <f>G28+I28+K28</f>
        <v>97.5</v>
      </c>
      <c r="M28" s="17">
        <f>G28/L28</f>
        <v>0.35897435897435898</v>
      </c>
      <c r="N28" s="18">
        <f>I28/L28</f>
        <v>0.58974358974358976</v>
      </c>
      <c r="O28" s="19">
        <f>K28/L28</f>
        <v>5.128205128205128E-2</v>
      </c>
    </row>
    <row r="29" spans="1:15" x14ac:dyDescent="0.25">
      <c r="A29" t="s">
        <v>36</v>
      </c>
      <c r="B29" s="12" t="s">
        <v>18</v>
      </c>
      <c r="C29" s="3">
        <v>3</v>
      </c>
      <c r="D29" s="3" t="s">
        <v>66</v>
      </c>
      <c r="E29" s="13" t="s">
        <v>141</v>
      </c>
      <c r="F29" s="2"/>
      <c r="G29" s="2"/>
      <c r="H29" s="7"/>
      <c r="I29" s="7"/>
      <c r="J29" s="3" t="s">
        <v>124</v>
      </c>
      <c r="K29">
        <v>10</v>
      </c>
      <c r="L29" s="12">
        <f>G29+I29+K29</f>
        <v>10</v>
      </c>
      <c r="M29" s="17">
        <f>G29/L29</f>
        <v>0</v>
      </c>
      <c r="N29" s="18">
        <f>I29/L29</f>
        <v>0</v>
      </c>
      <c r="O29" s="19">
        <f>K29/L29</f>
        <v>1</v>
      </c>
    </row>
    <row r="30" spans="1:15" x14ac:dyDescent="0.25">
      <c r="A30" t="s">
        <v>36</v>
      </c>
      <c r="B30" s="12" t="s">
        <v>19</v>
      </c>
      <c r="C30" s="3">
        <v>1</v>
      </c>
      <c r="D30" s="5" t="s">
        <v>54</v>
      </c>
      <c r="E30" s="15" t="s">
        <v>143</v>
      </c>
      <c r="F30" s="3" t="s">
        <v>92</v>
      </c>
      <c r="G30" s="3">
        <v>22</v>
      </c>
      <c r="H30" s="3" t="s">
        <v>118</v>
      </c>
      <c r="I30" s="3">
        <v>50</v>
      </c>
      <c r="J30" s="3" t="s">
        <v>132</v>
      </c>
      <c r="K30">
        <v>10</v>
      </c>
      <c r="L30" s="12">
        <f>G30+I30+K30</f>
        <v>82</v>
      </c>
      <c r="M30" s="17">
        <f>G30/L30</f>
        <v>0.26829268292682928</v>
      </c>
      <c r="N30" s="18">
        <f>I30/L30</f>
        <v>0.6097560975609756</v>
      </c>
      <c r="O30" s="19">
        <f>K30/L30</f>
        <v>0.12195121951219512</v>
      </c>
    </row>
    <row r="31" spans="1:15" x14ac:dyDescent="0.25">
      <c r="A31" t="s">
        <v>36</v>
      </c>
      <c r="B31" s="12" t="s">
        <v>19</v>
      </c>
      <c r="C31" s="3">
        <v>2</v>
      </c>
      <c r="D31" s="5" t="s">
        <v>67</v>
      </c>
      <c r="E31" s="15" t="s">
        <v>143</v>
      </c>
      <c r="F31" s="3" t="s">
        <v>93</v>
      </c>
      <c r="G31" s="3">
        <v>35</v>
      </c>
      <c r="H31" s="3" t="s">
        <v>119</v>
      </c>
      <c r="I31" s="3">
        <v>25</v>
      </c>
      <c r="J31" s="3" t="s">
        <v>133</v>
      </c>
      <c r="K31">
        <v>5</v>
      </c>
      <c r="L31" s="12">
        <f>G31+I31+K31</f>
        <v>65</v>
      </c>
      <c r="M31" s="17">
        <f>G31/L31</f>
        <v>0.53846153846153844</v>
      </c>
      <c r="N31" s="18">
        <f>I31/L31</f>
        <v>0.38461538461538464</v>
      </c>
      <c r="O31" s="19">
        <f>K31/L31</f>
        <v>7.6923076923076927E-2</v>
      </c>
    </row>
    <row r="32" spans="1:15" x14ac:dyDescent="0.25">
      <c r="A32" t="s">
        <v>36</v>
      </c>
      <c r="B32" s="12" t="s">
        <v>19</v>
      </c>
      <c r="C32" s="3">
        <v>3</v>
      </c>
      <c r="D32" s="5" t="s">
        <v>47</v>
      </c>
      <c r="E32" s="15" t="s">
        <v>143</v>
      </c>
      <c r="F32" s="3" t="s">
        <v>94</v>
      </c>
      <c r="G32" s="3">
        <v>125</v>
      </c>
      <c r="H32" s="3" t="s">
        <v>120</v>
      </c>
      <c r="I32" s="3">
        <v>150</v>
      </c>
      <c r="J32" s="3">
        <v>0</v>
      </c>
      <c r="K32" s="3">
        <v>0</v>
      </c>
      <c r="L32" s="12">
        <f>G32+I32+K32</f>
        <v>275</v>
      </c>
      <c r="M32" s="17">
        <f>G32/L32</f>
        <v>0.45454545454545453</v>
      </c>
      <c r="N32" s="18">
        <f>I32/L32</f>
        <v>0.54545454545454541</v>
      </c>
      <c r="O32" s="19">
        <f>K32/L32</f>
        <v>0</v>
      </c>
    </row>
    <row r="33" spans="1:15" x14ac:dyDescent="0.25">
      <c r="A33" t="s">
        <v>36</v>
      </c>
      <c r="B33" s="12" t="s">
        <v>20</v>
      </c>
      <c r="C33" s="3">
        <v>1</v>
      </c>
      <c r="D33" s="3" t="s">
        <v>54</v>
      </c>
      <c r="E33" s="13" t="s">
        <v>143</v>
      </c>
      <c r="F33" s="3" t="s">
        <v>95</v>
      </c>
      <c r="G33" s="3">
        <v>800</v>
      </c>
      <c r="H33" s="3" t="s">
        <v>121</v>
      </c>
      <c r="I33" s="3">
        <v>550</v>
      </c>
      <c r="J33" s="3" t="s">
        <v>134</v>
      </c>
      <c r="K33">
        <v>20</v>
      </c>
      <c r="L33" s="12">
        <f>G33+I33+K33</f>
        <v>1370</v>
      </c>
      <c r="M33" s="17">
        <f>G33/L33</f>
        <v>0.58394160583941601</v>
      </c>
      <c r="N33" s="18">
        <f>I33/L33</f>
        <v>0.40145985401459855</v>
      </c>
      <c r="O33" s="19">
        <f>K33/L33</f>
        <v>1.4598540145985401E-2</v>
      </c>
    </row>
    <row r="34" spans="1:15" x14ac:dyDescent="0.25">
      <c r="A34" t="s">
        <v>36</v>
      </c>
      <c r="B34" s="12" t="s">
        <v>21</v>
      </c>
      <c r="C34" s="3">
        <v>1</v>
      </c>
      <c r="D34" s="3" t="s">
        <v>68</v>
      </c>
      <c r="E34" s="13" t="s">
        <v>141</v>
      </c>
      <c r="F34" s="3" t="s">
        <v>81</v>
      </c>
      <c r="G34" s="3">
        <v>0</v>
      </c>
      <c r="H34" s="6" t="s">
        <v>122</v>
      </c>
      <c r="I34" s="6">
        <v>20</v>
      </c>
      <c r="J34" s="3" t="s">
        <v>116</v>
      </c>
      <c r="K34">
        <v>5</v>
      </c>
      <c r="L34" s="12">
        <f>G34+I34+K34</f>
        <v>25</v>
      </c>
      <c r="M34" s="17">
        <f>G34/L34</f>
        <v>0</v>
      </c>
      <c r="N34" s="18">
        <f>I34/L34</f>
        <v>0.8</v>
      </c>
      <c r="O34" s="19">
        <f>K34/L34</f>
        <v>0.2</v>
      </c>
    </row>
    <row r="35" spans="1:15" x14ac:dyDescent="0.25">
      <c r="A35" t="s">
        <v>36</v>
      </c>
      <c r="B35" s="12" t="s">
        <v>21</v>
      </c>
      <c r="C35" s="3">
        <v>2</v>
      </c>
      <c r="D35" s="3" t="s">
        <v>68</v>
      </c>
      <c r="E35" s="13" t="s">
        <v>141</v>
      </c>
      <c r="F35" s="3" t="s">
        <v>81</v>
      </c>
      <c r="G35" s="3">
        <v>0</v>
      </c>
      <c r="H35" s="6" t="s">
        <v>123</v>
      </c>
      <c r="I35" s="6">
        <v>5</v>
      </c>
      <c r="J35" s="3" t="s">
        <v>135</v>
      </c>
      <c r="K35">
        <v>2.5</v>
      </c>
      <c r="L35" s="12">
        <f>G35+I35+K35</f>
        <v>7.5</v>
      </c>
      <c r="M35" s="17">
        <f>G35/L35</f>
        <v>0</v>
      </c>
      <c r="N35" s="18">
        <f>I35/L35</f>
        <v>0.66666666666666663</v>
      </c>
      <c r="O35" s="19">
        <f>K35/L35</f>
        <v>0.33333333333333331</v>
      </c>
    </row>
    <row r="36" spans="1:15" x14ac:dyDescent="0.25">
      <c r="A36" t="s">
        <v>35</v>
      </c>
      <c r="B36" s="12" t="s">
        <v>22</v>
      </c>
      <c r="C36" s="3">
        <v>1</v>
      </c>
      <c r="D36" s="3" t="s">
        <v>69</v>
      </c>
      <c r="E36" s="13" t="s">
        <v>141</v>
      </c>
      <c r="F36" s="3" t="s">
        <v>96</v>
      </c>
      <c r="G36" s="3">
        <v>0</v>
      </c>
      <c r="H36" s="9">
        <v>1</v>
      </c>
      <c r="J36" s="3" t="s">
        <v>136</v>
      </c>
      <c r="K36">
        <v>4.5</v>
      </c>
      <c r="L36" s="12">
        <f>G36+I36+K36</f>
        <v>4.5</v>
      </c>
      <c r="M36" s="17">
        <v>1</v>
      </c>
      <c r="N36" s="18"/>
      <c r="O36" s="19">
        <f>K36/L36</f>
        <v>1</v>
      </c>
    </row>
    <row r="37" spans="1:15" x14ac:dyDescent="0.25">
      <c r="A37" t="s">
        <v>35</v>
      </c>
      <c r="B37" s="12" t="s">
        <v>23</v>
      </c>
      <c r="C37" s="3">
        <v>1</v>
      </c>
      <c r="D37" s="3" t="s">
        <v>70</v>
      </c>
      <c r="E37" s="13" t="s">
        <v>141</v>
      </c>
      <c r="H37" s="6" t="s">
        <v>124</v>
      </c>
      <c r="I37" s="6">
        <v>10</v>
      </c>
      <c r="L37" s="12">
        <f>G37+I37+K37</f>
        <v>10</v>
      </c>
      <c r="M37" s="17">
        <f>G37/L37</f>
        <v>0</v>
      </c>
      <c r="N37" s="18">
        <f>I37/L37</f>
        <v>1</v>
      </c>
      <c r="O37" s="19">
        <f>K37/L37</f>
        <v>0</v>
      </c>
    </row>
    <row r="38" spans="1:15" x14ac:dyDescent="0.25">
      <c r="A38" t="s">
        <v>36</v>
      </c>
      <c r="B38" s="12" t="s">
        <v>24</v>
      </c>
      <c r="C38" s="3">
        <v>1</v>
      </c>
      <c r="D38" s="3" t="s">
        <v>43</v>
      </c>
      <c r="E38" s="13" t="s">
        <v>141</v>
      </c>
      <c r="F38" s="3" t="s">
        <v>97</v>
      </c>
      <c r="G38" s="3">
        <v>150</v>
      </c>
      <c r="H38" s="6" t="s">
        <v>125</v>
      </c>
      <c r="I38" s="6">
        <v>45</v>
      </c>
      <c r="J38" s="3" t="s">
        <v>113</v>
      </c>
      <c r="K38">
        <v>30</v>
      </c>
      <c r="L38" s="12">
        <f>G38+I38+K38</f>
        <v>225</v>
      </c>
      <c r="M38" s="17">
        <f>G38/L38</f>
        <v>0.66666666666666663</v>
      </c>
      <c r="N38" s="18">
        <f>I38/L38</f>
        <v>0.2</v>
      </c>
      <c r="O38" s="19">
        <f>K38/L38</f>
        <v>0.13333333333333333</v>
      </c>
    </row>
    <row r="39" spans="1:15" x14ac:dyDescent="0.25">
      <c r="A39" t="s">
        <v>37</v>
      </c>
      <c r="B39" s="12" t="s">
        <v>25</v>
      </c>
      <c r="C39" s="3">
        <v>1</v>
      </c>
      <c r="D39" s="3" t="s">
        <v>54</v>
      </c>
      <c r="E39" s="13" t="s">
        <v>143</v>
      </c>
      <c r="F39" s="3">
        <v>10</v>
      </c>
      <c r="G39" s="3">
        <v>10</v>
      </c>
      <c r="H39" s="3" t="s">
        <v>126</v>
      </c>
      <c r="I39" s="3">
        <v>45</v>
      </c>
      <c r="J39" s="3">
        <v>0</v>
      </c>
      <c r="K39" s="3">
        <v>0</v>
      </c>
      <c r="L39" s="12">
        <f>G39+I39+K39</f>
        <v>55</v>
      </c>
      <c r="M39" s="17">
        <f>G39/L39</f>
        <v>0.18181818181818182</v>
      </c>
      <c r="N39" s="18">
        <f>I39/L39</f>
        <v>0.81818181818181823</v>
      </c>
      <c r="O39" s="19">
        <f>K39/L39</f>
        <v>0</v>
      </c>
    </row>
    <row r="40" spans="1:15" x14ac:dyDescent="0.25">
      <c r="A40" t="s">
        <v>37</v>
      </c>
      <c r="B40" s="12" t="s">
        <v>26</v>
      </c>
      <c r="C40" s="3">
        <v>1</v>
      </c>
      <c r="D40" s="3" t="s">
        <v>54</v>
      </c>
      <c r="E40" s="13" t="s">
        <v>143</v>
      </c>
      <c r="F40" s="3" t="s">
        <v>98</v>
      </c>
      <c r="G40" s="3">
        <v>22.5</v>
      </c>
      <c r="H40" s="8">
        <v>1</v>
      </c>
      <c r="I40" s="8"/>
      <c r="J40" s="3">
        <v>0</v>
      </c>
      <c r="K40" s="3">
        <v>0</v>
      </c>
      <c r="L40" s="12">
        <f>G40+I40+K40</f>
        <v>22.5</v>
      </c>
      <c r="M40" s="17">
        <v>0</v>
      </c>
      <c r="N40" s="18">
        <v>1</v>
      </c>
      <c r="O40" s="19">
        <f>K40/L40</f>
        <v>0</v>
      </c>
    </row>
    <row r="41" spans="1:15" x14ac:dyDescent="0.25">
      <c r="A41" t="s">
        <v>37</v>
      </c>
      <c r="B41" s="12" t="s">
        <v>27</v>
      </c>
      <c r="C41" s="3">
        <v>1</v>
      </c>
      <c r="D41" s="3" t="s">
        <v>71</v>
      </c>
      <c r="E41" s="13" t="s">
        <v>141</v>
      </c>
      <c r="F41" s="3" t="s">
        <v>99</v>
      </c>
      <c r="G41" s="3">
        <v>50</v>
      </c>
      <c r="H41" s="8">
        <v>1</v>
      </c>
      <c r="I41" s="8"/>
      <c r="J41" s="3">
        <v>0</v>
      </c>
      <c r="K41" s="3">
        <v>0</v>
      </c>
      <c r="L41" s="12">
        <f>G41+I41+K41</f>
        <v>50</v>
      </c>
      <c r="M41" s="17">
        <v>0</v>
      </c>
      <c r="N41" s="18">
        <v>1</v>
      </c>
      <c r="O41" s="19">
        <f>K41/L41</f>
        <v>0</v>
      </c>
    </row>
    <row r="42" spans="1:15" x14ac:dyDescent="0.25">
      <c r="A42" t="s">
        <v>37</v>
      </c>
      <c r="B42" s="12" t="s">
        <v>27</v>
      </c>
      <c r="C42" s="3">
        <v>2</v>
      </c>
      <c r="D42" s="3" t="s">
        <v>63</v>
      </c>
      <c r="E42" s="13" t="s">
        <v>143</v>
      </c>
      <c r="F42" s="3" t="s">
        <v>100</v>
      </c>
      <c r="G42" s="3">
        <v>40</v>
      </c>
      <c r="H42" s="3" t="s">
        <v>127</v>
      </c>
      <c r="I42" s="3">
        <v>23</v>
      </c>
      <c r="J42" s="3" t="s">
        <v>137</v>
      </c>
      <c r="K42" s="3">
        <v>2</v>
      </c>
      <c r="L42" s="12">
        <f>G42+I42+K42</f>
        <v>65</v>
      </c>
      <c r="M42" s="17">
        <f>G42/L42</f>
        <v>0.61538461538461542</v>
      </c>
      <c r="N42" s="18">
        <f>I42/L42</f>
        <v>0.35384615384615387</v>
      </c>
      <c r="O42" s="19">
        <f>K42/L42</f>
        <v>3.0769230769230771E-2</v>
      </c>
    </row>
    <row r="43" spans="1:15" x14ac:dyDescent="0.25">
      <c r="A43" t="s">
        <v>38</v>
      </c>
      <c r="B43" s="12" t="s">
        <v>28</v>
      </c>
      <c r="C43" s="3">
        <v>1</v>
      </c>
      <c r="D43" s="3" t="s">
        <v>72</v>
      </c>
      <c r="E43" s="13" t="s">
        <v>141</v>
      </c>
      <c r="F43" s="3" t="s">
        <v>101</v>
      </c>
      <c r="G43" s="3">
        <v>10</v>
      </c>
      <c r="H43" s="8">
        <v>1</v>
      </c>
      <c r="I43" s="8"/>
      <c r="J43" s="3">
        <v>0</v>
      </c>
      <c r="K43" s="3">
        <v>0</v>
      </c>
      <c r="L43" s="12">
        <f>G43+I43+K43</f>
        <v>10</v>
      </c>
      <c r="M43" s="17">
        <v>0</v>
      </c>
      <c r="N43" s="18">
        <v>1</v>
      </c>
      <c r="O43" s="19">
        <f>K43/L43</f>
        <v>0</v>
      </c>
    </row>
    <row r="44" spans="1:15" x14ac:dyDescent="0.25">
      <c r="A44" t="s">
        <v>38</v>
      </c>
      <c r="B44" s="12" t="s">
        <v>29</v>
      </c>
      <c r="C44" s="3">
        <v>1</v>
      </c>
      <c r="D44" s="3" t="s">
        <v>72</v>
      </c>
      <c r="E44" s="13" t="s">
        <v>141</v>
      </c>
      <c r="F44" s="3" t="s">
        <v>102</v>
      </c>
      <c r="G44" s="3">
        <v>80</v>
      </c>
      <c r="H44" s="8">
        <v>0.7</v>
      </c>
      <c r="I44" s="8"/>
      <c r="J44" s="3" t="s">
        <v>138</v>
      </c>
      <c r="K44" s="3">
        <v>6</v>
      </c>
      <c r="L44" s="12">
        <f>G44+I44+K44</f>
        <v>86</v>
      </c>
      <c r="M44" s="17">
        <f>G44/L44</f>
        <v>0.93023255813953487</v>
      </c>
      <c r="N44" s="18">
        <f>I44/L44</f>
        <v>0</v>
      </c>
      <c r="O44" s="19">
        <f>K44/L44</f>
        <v>6.9767441860465115E-2</v>
      </c>
    </row>
    <row r="45" spans="1:15" x14ac:dyDescent="0.25">
      <c r="A45" t="s">
        <v>38</v>
      </c>
      <c r="B45" s="12" t="s">
        <v>30</v>
      </c>
      <c r="C45" s="3">
        <v>1</v>
      </c>
      <c r="D45" s="3" t="s">
        <v>71</v>
      </c>
      <c r="E45" s="13" t="s">
        <v>141</v>
      </c>
      <c r="F45" s="3" t="s">
        <v>103</v>
      </c>
      <c r="G45" s="3">
        <v>60</v>
      </c>
      <c r="H45" s="3" t="s">
        <v>110</v>
      </c>
      <c r="I45" s="3">
        <v>50</v>
      </c>
      <c r="J45" s="3">
        <v>0</v>
      </c>
      <c r="K45" s="3">
        <v>0</v>
      </c>
      <c r="L45" s="12">
        <f>G45+I45+K45</f>
        <v>110</v>
      </c>
      <c r="M45" s="17">
        <f>G45/L45</f>
        <v>0.54545454545454541</v>
      </c>
      <c r="N45" s="18">
        <f>I45/L45</f>
        <v>0.45454545454545453</v>
      </c>
      <c r="O45" s="19">
        <f>K45/L45</f>
        <v>0</v>
      </c>
    </row>
    <row r="46" spans="1:15" x14ac:dyDescent="0.25">
      <c r="A46" t="s">
        <v>38</v>
      </c>
      <c r="B46" s="12" t="s">
        <v>30</v>
      </c>
      <c r="C46" s="3">
        <v>2</v>
      </c>
      <c r="D46" s="3" t="s">
        <v>73</v>
      </c>
      <c r="E46" s="13" t="s">
        <v>143</v>
      </c>
      <c r="F46" s="3" t="s">
        <v>104</v>
      </c>
      <c r="G46" s="3">
        <v>12.5</v>
      </c>
      <c r="H46" s="3" t="s">
        <v>124</v>
      </c>
      <c r="I46" s="3">
        <v>10</v>
      </c>
      <c r="J46" s="3">
        <v>0</v>
      </c>
      <c r="K46" s="3">
        <v>0</v>
      </c>
      <c r="L46" s="12">
        <f>G46+I46+K46</f>
        <v>22.5</v>
      </c>
      <c r="M46" s="17">
        <f>G46/L46</f>
        <v>0.55555555555555558</v>
      </c>
      <c r="N46" s="18">
        <f>I46/L46</f>
        <v>0.44444444444444442</v>
      </c>
      <c r="O46" s="19">
        <f>K46/L46</f>
        <v>0</v>
      </c>
    </row>
    <row r="47" spans="1:15" x14ac:dyDescent="0.25">
      <c r="A47" t="s">
        <v>38</v>
      </c>
      <c r="B47" s="12" t="s">
        <v>30</v>
      </c>
      <c r="F47" s="3" t="s">
        <v>105</v>
      </c>
      <c r="G47" s="3">
        <v>125</v>
      </c>
      <c r="H47" s="3" t="s">
        <v>128</v>
      </c>
      <c r="I47" s="3">
        <v>115</v>
      </c>
      <c r="J47" s="3">
        <v>0</v>
      </c>
      <c r="K47" s="3">
        <v>0</v>
      </c>
      <c r="L47" s="12">
        <f>G47+I47+K47</f>
        <v>240</v>
      </c>
      <c r="M47" s="17">
        <f>G47/L47</f>
        <v>0.52083333333333337</v>
      </c>
      <c r="N47" s="18">
        <f>I47/L47</f>
        <v>0.47916666666666669</v>
      </c>
      <c r="O47" s="19">
        <f>K47/L47</f>
        <v>0</v>
      </c>
    </row>
    <row r="48" spans="1:15" x14ac:dyDescent="0.25">
      <c r="A48" t="s">
        <v>37</v>
      </c>
      <c r="B48" s="12" t="s">
        <v>31</v>
      </c>
      <c r="C48" s="3">
        <v>1</v>
      </c>
      <c r="D48" s="3" t="s">
        <v>74</v>
      </c>
      <c r="E48" s="13" t="s">
        <v>143</v>
      </c>
      <c r="F48" s="3" t="s">
        <v>106</v>
      </c>
      <c r="G48" s="3">
        <v>250</v>
      </c>
      <c r="H48" s="3" t="s">
        <v>97</v>
      </c>
      <c r="I48" s="3">
        <v>150</v>
      </c>
      <c r="J48" s="3" t="s">
        <v>122</v>
      </c>
      <c r="K48" s="3">
        <v>20</v>
      </c>
      <c r="L48" s="12">
        <f>G48+I48+K48</f>
        <v>420</v>
      </c>
      <c r="M48" s="17">
        <f>G48/L48</f>
        <v>0.59523809523809523</v>
      </c>
      <c r="N48" s="18">
        <f>I48/L48</f>
        <v>0.35714285714285715</v>
      </c>
      <c r="O48" s="19">
        <f>K48/L48</f>
        <v>4.7619047619047616E-2</v>
      </c>
    </row>
    <row r="49" spans="1:15" x14ac:dyDescent="0.25">
      <c r="A49" t="s">
        <v>37</v>
      </c>
      <c r="B49" s="12" t="s">
        <v>31</v>
      </c>
      <c r="C49" s="3">
        <v>2</v>
      </c>
      <c r="D49" s="3" t="s">
        <v>49</v>
      </c>
      <c r="E49" s="13" t="s">
        <v>141</v>
      </c>
      <c r="F49" s="3" t="s">
        <v>107</v>
      </c>
      <c r="G49" s="3">
        <v>80</v>
      </c>
      <c r="H49" s="3" t="s">
        <v>124</v>
      </c>
      <c r="I49" s="3">
        <v>10</v>
      </c>
      <c r="J49" s="3" t="s">
        <v>139</v>
      </c>
      <c r="K49" s="3">
        <v>65</v>
      </c>
      <c r="L49" s="12">
        <f>G49+I49+K49</f>
        <v>155</v>
      </c>
      <c r="M49" s="17">
        <f>G49/L49</f>
        <v>0.5161290322580645</v>
      </c>
      <c r="N49" s="18">
        <f>I49/L49</f>
        <v>6.4516129032258063E-2</v>
      </c>
      <c r="O49" s="19">
        <f>K49/L49</f>
        <v>0.41935483870967744</v>
      </c>
    </row>
    <row r="50" spans="1:15" x14ac:dyDescent="0.25">
      <c r="A50" t="s">
        <v>37</v>
      </c>
      <c r="B50" s="12" t="s">
        <v>32</v>
      </c>
      <c r="C50" s="3">
        <v>1</v>
      </c>
      <c r="D50" s="3" t="s">
        <v>75</v>
      </c>
      <c r="E50" s="13" t="s">
        <v>144</v>
      </c>
      <c r="F50" s="3" t="s">
        <v>86</v>
      </c>
      <c r="G50" s="3">
        <v>0</v>
      </c>
      <c r="H50" s="9">
        <v>1</v>
      </c>
      <c r="I50" s="9"/>
      <c r="L50" s="12">
        <f>G50+I50+K50</f>
        <v>0</v>
      </c>
      <c r="M50" s="17">
        <v>0</v>
      </c>
      <c r="N50" s="20">
        <v>1</v>
      </c>
      <c r="O50" s="19">
        <v>0</v>
      </c>
    </row>
    <row r="51" spans="1:15" x14ac:dyDescent="0.25">
      <c r="A51" t="s">
        <v>37</v>
      </c>
      <c r="B51" s="12" t="s">
        <v>32</v>
      </c>
      <c r="C51" s="3">
        <v>2</v>
      </c>
      <c r="D51" s="3" t="s">
        <v>75</v>
      </c>
      <c r="E51" s="13" t="s">
        <v>144</v>
      </c>
      <c r="H51" s="9">
        <v>1</v>
      </c>
      <c r="I51" s="9"/>
      <c r="L51" s="12">
        <f>G51+I51+K51</f>
        <v>0</v>
      </c>
      <c r="M51" s="17">
        <v>0</v>
      </c>
      <c r="N51" s="20">
        <v>1</v>
      </c>
      <c r="O51" s="19">
        <v>0</v>
      </c>
    </row>
    <row r="52" spans="1:15" x14ac:dyDescent="0.25">
      <c r="A52" t="s">
        <v>38</v>
      </c>
      <c r="B52" s="12" t="s">
        <v>33</v>
      </c>
      <c r="C52" s="3">
        <v>1</v>
      </c>
      <c r="D52" s="3" t="s">
        <v>49</v>
      </c>
      <c r="E52" s="13" t="s">
        <v>141</v>
      </c>
      <c r="F52" s="3" t="s">
        <v>81</v>
      </c>
      <c r="G52" s="3">
        <v>0</v>
      </c>
      <c r="H52" s="9">
        <v>0.9</v>
      </c>
      <c r="I52" s="9"/>
      <c r="J52" s="8">
        <v>0.1</v>
      </c>
      <c r="L52" s="12">
        <f>G52+I52+K52</f>
        <v>0</v>
      </c>
      <c r="M52" s="17">
        <v>0</v>
      </c>
      <c r="N52" s="20">
        <v>0.9</v>
      </c>
      <c r="O52" s="19">
        <v>0.1</v>
      </c>
    </row>
    <row r="53" spans="1:15" x14ac:dyDescent="0.25">
      <c r="A53" t="s">
        <v>38</v>
      </c>
      <c r="B53" s="12" t="s">
        <v>33</v>
      </c>
      <c r="C53" s="3">
        <v>2</v>
      </c>
      <c r="D53" s="3" t="s">
        <v>49</v>
      </c>
      <c r="E53" s="13" t="s">
        <v>141</v>
      </c>
      <c r="F53" s="3" t="s">
        <v>81</v>
      </c>
      <c r="G53" s="3">
        <v>0</v>
      </c>
      <c r="H53" s="9">
        <v>0.9</v>
      </c>
      <c r="I53" s="9"/>
      <c r="J53" s="8">
        <v>0.1</v>
      </c>
      <c r="L53" s="12">
        <f>G53+I53+K53</f>
        <v>0</v>
      </c>
      <c r="M53" s="17">
        <v>0</v>
      </c>
      <c r="N53" s="20">
        <v>0.9</v>
      </c>
      <c r="O53" s="19">
        <v>0.1</v>
      </c>
    </row>
    <row r="54" spans="1:15" x14ac:dyDescent="0.25">
      <c r="A54" t="s">
        <v>38</v>
      </c>
      <c r="B54" s="12" t="s">
        <v>33</v>
      </c>
      <c r="C54" s="3">
        <v>3</v>
      </c>
      <c r="D54" s="3" t="s">
        <v>76</v>
      </c>
      <c r="E54" s="13" t="s">
        <v>146</v>
      </c>
      <c r="F54" s="3" t="s">
        <v>81</v>
      </c>
      <c r="G54" s="3">
        <v>0</v>
      </c>
      <c r="H54" s="9">
        <v>0.9</v>
      </c>
      <c r="I54" s="9"/>
      <c r="J54" s="8">
        <v>0.1</v>
      </c>
      <c r="L54" s="12">
        <f>G54+I54+K54</f>
        <v>0</v>
      </c>
      <c r="M54" s="17">
        <v>0</v>
      </c>
      <c r="N54" s="20">
        <v>0.9</v>
      </c>
      <c r="O54" s="19">
        <v>0.1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2012-08-02T15:49:48Z</dcterms:created>
  <dcterms:modified xsi:type="dcterms:W3CDTF">2012-08-03T08:49:58Z</dcterms:modified>
</cp:coreProperties>
</file>