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pivotCache/pivotCacheDefinition5.xml" ContentType="application/vnd.openxmlformats-officedocument.spreadsheetml.pivotCacheDefinition+xml"/>
  <Override PartName="/xl/pivotCache/pivotCacheRecords5.xml" ContentType="application/vnd.openxmlformats-officedocument.spreadsheetml.pivotCacheRecords+xml"/>
  <Override PartName="/xl/pivotCache/pivotCacheDefinition6.xml" ContentType="application/vnd.openxmlformats-officedocument.spreadsheetml.pivotCacheDefinition+xml"/>
  <Override PartName="/xl/pivotCache/pivotCacheRecords6.xml" ContentType="application/vnd.openxmlformats-officedocument.spreadsheetml.pivotCacheRecords+xml"/>
  <Override PartName="/xl/pivotCache/pivotCacheDefinition7.xml" ContentType="application/vnd.openxmlformats-officedocument.spreadsheetml.pivotCacheDefinition+xml"/>
  <Override PartName="/xl/pivotCache/pivotCacheRecords7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21840" windowHeight="11820" activeTab="8"/>
  </bookViews>
  <sheets>
    <sheet name="family" sheetId="1" r:id="rId1"/>
    <sheet name="hired" sheetId="2" r:id="rId2"/>
    <sheet name="Sheet2" sheetId="9" r:id="rId3"/>
    <sheet name="all labour" sheetId="3" r:id="rId4"/>
    <sheet name="hired_family" sheetId="8" r:id="rId5"/>
    <sheet name="all labour per farm" sheetId="4" r:id="rId6"/>
    <sheet name="areas" sheetId="5" r:id="rId7"/>
    <sheet name="labour per farm type" sheetId="6" r:id="rId8"/>
    <sheet name="labour per crop" sheetId="7" r:id="rId9"/>
  </sheets>
  <calcPr calcId="145621"/>
  <pivotCaches>
    <pivotCache cacheId="0" r:id="rId10"/>
    <pivotCache cacheId="1" r:id="rId11"/>
    <pivotCache cacheId="3" r:id="rId12"/>
    <pivotCache cacheId="4" r:id="rId13"/>
    <pivotCache cacheId="8" r:id="rId14"/>
    <pivotCache cacheId="15" r:id="rId15"/>
    <pivotCache cacheId="21" r:id="rId16"/>
  </pivotCaches>
</workbook>
</file>

<file path=xl/calcChain.xml><?xml version="1.0" encoding="utf-8"?>
<calcChain xmlns="http://schemas.openxmlformats.org/spreadsheetml/2006/main">
  <c r="J19" i="8" l="1"/>
  <c r="J6" i="9"/>
  <c r="J7" i="9"/>
  <c r="J8" i="9"/>
  <c r="J9" i="9"/>
  <c r="J10" i="9"/>
  <c r="J11" i="9"/>
  <c r="J12" i="9"/>
  <c r="J13" i="9"/>
  <c r="J14" i="9"/>
  <c r="J15" i="9"/>
  <c r="J16" i="9"/>
  <c r="J5" i="9"/>
  <c r="J6" i="8"/>
  <c r="J7" i="8"/>
  <c r="J8" i="8"/>
  <c r="J9" i="8"/>
  <c r="J10" i="8"/>
  <c r="J11" i="8"/>
  <c r="J12" i="8"/>
  <c r="J13" i="8"/>
  <c r="J14" i="8"/>
  <c r="J15" i="8"/>
  <c r="J16" i="8"/>
  <c r="J5" i="8"/>
  <c r="X24" i="6"/>
  <c r="V13" i="7" l="1"/>
  <c r="V14" i="7"/>
  <c r="V15" i="7"/>
  <c r="U15" i="7"/>
  <c r="U14" i="7"/>
  <c r="U13" i="7"/>
  <c r="F23" i="7" l="1"/>
  <c r="O22" i="7"/>
  <c r="F22" i="7"/>
  <c r="O21" i="7"/>
  <c r="L21" i="7"/>
  <c r="F21" i="7"/>
  <c r="L20" i="7"/>
  <c r="F20" i="7"/>
  <c r="L19" i="7"/>
  <c r="F19" i="7"/>
  <c r="F18" i="7"/>
  <c r="F17" i="7"/>
  <c r="L16" i="7"/>
  <c r="I16" i="7"/>
  <c r="F16" i="7"/>
  <c r="I15" i="7"/>
  <c r="F15" i="7"/>
  <c r="I14" i="7"/>
  <c r="F14" i="7"/>
  <c r="I13" i="7"/>
  <c r="F13" i="7"/>
  <c r="L12" i="7"/>
  <c r="F12" i="7"/>
  <c r="I11" i="7"/>
  <c r="F11" i="7"/>
  <c r="F10" i="7"/>
  <c r="I9" i="7"/>
  <c r="F9" i="7"/>
  <c r="L8" i="7"/>
  <c r="I8" i="7"/>
  <c r="F8" i="7"/>
  <c r="I7" i="7"/>
  <c r="F7" i="7"/>
  <c r="L6" i="7"/>
  <c r="I6" i="7"/>
  <c r="F6" i="7"/>
  <c r="F5" i="7"/>
  <c r="I4" i="7"/>
  <c r="F4" i="7"/>
  <c r="I3" i="7"/>
  <c r="F3" i="7"/>
  <c r="L2" i="7"/>
  <c r="F2" i="7"/>
  <c r="X26" i="6"/>
  <c r="X27" i="6"/>
  <c r="X28" i="6"/>
  <c r="X29" i="6"/>
  <c r="X30" i="6"/>
  <c r="X31" i="6"/>
  <c r="X32" i="6"/>
  <c r="X21" i="6"/>
  <c r="F3" i="6"/>
  <c r="F4" i="6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" i="6"/>
  <c r="O22" i="6"/>
  <c r="O21" i="6"/>
  <c r="L2" i="6"/>
  <c r="L6" i="6"/>
  <c r="L8" i="6"/>
  <c r="L10" i="6"/>
  <c r="L12" i="6"/>
  <c r="L13" i="6"/>
  <c r="L16" i="6"/>
  <c r="L17" i="6"/>
  <c r="L18" i="6"/>
  <c r="L19" i="6"/>
  <c r="L20" i="6"/>
  <c r="L21" i="6"/>
  <c r="L22" i="6"/>
  <c r="I4" i="6"/>
  <c r="I5" i="6"/>
  <c r="I6" i="6"/>
  <c r="I7" i="6"/>
  <c r="I8" i="6"/>
  <c r="I9" i="6"/>
  <c r="I11" i="6"/>
  <c r="I12" i="6"/>
  <c r="I13" i="6"/>
  <c r="I14" i="6"/>
  <c r="I15" i="6"/>
  <c r="I16" i="6"/>
  <c r="I23" i="6"/>
  <c r="I3" i="6"/>
  <c r="K213" i="4" l="1"/>
  <c r="K212" i="4"/>
  <c r="K211" i="4"/>
  <c r="K210" i="4"/>
  <c r="K209" i="4"/>
  <c r="K208" i="4"/>
  <c r="K207" i="4"/>
  <c r="K206" i="4"/>
  <c r="K204" i="4"/>
  <c r="K203" i="4"/>
  <c r="K202" i="4"/>
  <c r="K200" i="4"/>
  <c r="K199" i="4"/>
  <c r="K198" i="4"/>
  <c r="K197" i="4"/>
  <c r="K196" i="4"/>
  <c r="K195" i="4"/>
  <c r="K194" i="4"/>
  <c r="K193" i="4"/>
  <c r="K192" i="4"/>
  <c r="K191" i="4"/>
  <c r="K190" i="4"/>
  <c r="K189" i="4"/>
  <c r="K188" i="4"/>
  <c r="K187" i="4"/>
  <c r="K186" i="4"/>
  <c r="K185" i="4"/>
  <c r="K183" i="4"/>
  <c r="K182" i="4"/>
  <c r="K181" i="4"/>
  <c r="K180" i="4"/>
  <c r="K179" i="4"/>
  <c r="K178" i="4"/>
  <c r="K177" i="4"/>
  <c r="K176" i="4"/>
  <c r="K174" i="4"/>
  <c r="K173" i="4"/>
  <c r="K172" i="4"/>
  <c r="K171" i="4"/>
  <c r="K170" i="4"/>
  <c r="K169" i="4"/>
  <c r="K168" i="4"/>
  <c r="K167" i="4"/>
  <c r="K166" i="4"/>
  <c r="K165" i="4"/>
  <c r="K164" i="4"/>
  <c r="K163" i="4"/>
  <c r="K162" i="4"/>
  <c r="K161" i="4"/>
  <c r="K160" i="4"/>
  <c r="K159" i="4"/>
  <c r="K158" i="4"/>
  <c r="K157" i="4"/>
  <c r="K156" i="4"/>
  <c r="K155" i="4"/>
  <c r="K154" i="4"/>
  <c r="K153" i="4"/>
  <c r="K152" i="4"/>
  <c r="K151" i="4"/>
  <c r="K150" i="4"/>
  <c r="K149" i="4"/>
  <c r="K148" i="4"/>
  <c r="K147" i="4"/>
  <c r="K146" i="4"/>
  <c r="K145" i="4"/>
  <c r="K144" i="4"/>
  <c r="K143" i="4"/>
  <c r="K142" i="4"/>
  <c r="K141" i="4"/>
  <c r="K140" i="4"/>
  <c r="K139" i="4"/>
  <c r="K138" i="4"/>
  <c r="K137" i="4"/>
  <c r="K136" i="4"/>
  <c r="K135" i="4"/>
  <c r="K134" i="4"/>
  <c r="K133" i="4"/>
  <c r="K132" i="4"/>
  <c r="K131" i="4"/>
  <c r="K130" i="4"/>
  <c r="K129" i="4"/>
  <c r="K128" i="4"/>
  <c r="K127" i="4"/>
  <c r="K126" i="4"/>
  <c r="K125" i="4"/>
  <c r="K124" i="4"/>
  <c r="K123" i="4"/>
  <c r="K122" i="4"/>
  <c r="K121" i="4"/>
  <c r="K120" i="4"/>
  <c r="K119" i="4"/>
  <c r="K118" i="4"/>
  <c r="K117" i="4"/>
  <c r="K116" i="4"/>
  <c r="K115" i="4"/>
  <c r="K114" i="4"/>
  <c r="K113" i="4"/>
  <c r="K112" i="4"/>
  <c r="K111" i="4"/>
  <c r="K110" i="4"/>
  <c r="K109" i="4"/>
  <c r="K108" i="4"/>
  <c r="K107" i="4"/>
  <c r="K106" i="4"/>
  <c r="K105" i="4"/>
  <c r="K104" i="4"/>
  <c r="K103" i="4"/>
  <c r="K102" i="4"/>
  <c r="K101" i="4"/>
  <c r="K98" i="4"/>
  <c r="K97" i="4"/>
  <c r="K96" i="4"/>
  <c r="K95" i="4"/>
  <c r="K94" i="4"/>
  <c r="K93" i="4"/>
  <c r="K92" i="4"/>
  <c r="K91" i="4"/>
  <c r="K90" i="4"/>
  <c r="K89" i="4"/>
  <c r="K88" i="4"/>
  <c r="K87" i="4"/>
  <c r="K86" i="4"/>
  <c r="K85" i="4"/>
  <c r="K84" i="4"/>
  <c r="K83" i="4"/>
  <c r="K82" i="4"/>
  <c r="K81" i="4"/>
  <c r="K80" i="4"/>
  <c r="K79" i="4"/>
  <c r="K78" i="4"/>
  <c r="K77" i="4"/>
  <c r="K76" i="4"/>
  <c r="K75" i="4"/>
  <c r="K74" i="4"/>
  <c r="K73" i="4"/>
  <c r="K72" i="4"/>
  <c r="K71" i="4"/>
  <c r="K70" i="4"/>
  <c r="K69" i="4"/>
  <c r="K68" i="4"/>
  <c r="K67" i="4"/>
  <c r="K66" i="4"/>
  <c r="K65" i="4"/>
  <c r="K64" i="4"/>
  <c r="K63" i="4"/>
  <c r="K62" i="4"/>
  <c r="K61" i="4"/>
  <c r="K60" i="4"/>
  <c r="K59" i="4"/>
  <c r="K58" i="4"/>
  <c r="K57" i="4"/>
  <c r="K56" i="4"/>
  <c r="K55" i="4"/>
  <c r="K54" i="4"/>
  <c r="K53" i="4"/>
  <c r="K52" i="4"/>
  <c r="K51" i="4"/>
  <c r="K50" i="4"/>
  <c r="K49" i="4"/>
  <c r="K48" i="4"/>
  <c r="K47" i="4"/>
  <c r="K46" i="4"/>
  <c r="K45" i="4"/>
  <c r="K44" i="4"/>
  <c r="K43" i="4"/>
  <c r="K42" i="4"/>
  <c r="K41" i="4"/>
  <c r="K40" i="4"/>
  <c r="K39" i="4"/>
  <c r="K38" i="4"/>
  <c r="K37" i="4"/>
  <c r="K36" i="4"/>
  <c r="K35" i="4"/>
  <c r="K34" i="4"/>
  <c r="K33" i="4"/>
  <c r="K32" i="4"/>
  <c r="K31" i="4"/>
  <c r="K30" i="4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K14" i="4"/>
  <c r="K13" i="4"/>
  <c r="K12" i="4"/>
  <c r="K11" i="4"/>
  <c r="K10" i="4"/>
  <c r="K9" i="4"/>
  <c r="K8" i="4"/>
  <c r="K7" i="4"/>
  <c r="K6" i="4"/>
  <c r="K4" i="4"/>
  <c r="K3" i="4"/>
  <c r="K2" i="4"/>
  <c r="K10" i="3" l="1"/>
  <c r="K11" i="3"/>
  <c r="K12" i="3"/>
  <c r="K13" i="3"/>
  <c r="K14" i="3"/>
  <c r="K15" i="3"/>
  <c r="K16" i="3"/>
  <c r="K17" i="3"/>
  <c r="K18" i="3"/>
  <c r="K1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65" i="3"/>
  <c r="K66" i="3"/>
  <c r="K67" i="3"/>
  <c r="K68" i="3"/>
  <c r="K69" i="3"/>
  <c r="K70" i="3"/>
  <c r="K71" i="3"/>
  <c r="K84" i="3"/>
  <c r="K85" i="3"/>
  <c r="K86" i="3"/>
  <c r="K87" i="3"/>
  <c r="K89" i="3"/>
  <c r="K90" i="3"/>
  <c r="K91" i="3"/>
  <c r="K92" i="3"/>
  <c r="K93" i="3"/>
  <c r="K94" i="3"/>
  <c r="K99" i="3"/>
  <c r="K102" i="3"/>
  <c r="K103" i="3"/>
  <c r="K104" i="3"/>
  <c r="K105" i="3"/>
  <c r="K106" i="3"/>
  <c r="K107" i="3"/>
  <c r="K108" i="3"/>
  <c r="K109" i="3"/>
  <c r="K110" i="3"/>
  <c r="K111" i="3"/>
  <c r="K112" i="3"/>
  <c r="K113" i="3"/>
  <c r="K114" i="3"/>
  <c r="K122" i="3"/>
  <c r="K123" i="3"/>
  <c r="K124" i="3"/>
  <c r="K125" i="3"/>
  <c r="K126" i="3"/>
  <c r="K127" i="3"/>
  <c r="K128" i="3"/>
  <c r="K129" i="3"/>
  <c r="K130" i="3"/>
  <c r="K131" i="3"/>
  <c r="K132" i="3"/>
  <c r="K133" i="3"/>
  <c r="K134" i="3"/>
  <c r="K135" i="3"/>
  <c r="K146" i="3"/>
  <c r="K147" i="3"/>
  <c r="K148" i="3"/>
  <c r="K149" i="3"/>
  <c r="K153" i="3"/>
  <c r="K154" i="3"/>
  <c r="K155" i="3"/>
  <c r="K156" i="3"/>
  <c r="K157" i="3"/>
  <c r="K158" i="3"/>
  <c r="K167" i="3"/>
  <c r="K168" i="3"/>
  <c r="K169" i="3"/>
  <c r="K174" i="3"/>
  <c r="K175" i="3"/>
  <c r="K183" i="3"/>
  <c r="K184" i="3"/>
  <c r="K188" i="3"/>
  <c r="K189" i="3"/>
  <c r="K190" i="3"/>
  <c r="K191" i="3"/>
  <c r="K195" i="3"/>
  <c r="K196" i="3"/>
  <c r="K202" i="3"/>
  <c r="K203" i="3"/>
  <c r="K207" i="3"/>
  <c r="K208" i="3"/>
  <c r="K209" i="3"/>
  <c r="K210" i="3"/>
  <c r="K211" i="3"/>
  <c r="K212" i="3"/>
  <c r="K220" i="3"/>
  <c r="K221" i="3"/>
  <c r="K228" i="3"/>
  <c r="K229" i="3"/>
  <c r="K230" i="3"/>
  <c r="K9" i="3"/>
  <c r="K227" i="3"/>
  <c r="K226" i="3"/>
  <c r="K225" i="3"/>
  <c r="K224" i="3"/>
  <c r="K223" i="3"/>
  <c r="K219" i="3"/>
  <c r="K217" i="3"/>
  <c r="K216" i="3"/>
  <c r="K215" i="3"/>
  <c r="K214" i="3"/>
  <c r="K213" i="3"/>
  <c r="K206" i="3"/>
  <c r="K205" i="3"/>
  <c r="K204" i="3"/>
  <c r="K200" i="3"/>
  <c r="K199" i="3"/>
  <c r="K198" i="3"/>
  <c r="K197" i="3"/>
  <c r="K194" i="3"/>
  <c r="K193" i="3"/>
  <c r="K187" i="3"/>
  <c r="K186" i="3"/>
  <c r="K185" i="3"/>
  <c r="K182" i="3"/>
  <c r="K181" i="3"/>
  <c r="K180" i="3"/>
  <c r="K179" i="3"/>
  <c r="K178" i="3"/>
  <c r="K177" i="3"/>
  <c r="K176" i="3"/>
  <c r="K173" i="3"/>
  <c r="K166" i="3"/>
  <c r="K165" i="3"/>
  <c r="K164" i="3"/>
  <c r="K163" i="3"/>
  <c r="K162" i="3"/>
  <c r="K161" i="3"/>
  <c r="K160" i="3"/>
  <c r="K159" i="3"/>
  <c r="K152" i="3"/>
  <c r="K151" i="3"/>
  <c r="K150" i="3"/>
  <c r="K145" i="3"/>
  <c r="K144" i="3"/>
  <c r="K143" i="3"/>
  <c r="K142" i="3"/>
  <c r="K141" i="3"/>
  <c r="K140" i="3"/>
  <c r="K139" i="3"/>
  <c r="K138" i="3"/>
  <c r="K137" i="3"/>
  <c r="K136" i="3"/>
  <c r="K121" i="3"/>
  <c r="K120" i="3"/>
  <c r="K119" i="3"/>
  <c r="K118" i="3"/>
  <c r="K117" i="3"/>
  <c r="K116" i="3"/>
  <c r="K115" i="3"/>
  <c r="K98" i="3"/>
  <c r="K97" i="3"/>
  <c r="K96" i="3"/>
  <c r="K95" i="3"/>
  <c r="K88" i="3"/>
  <c r="K83" i="3"/>
  <c r="K82" i="3"/>
  <c r="K81" i="3"/>
  <c r="K80" i="3"/>
  <c r="K79" i="3"/>
  <c r="K78" i="3"/>
  <c r="K77" i="3"/>
  <c r="K76" i="3"/>
  <c r="K75" i="3"/>
  <c r="K74" i="3"/>
  <c r="K73" i="3"/>
  <c r="K72" i="3"/>
  <c r="K64" i="3"/>
  <c r="K63" i="3"/>
  <c r="K62" i="3"/>
  <c r="K61" i="3"/>
  <c r="K60" i="3"/>
  <c r="K59" i="3"/>
  <c r="K58" i="3"/>
  <c r="K39" i="3"/>
  <c r="K38" i="3"/>
  <c r="K37" i="3"/>
  <c r="K36" i="3"/>
  <c r="K35" i="3"/>
  <c r="K34" i="3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8" i="3"/>
  <c r="K7" i="3"/>
  <c r="K6" i="3"/>
  <c r="K5" i="3"/>
  <c r="K4" i="3"/>
  <c r="K3" i="3"/>
  <c r="K2" i="3"/>
  <c r="L110" i="1"/>
  <c r="L108" i="1"/>
  <c r="L107" i="1"/>
  <c r="L106" i="1"/>
  <c r="L105" i="1"/>
  <c r="L104" i="1"/>
  <c r="L103" i="1"/>
  <c r="L102" i="1"/>
  <c r="L101" i="1"/>
  <c r="L90" i="1"/>
  <c r="L80" i="1"/>
  <c r="L70" i="1"/>
  <c r="L60" i="1"/>
  <c r="L50" i="1"/>
  <c r="L40" i="1"/>
  <c r="L30" i="1"/>
  <c r="L20" i="1"/>
  <c r="L10" i="1"/>
  <c r="L3" i="1"/>
  <c r="L4" i="1"/>
  <c r="L5" i="1"/>
  <c r="L6" i="1"/>
  <c r="L7" i="1"/>
  <c r="L8" i="1"/>
  <c r="L9" i="1"/>
  <c r="L11" i="1"/>
  <c r="L12" i="1"/>
  <c r="L13" i="1"/>
  <c r="L14" i="1"/>
  <c r="L15" i="1"/>
  <c r="L16" i="1"/>
  <c r="L17" i="1"/>
  <c r="L18" i="1"/>
  <c r="L19" i="1"/>
  <c r="L21" i="1"/>
  <c r="L22" i="1"/>
  <c r="L23" i="1"/>
  <c r="L24" i="1"/>
  <c r="L25" i="1"/>
  <c r="L26" i="1"/>
  <c r="L27" i="1"/>
  <c r="L28" i="1"/>
  <c r="L29" i="1"/>
  <c r="L31" i="1"/>
  <c r="L32" i="1"/>
  <c r="L33" i="1"/>
  <c r="L34" i="1"/>
  <c r="L35" i="1"/>
  <c r="L36" i="1"/>
  <c r="L37" i="1"/>
  <c r="L38" i="1"/>
  <c r="L39" i="1"/>
  <c r="L41" i="1"/>
  <c r="L42" i="1"/>
  <c r="L43" i="1"/>
  <c r="L44" i="1"/>
  <c r="L45" i="1"/>
  <c r="L46" i="1"/>
  <c r="L47" i="1"/>
  <c r="L48" i="1"/>
  <c r="L49" i="1"/>
  <c r="L51" i="1"/>
  <c r="L52" i="1"/>
  <c r="L53" i="1"/>
  <c r="L54" i="1"/>
  <c r="L55" i="1"/>
  <c r="L56" i="1"/>
  <c r="L57" i="1"/>
  <c r="L58" i="1"/>
  <c r="L59" i="1"/>
  <c r="L61" i="1"/>
  <c r="L62" i="1"/>
  <c r="L63" i="1"/>
  <c r="L64" i="1"/>
  <c r="L65" i="1"/>
  <c r="L66" i="1"/>
  <c r="L67" i="1"/>
  <c r="L68" i="1"/>
  <c r="L69" i="1"/>
  <c r="L71" i="1"/>
  <c r="L72" i="1"/>
  <c r="L73" i="1"/>
  <c r="L74" i="1"/>
  <c r="L75" i="1"/>
  <c r="L76" i="1"/>
  <c r="L77" i="1"/>
  <c r="L78" i="1"/>
  <c r="L79" i="1"/>
  <c r="L83" i="1"/>
  <c r="L84" i="1"/>
  <c r="L85" i="1"/>
  <c r="L86" i="1"/>
  <c r="L87" i="1"/>
  <c r="L88" i="1"/>
  <c r="L89" i="1"/>
  <c r="L91" i="1"/>
  <c r="L92" i="1"/>
  <c r="L93" i="1"/>
  <c r="L94" i="1"/>
  <c r="L95" i="1"/>
  <c r="L96" i="1"/>
  <c r="L97" i="1"/>
  <c r="L98" i="1"/>
  <c r="L99" i="1"/>
  <c r="L111" i="1"/>
  <c r="L112" i="1"/>
  <c r="L113" i="1"/>
  <c r="L114" i="1"/>
  <c r="L115" i="1"/>
  <c r="L2" i="1"/>
</calcChain>
</file>

<file path=xl/sharedStrings.xml><?xml version="1.0" encoding="utf-8"?>
<sst xmlns="http://schemas.openxmlformats.org/spreadsheetml/2006/main" count="6444" uniqueCount="343">
  <si>
    <t>Farm_Code</t>
  </si>
  <si>
    <t>Crop_Season</t>
  </si>
  <si>
    <t>Activity</t>
  </si>
  <si>
    <t>Act_Date</t>
  </si>
  <si>
    <t>Act_Fields</t>
  </si>
  <si>
    <t>Act_CropTypes</t>
  </si>
  <si>
    <t>Persons</t>
  </si>
  <si>
    <t>Days</t>
  </si>
  <si>
    <t>Rate</t>
  </si>
  <si>
    <t>Value</t>
  </si>
  <si>
    <t>KE003</t>
  </si>
  <si>
    <t>2011A</t>
  </si>
  <si>
    <t>planting</t>
  </si>
  <si>
    <t/>
  </si>
  <si>
    <t>banana</t>
  </si>
  <si>
    <t>land preparation</t>
  </si>
  <si>
    <t>weeding</t>
  </si>
  <si>
    <t>harvesting</t>
  </si>
  <si>
    <t>maize</t>
  </si>
  <si>
    <t>KE024</t>
  </si>
  <si>
    <t>1</t>
  </si>
  <si>
    <t>beans</t>
  </si>
  <si>
    <t>beans+maize</t>
  </si>
  <si>
    <t>4</t>
  </si>
  <si>
    <t>3</t>
  </si>
  <si>
    <t>KE031</t>
  </si>
  <si>
    <t>harvesting (irregular)</t>
  </si>
  <si>
    <t>2</t>
  </si>
  <si>
    <t>banana+maize</t>
  </si>
  <si>
    <t>harvesting (continuous)</t>
  </si>
  <si>
    <t>kales</t>
  </si>
  <si>
    <t>napier</t>
  </si>
  <si>
    <t>KE039</t>
  </si>
  <si>
    <t>KE043</t>
  </si>
  <si>
    <t>KE047</t>
  </si>
  <si>
    <t>KE057</t>
  </si>
  <si>
    <t>processing</t>
  </si>
  <si>
    <t>1+2+3</t>
  </si>
  <si>
    <t>KE066</t>
  </si>
  <si>
    <t>all</t>
  </si>
  <si>
    <t>KE084</t>
  </si>
  <si>
    <t>fertiliser application</t>
  </si>
  <si>
    <t>tea</t>
  </si>
  <si>
    <t>KE085</t>
  </si>
  <si>
    <t>1+3</t>
  </si>
  <si>
    <t>1+2+3+4</t>
  </si>
  <si>
    <t>KE099</t>
  </si>
  <si>
    <t>KE104</t>
  </si>
  <si>
    <t>1+2+4</t>
  </si>
  <si>
    <t>sugarcane</t>
  </si>
  <si>
    <t>KE106</t>
  </si>
  <si>
    <t>green grams+maize</t>
  </si>
  <si>
    <t>KE108</t>
  </si>
  <si>
    <t>top-dressing</t>
  </si>
  <si>
    <t>KE109</t>
  </si>
  <si>
    <t>2+3</t>
  </si>
  <si>
    <t>KE116</t>
  </si>
  <si>
    <t>Land preparation</t>
  </si>
  <si>
    <t>5</t>
  </si>
  <si>
    <t>KE131</t>
  </si>
  <si>
    <t>soybeans</t>
  </si>
  <si>
    <t>KE134</t>
  </si>
  <si>
    <t>3+5</t>
  </si>
  <si>
    <t>KE150</t>
  </si>
  <si>
    <t>KE177</t>
  </si>
  <si>
    <t>groundnuts</t>
  </si>
  <si>
    <t>groundnuts+maize</t>
  </si>
  <si>
    <t>KE189</t>
  </si>
  <si>
    <t>KE191</t>
  </si>
  <si>
    <t>sweet potato</t>
  </si>
  <si>
    <t>KE195</t>
  </si>
  <si>
    <t>KE005</t>
  </si>
  <si>
    <t>KE050</t>
  </si>
  <si>
    <t>KE072</t>
  </si>
  <si>
    <t>KE083</t>
  </si>
  <si>
    <t>farm type</t>
  </si>
  <si>
    <t>county</t>
  </si>
  <si>
    <t>vihiga</t>
  </si>
  <si>
    <t>migori</t>
  </si>
  <si>
    <t>persondays</t>
  </si>
  <si>
    <t>no field preparation and harvesting?</t>
  </si>
  <si>
    <t>no harvesting of maize</t>
  </si>
  <si>
    <t>no harvesting of soybeans</t>
  </si>
  <si>
    <t>no weeding in maize</t>
  </si>
  <si>
    <t>Cash_Pay</t>
  </si>
  <si>
    <t>Kind_Pay</t>
  </si>
  <si>
    <t>6</t>
  </si>
  <si>
    <t>1+2a+2b+3+8</t>
  </si>
  <si>
    <t>1+2</t>
  </si>
  <si>
    <t>weeding 1</t>
  </si>
  <si>
    <t>weeding 2</t>
  </si>
  <si>
    <t>weeding 3</t>
  </si>
  <si>
    <t>kales+maize</t>
  </si>
  <si>
    <t>land preparation/harrowing</t>
  </si>
  <si>
    <t>land preparation/ploughing</t>
  </si>
  <si>
    <t>training</t>
  </si>
  <si>
    <t>Weeding</t>
  </si>
  <si>
    <t>harvesting (SONY)</t>
  </si>
  <si>
    <t>soybean</t>
  </si>
  <si>
    <t>labour type</t>
  </si>
  <si>
    <t>hired</t>
  </si>
  <si>
    <t>labout type</t>
  </si>
  <si>
    <t>family</t>
  </si>
  <si>
    <t>KE050 only has land preparation</t>
  </si>
  <si>
    <t>KE104 no planting of maize, add the average?</t>
  </si>
  <si>
    <t>KE108 no land preparation</t>
  </si>
  <si>
    <t>KE 109 no harvesting?</t>
  </si>
  <si>
    <t>KE131 no land prep for maize and no planting for soybean</t>
  </si>
  <si>
    <t>KE195 no land prep of groundnut</t>
  </si>
  <si>
    <t>KE 109 no harvesting of maize?</t>
  </si>
  <si>
    <t>out</t>
  </si>
  <si>
    <t>Row Labels</t>
  </si>
  <si>
    <t>Grand Total</t>
  </si>
  <si>
    <t>Sum of persondays</t>
  </si>
  <si>
    <t>farm code</t>
  </si>
  <si>
    <t>maize+beans</t>
  </si>
  <si>
    <t>maize+green gram</t>
  </si>
  <si>
    <t>?</t>
  </si>
  <si>
    <t>sweet potatoe</t>
  </si>
  <si>
    <t>maak dezelfde categorien als area en duidt aan in day/ha</t>
  </si>
  <si>
    <t>total</t>
  </si>
  <si>
    <t>partly out</t>
  </si>
  <si>
    <t>Farm_Class</t>
  </si>
  <si>
    <t>Farm_Code+Field_ID</t>
  </si>
  <si>
    <t>region</t>
  </si>
  <si>
    <t>Field_ID</t>
  </si>
  <si>
    <t>Crop_Provenance</t>
  </si>
  <si>
    <t>Crop_Type</t>
  </si>
  <si>
    <t>Crop_System</t>
  </si>
  <si>
    <t>Crop_Area_ha</t>
  </si>
  <si>
    <t>KE003    1</t>
  </si>
  <si>
    <t>VIGIHA</t>
  </si>
  <si>
    <t>local</t>
  </si>
  <si>
    <t>maize/beans</t>
  </si>
  <si>
    <t>intercrop</t>
  </si>
  <si>
    <t>KE003    2a</t>
  </si>
  <si>
    <t>2a</t>
  </si>
  <si>
    <t>maak hiervan: beperkt aantal (inter)crop types --&gt; voor alle farm types</t>
  </si>
  <si>
    <t>KE003    2b</t>
  </si>
  <si>
    <t>2b</t>
  </si>
  <si>
    <t>KE003    3</t>
  </si>
  <si>
    <t>sole crop</t>
  </si>
  <si>
    <t>maize w.legume</t>
  </si>
  <si>
    <t>KE003    4</t>
  </si>
  <si>
    <t>maize w.banana</t>
  </si>
  <si>
    <t>KE003    5a</t>
  </si>
  <si>
    <t>5a</t>
  </si>
  <si>
    <t>n/a</t>
  </si>
  <si>
    <t>fallow/pasture</t>
  </si>
  <si>
    <t>maize/sorghum</t>
  </si>
  <si>
    <t>KE003    5b</t>
  </si>
  <si>
    <t>5b</t>
  </si>
  <si>
    <t>grain legume</t>
  </si>
  <si>
    <t>KE003    6</t>
  </si>
  <si>
    <t>cassava/sweet potatoe</t>
  </si>
  <si>
    <t>KE005    1</t>
  </si>
  <si>
    <t>hybrid</t>
  </si>
  <si>
    <t>fallow/woodlot</t>
  </si>
  <si>
    <t>KE005    2</t>
  </si>
  <si>
    <t>maize/cowpea/okra</t>
  </si>
  <si>
    <t>KE005    3</t>
  </si>
  <si>
    <t>woodlot</t>
  </si>
  <si>
    <t>napier/desmodium</t>
  </si>
  <si>
    <t>KE005    4</t>
  </si>
  <si>
    <t>improved/mixed</t>
  </si>
  <si>
    <t>other</t>
  </si>
  <si>
    <t>KE005    5</t>
  </si>
  <si>
    <t>KE005    6</t>
  </si>
  <si>
    <t>KE024    1</t>
  </si>
  <si>
    <t>KE024    2</t>
  </si>
  <si>
    <t>KE024    3</t>
  </si>
  <si>
    <t>KE024    4</t>
  </si>
  <si>
    <t>maize/beans/eucalyptus</t>
  </si>
  <si>
    <t>KE031    1</t>
  </si>
  <si>
    <t>maize/banana</t>
  </si>
  <si>
    <t>KE031    2</t>
  </si>
  <si>
    <t>improved/mixed+local</t>
  </si>
  <si>
    <t>KE031    3</t>
  </si>
  <si>
    <t>maize/kales</t>
  </si>
  <si>
    <t>KE031    4</t>
  </si>
  <si>
    <t>KE031    5</t>
  </si>
  <si>
    <t>Eucalyptus saligna</t>
  </si>
  <si>
    <t>KE039    1</t>
  </si>
  <si>
    <t>KE039    2</t>
  </si>
  <si>
    <t>KE039    3</t>
  </si>
  <si>
    <t>KE043    1</t>
  </si>
  <si>
    <t>KE043    2</t>
  </si>
  <si>
    <t>KE047    1</t>
  </si>
  <si>
    <t>KE047    2</t>
  </si>
  <si>
    <t>KE047    3</t>
  </si>
  <si>
    <t>maize/sweet potatoe</t>
  </si>
  <si>
    <t>KE050    1</t>
  </si>
  <si>
    <t>KE050    2</t>
  </si>
  <si>
    <t>KE050    3</t>
  </si>
  <si>
    <t>KE057    1</t>
  </si>
  <si>
    <t>KE057    2</t>
  </si>
  <si>
    <t>KE057    3</t>
  </si>
  <si>
    <t>KE057    4</t>
  </si>
  <si>
    <t>KE066    1</t>
  </si>
  <si>
    <t>KE066    2</t>
  </si>
  <si>
    <t>KE066    3</t>
  </si>
  <si>
    <t>cowpeas</t>
  </si>
  <si>
    <t>KE066    4</t>
  </si>
  <si>
    <t>KE066    5</t>
  </si>
  <si>
    <t>maize/beans/soybean/groundnut</t>
  </si>
  <si>
    <t>KE072    1</t>
  </si>
  <si>
    <t>KE072    2</t>
  </si>
  <si>
    <t>napier grass</t>
  </si>
  <si>
    <t>KE072    3</t>
  </si>
  <si>
    <t>sorghum</t>
  </si>
  <si>
    <t>KE083    1</t>
  </si>
  <si>
    <t>KE083    2</t>
  </si>
  <si>
    <t>KE083    3</t>
  </si>
  <si>
    <t xml:space="preserve">maize/cowpea </t>
  </si>
  <si>
    <t>KE083    4</t>
  </si>
  <si>
    <t>KE084    1</t>
  </si>
  <si>
    <t>KE084    2</t>
  </si>
  <si>
    <t>KE084    3</t>
  </si>
  <si>
    <t>KE084    4</t>
  </si>
  <si>
    <t>coffee/banana</t>
  </si>
  <si>
    <t>KE084    5</t>
  </si>
  <si>
    <t>KE085    1</t>
  </si>
  <si>
    <t>KE085    2</t>
  </si>
  <si>
    <t>KE085    3</t>
  </si>
  <si>
    <t>KE099    1</t>
  </si>
  <si>
    <t>KE099    2</t>
  </si>
  <si>
    <t>KE099    3</t>
  </si>
  <si>
    <t>maize/beans/soybean</t>
  </si>
  <si>
    <t>KE104    1</t>
  </si>
  <si>
    <t>MIGORI</t>
  </si>
  <si>
    <t>KE104    2</t>
  </si>
  <si>
    <t>maize/millet</t>
  </si>
  <si>
    <t>KE104    3</t>
  </si>
  <si>
    <t>KE104    4</t>
  </si>
  <si>
    <t>KE104    5</t>
  </si>
  <si>
    <t>KE106    1</t>
  </si>
  <si>
    <t>hybrid+local</t>
  </si>
  <si>
    <t>maize/green gram</t>
  </si>
  <si>
    <t>KE108    1</t>
  </si>
  <si>
    <t>KE108    2</t>
  </si>
  <si>
    <t>KE108    3</t>
  </si>
  <si>
    <t>KE108    4</t>
  </si>
  <si>
    <t>KE108    5</t>
  </si>
  <si>
    <t>KE109    1</t>
  </si>
  <si>
    <t>KE109    2</t>
  </si>
  <si>
    <t>KE109    3</t>
  </si>
  <si>
    <t>KE116    1</t>
  </si>
  <si>
    <t>KE116    2</t>
  </si>
  <si>
    <t>KE116    3</t>
  </si>
  <si>
    <t>cassava</t>
  </si>
  <si>
    <t>KE116    4</t>
  </si>
  <si>
    <t>KE116    5</t>
  </si>
  <si>
    <t>KE116    6</t>
  </si>
  <si>
    <t>KE116    7</t>
  </si>
  <si>
    <t>7</t>
  </si>
  <si>
    <t>KE116    8</t>
  </si>
  <si>
    <t>8</t>
  </si>
  <si>
    <t>KE131    1</t>
  </si>
  <si>
    <t>KE131    2</t>
  </si>
  <si>
    <t>KE131    3</t>
  </si>
  <si>
    <t>KE134    1</t>
  </si>
  <si>
    <t>green grams</t>
  </si>
  <si>
    <t>KE134    2</t>
  </si>
  <si>
    <t>KE134    3</t>
  </si>
  <si>
    <t>KE134    4</t>
  </si>
  <si>
    <t>KE134    5</t>
  </si>
  <si>
    <t>KE134    6</t>
  </si>
  <si>
    <t>KE150    1</t>
  </si>
  <si>
    <t>KE150    2</t>
  </si>
  <si>
    <t>KE151</t>
  </si>
  <si>
    <t>KE151    1</t>
  </si>
  <si>
    <t>KE156</t>
  </si>
  <si>
    <t>KE156    1</t>
  </si>
  <si>
    <t>KE156    2</t>
  </si>
  <si>
    <t>KE156    3</t>
  </si>
  <si>
    <t>KE156    4</t>
  </si>
  <si>
    <t>groundnuts/kales</t>
  </si>
  <si>
    <t>KE165</t>
  </si>
  <si>
    <t>KE165    1</t>
  </si>
  <si>
    <t>KE165    2</t>
  </si>
  <si>
    <t>maize/groundnut</t>
  </si>
  <si>
    <t>KE165    3</t>
  </si>
  <si>
    <t>KE165    4</t>
  </si>
  <si>
    <t>KE165    5</t>
  </si>
  <si>
    <t>KE165    6</t>
  </si>
  <si>
    <t>KE165    7</t>
  </si>
  <si>
    <t>KE177    1</t>
  </si>
  <si>
    <t>KE177    2</t>
  </si>
  <si>
    <t>KE189    1a</t>
  </si>
  <si>
    <t>1a</t>
  </si>
  <si>
    <t>KE189    1b</t>
  </si>
  <si>
    <t>1b</t>
  </si>
  <si>
    <t>Desmodium</t>
  </si>
  <si>
    <t>KE189    1c</t>
  </si>
  <si>
    <t>1c</t>
  </si>
  <si>
    <t>KE189    2</t>
  </si>
  <si>
    <t>KE189    3</t>
  </si>
  <si>
    <t>KE191    1</t>
  </si>
  <si>
    <t>KE191    2</t>
  </si>
  <si>
    <t>KE191    3</t>
  </si>
  <si>
    <t>KE191    4</t>
  </si>
  <si>
    <t>KE191    5</t>
  </si>
  <si>
    <t>KE195    1</t>
  </si>
  <si>
    <t>KE195    2</t>
  </si>
  <si>
    <t>maize/cassava</t>
  </si>
  <si>
    <t>KE195    3</t>
  </si>
  <si>
    <t>KE195    4</t>
  </si>
  <si>
    <t>KE195    5</t>
  </si>
  <si>
    <t>(blank)</t>
  </si>
  <si>
    <t>Sum of Crop_Area_ha</t>
  </si>
  <si>
    <t>ha</t>
  </si>
  <si>
    <t>day/ha</t>
  </si>
  <si>
    <t>cropped area(ha)</t>
  </si>
  <si>
    <t>day/ha total</t>
  </si>
  <si>
    <t>day/ha maize+beans</t>
  </si>
  <si>
    <t>day/ha maize</t>
  </si>
  <si>
    <t>day/ha soybeans</t>
  </si>
  <si>
    <t>Count of day/ha total</t>
  </si>
  <si>
    <t>Average of day/ha total</t>
  </si>
  <si>
    <t>StdDev of day/ha total</t>
  </si>
  <si>
    <t>sem of day/ha total</t>
  </si>
  <si>
    <t>Migori</t>
  </si>
  <si>
    <t>Vihiga</t>
  </si>
  <si>
    <t>n</t>
  </si>
  <si>
    <t>crop type</t>
  </si>
  <si>
    <t>days/ha</t>
  </si>
  <si>
    <t xml:space="preserve">maize </t>
  </si>
  <si>
    <t>Average of days/ha</t>
  </si>
  <si>
    <t>StdDev of days/ha</t>
  </si>
  <si>
    <t>Count of days/ha</t>
  </si>
  <si>
    <t>sem of days/ha</t>
  </si>
  <si>
    <t>with changed order of farm types, 1 becomes 2, 2 becomes 3, 3 becomes 4, 4 becomes 1, 5 remains the same</t>
  </si>
  <si>
    <t>with original order of farm types</t>
  </si>
  <si>
    <t>Average of day/ha maize+beans</t>
  </si>
  <si>
    <t>Average of day/ha maize</t>
  </si>
  <si>
    <t>Average of day/ha</t>
  </si>
  <si>
    <t>combined</t>
  </si>
  <si>
    <t>hours/ha</t>
  </si>
  <si>
    <t>Column Labels</t>
  </si>
  <si>
    <t>Count of persondays</t>
  </si>
  <si>
    <t>% hired</t>
  </si>
  <si>
    <t>% hired labour</t>
  </si>
  <si>
    <t>Farm 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</si>
</sst>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">
    <xf numFmtId="0" fontId="0" fillId="0" borderId="0"/>
    <xf numFmtId="0" fontId="2" fillId="0" borderId="0"/>
    <xf numFmtId="9" fontId="5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/>
    <xf numFmtId="0" fontId="0" fillId="2" borderId="0" xfId="0" applyFill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0" fontId="0" fillId="0" borderId="0" xfId="0" applyNumberFormat="1"/>
    <xf numFmtId="0" fontId="1" fillId="3" borderId="1" xfId="0" applyFont="1" applyFill="1" applyBorder="1"/>
    <xf numFmtId="0" fontId="1" fillId="0" borderId="1" xfId="0" applyFont="1" applyBorder="1" applyAlignment="1">
      <alignment horizontal="left"/>
    </xf>
    <xf numFmtId="0" fontId="1" fillId="0" borderId="1" xfId="0" applyNumberFormat="1" applyFont="1" applyBorder="1"/>
    <xf numFmtId="0" fontId="3" fillId="0" borderId="2" xfId="1" applyFont="1" applyFill="1" applyBorder="1" applyAlignment="1"/>
    <xf numFmtId="0" fontId="4" fillId="0" borderId="2" xfId="1" applyFont="1" applyFill="1" applyBorder="1" applyAlignment="1"/>
    <xf numFmtId="4" fontId="3" fillId="0" borderId="2" xfId="1" applyNumberFormat="1" applyFont="1" applyFill="1" applyBorder="1" applyAlignment="1">
      <alignment horizontal="right"/>
    </xf>
    <xf numFmtId="0" fontId="0" fillId="0" borderId="0" xfId="0" applyBorder="1"/>
    <xf numFmtId="0" fontId="0" fillId="0" borderId="0" xfId="0" applyFill="1"/>
    <xf numFmtId="0" fontId="3" fillId="2" borderId="2" xfId="1" applyFont="1" applyFill="1" applyBorder="1" applyAlignment="1"/>
    <xf numFmtId="4" fontId="3" fillId="2" borderId="2" xfId="1" applyNumberFormat="1" applyFont="1" applyFill="1" applyBorder="1" applyAlignment="1">
      <alignment horizontal="right"/>
    </xf>
    <xf numFmtId="0" fontId="0" fillId="2" borderId="0" xfId="0" applyFill="1" applyBorder="1"/>
    <xf numFmtId="164" fontId="0" fillId="0" borderId="0" xfId="0" applyNumberFormat="1"/>
    <xf numFmtId="1" fontId="0" fillId="0" borderId="0" xfId="0" applyNumberFormat="1"/>
    <xf numFmtId="0" fontId="0" fillId="4" borderId="0" xfId="0" applyFill="1"/>
    <xf numFmtId="9" fontId="0" fillId="0" borderId="0" xfId="2" applyFont="1"/>
  </cellXfs>
  <cellStyles count="3">
    <cellStyle name="Normal" xfId="0" builtinId="0"/>
    <cellStyle name="Normal_Sheet1" xfId="1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pivotCacheDefinition" Target="pivotCache/pivotCacheDefinition4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3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pivotCacheDefinition" Target="pivotCache/pivotCacheDefinition7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2.xml"/><Relationship Id="rId5" Type="http://schemas.openxmlformats.org/officeDocument/2006/relationships/worksheet" Target="worksheets/sheet5.xml"/><Relationship Id="rId15" Type="http://schemas.openxmlformats.org/officeDocument/2006/relationships/pivotCacheDefinition" Target="pivotCache/pivotCacheDefinition6.xml"/><Relationship Id="rId10" Type="http://schemas.openxmlformats.org/officeDocument/2006/relationships/pivotCacheDefinition" Target="pivotCache/pivotCacheDefinition1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pivotCacheDefinition" Target="pivotCache/pivotCacheDefinition5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470935756686329"/>
          <c:y val="4.3095654491450981E-2"/>
          <c:w val="0.73051242250632653"/>
          <c:h val="0.777353890993380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'labour per farm type'!$U$57</c:f>
              <c:strCache>
                <c:ptCount val="1"/>
                <c:pt idx="0">
                  <c:v>Migori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'labour per farm type'!$U$65:$U$69</c:f>
                <c:numCache>
                  <c:formatCode>General</c:formatCode>
                  <c:ptCount val="5"/>
                  <c:pt idx="3">
                    <c:v>72.801016301947868</c:v>
                  </c:pt>
                  <c:pt idx="4">
                    <c:v>151.94057146086988</c:v>
                  </c:pt>
                </c:numCache>
              </c:numRef>
            </c:plus>
            <c:minus>
              <c:numRef>
                <c:f>'labour per farm type'!$U$65:$U$69</c:f>
                <c:numCache>
                  <c:formatCode>General</c:formatCode>
                  <c:ptCount val="5"/>
                  <c:pt idx="3">
                    <c:v>72.801016301947868</c:v>
                  </c:pt>
                  <c:pt idx="4">
                    <c:v>151.94057146086988</c:v>
                  </c:pt>
                </c:numCache>
              </c:numRef>
            </c:minus>
          </c:errBars>
          <c:cat>
            <c:numRef>
              <c:f>'labour per farm type'!$T$58:$T$62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'labour per farm type'!$U$58:$U$62</c:f>
              <c:numCache>
                <c:formatCode>0</c:formatCode>
                <c:ptCount val="5"/>
                <c:pt idx="0">
                  <c:v>98.445595854922274</c:v>
                </c:pt>
                <c:pt idx="1">
                  <c:v>82.069987461529692</c:v>
                </c:pt>
                <c:pt idx="2">
                  <c:v>80.139372822299649</c:v>
                </c:pt>
                <c:pt idx="3">
                  <c:v>85.291831878729667</c:v>
                </c:pt>
                <c:pt idx="4">
                  <c:v>199.7919190973607</c:v>
                </c:pt>
              </c:numCache>
            </c:numRef>
          </c:val>
        </c:ser>
        <c:ser>
          <c:idx val="1"/>
          <c:order val="1"/>
          <c:tx>
            <c:strRef>
              <c:f>'labour per farm type'!$V$57</c:f>
              <c:strCache>
                <c:ptCount val="1"/>
                <c:pt idx="0">
                  <c:v>Vihiga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'labour per farm type'!$V$65:$V$69</c:f>
                <c:numCache>
                  <c:formatCode>General</c:formatCode>
                  <c:ptCount val="5"/>
                  <c:pt idx="0">
                    <c:v>54.560651708516687</c:v>
                  </c:pt>
                  <c:pt idx="1">
                    <c:v>160.05260750228726</c:v>
                  </c:pt>
                  <c:pt idx="2">
                    <c:v>34.430392731348547</c:v>
                  </c:pt>
                  <c:pt idx="3">
                    <c:v>1.628291233795031</c:v>
                  </c:pt>
                  <c:pt idx="4">
                    <c:v>26.711696258280806</c:v>
                  </c:pt>
                </c:numCache>
              </c:numRef>
            </c:plus>
            <c:minus>
              <c:numRef>
                <c:f>'labour per farm type'!$V$65:$V$69</c:f>
                <c:numCache>
                  <c:formatCode>General</c:formatCode>
                  <c:ptCount val="5"/>
                  <c:pt idx="0">
                    <c:v>54.560651708516687</c:v>
                  </c:pt>
                  <c:pt idx="1">
                    <c:v>160.05260750228726</c:v>
                  </c:pt>
                  <c:pt idx="2">
                    <c:v>34.430392731348547</c:v>
                  </c:pt>
                  <c:pt idx="3">
                    <c:v>1.628291233795031</c:v>
                  </c:pt>
                  <c:pt idx="4">
                    <c:v>26.711696258280806</c:v>
                  </c:pt>
                </c:numCache>
              </c:numRef>
            </c:minus>
          </c:errBars>
          <c:cat>
            <c:numRef>
              <c:f>'labour per farm type'!$T$58:$T$62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'labour per farm type'!$V$58:$V$62</c:f>
              <c:numCache>
                <c:formatCode>0</c:formatCode>
                <c:ptCount val="5"/>
                <c:pt idx="0">
                  <c:v>306.90378785607533</c:v>
                </c:pt>
                <c:pt idx="1">
                  <c:v>214.94739249771271</c:v>
                </c:pt>
                <c:pt idx="2">
                  <c:v>134.54942273521706</c:v>
                </c:pt>
                <c:pt idx="3">
                  <c:v>204.26763353771321</c:v>
                </c:pt>
                <c:pt idx="4">
                  <c:v>166.11349630594077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5196928"/>
        <c:axId val="105207296"/>
      </c:barChart>
      <c:catAx>
        <c:axId val="105196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farm type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5207296"/>
        <c:crosses val="autoZero"/>
        <c:auto val="1"/>
        <c:lblAlgn val="ctr"/>
        <c:lblOffset val="100"/>
        <c:noMultiLvlLbl val="0"/>
      </c:catAx>
      <c:valAx>
        <c:axId val="10520729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day/ha</a:t>
                </a:r>
              </a:p>
            </c:rich>
          </c:tx>
          <c:layout/>
          <c:overlay val="0"/>
        </c:title>
        <c:numFmt formatCode="0" sourceLinked="1"/>
        <c:majorTickMark val="out"/>
        <c:minorTickMark val="none"/>
        <c:tickLblPos val="nextTo"/>
        <c:crossAx val="10519692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'labour per crop'!$E$50:$E$52</c:f>
                <c:numCache>
                  <c:formatCode>General</c:formatCode>
                  <c:ptCount val="3"/>
                  <c:pt idx="0">
                    <c:v>191.47566439512903</c:v>
                  </c:pt>
                  <c:pt idx="1">
                    <c:v>176.37710401416439</c:v>
                  </c:pt>
                  <c:pt idx="2">
                    <c:v>154.68749999999997</c:v>
                  </c:pt>
                </c:numCache>
              </c:numRef>
            </c:plus>
            <c:minus>
              <c:numRef>
                <c:f>'labour per crop'!$E$50:$E$52</c:f>
                <c:numCache>
                  <c:formatCode>General</c:formatCode>
                  <c:ptCount val="3"/>
                  <c:pt idx="0">
                    <c:v>191.47566439512903</c:v>
                  </c:pt>
                  <c:pt idx="1">
                    <c:v>176.37710401416439</c:v>
                  </c:pt>
                  <c:pt idx="2">
                    <c:v>154.68749999999997</c:v>
                  </c:pt>
                </c:numCache>
              </c:numRef>
            </c:minus>
          </c:errBars>
          <c:cat>
            <c:strRef>
              <c:f>'labour per crop'!$D$33:$D$35</c:f>
              <c:strCache>
                <c:ptCount val="3"/>
                <c:pt idx="0">
                  <c:v>maize </c:v>
                </c:pt>
                <c:pt idx="1">
                  <c:v>maize+beans</c:v>
                </c:pt>
                <c:pt idx="2">
                  <c:v>soybean</c:v>
                </c:pt>
              </c:strCache>
            </c:strRef>
          </c:cat>
          <c:val>
            <c:numRef>
              <c:f>'labour per crop'!$E$33:$E$35</c:f>
              <c:numCache>
                <c:formatCode>General</c:formatCode>
                <c:ptCount val="3"/>
                <c:pt idx="0">
                  <c:v>316.33733371390548</c:v>
                </c:pt>
                <c:pt idx="1">
                  <c:v>365.37402311463779</c:v>
                </c:pt>
                <c:pt idx="2">
                  <c:v>232.8125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1393408"/>
        <c:axId val="111395200"/>
      </c:barChart>
      <c:catAx>
        <c:axId val="111393408"/>
        <c:scaling>
          <c:orientation val="minMax"/>
        </c:scaling>
        <c:delete val="0"/>
        <c:axPos val="b"/>
        <c:majorTickMark val="out"/>
        <c:minorTickMark val="none"/>
        <c:tickLblPos val="nextTo"/>
        <c:crossAx val="111395200"/>
        <c:crosses val="autoZero"/>
        <c:auto val="1"/>
        <c:lblAlgn val="ctr"/>
        <c:lblOffset val="100"/>
        <c:noMultiLvlLbl val="0"/>
      </c:catAx>
      <c:valAx>
        <c:axId val="1113952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days/ha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1139340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542925</xdr:colOff>
      <xdr:row>56</xdr:row>
      <xdr:rowOff>119062</xdr:rowOff>
    </xdr:from>
    <xdr:to>
      <xdr:col>29</xdr:col>
      <xdr:colOff>381000</xdr:colOff>
      <xdr:row>73</xdr:row>
      <xdr:rowOff>152400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0.12186</cdr:x>
      <cdr:y>0.51965</cdr:y>
    </cdr:from>
    <cdr:to>
      <cdr:x>0.19534</cdr:x>
      <cdr:y>0.59534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647700" y="1700213"/>
          <a:ext cx="390525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nl-NL" sz="1000"/>
            <a:t>n=1</a:t>
          </a:r>
        </a:p>
      </cdr:txBody>
    </cdr:sp>
  </cdr:relSizeAnchor>
  <cdr:relSizeAnchor xmlns:cdr="http://schemas.openxmlformats.org/drawingml/2006/chartDrawing">
    <cdr:from>
      <cdr:x>0.17563</cdr:x>
      <cdr:y>0.05095</cdr:y>
    </cdr:from>
    <cdr:to>
      <cdr:x>0.26882</cdr:x>
      <cdr:y>0.12082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933450" y="166688"/>
          <a:ext cx="49530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nl-NL" sz="1000"/>
            <a:t>n=3</a:t>
          </a:r>
        </a:p>
      </cdr:txBody>
    </cdr:sp>
  </cdr:relSizeAnchor>
  <cdr:relSizeAnchor xmlns:cdr="http://schemas.openxmlformats.org/drawingml/2006/chartDrawing">
    <cdr:from>
      <cdr:x>0.26165</cdr:x>
      <cdr:y>0.56914</cdr:y>
    </cdr:from>
    <cdr:to>
      <cdr:x>0.33513</cdr:x>
      <cdr:y>0.6361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1390650" y="1862138"/>
          <a:ext cx="390525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nl-NL" sz="1000"/>
            <a:t>n=1</a:t>
          </a:r>
        </a:p>
      </cdr:txBody>
    </cdr:sp>
  </cdr:relSizeAnchor>
  <cdr:relSizeAnchor xmlns:cdr="http://schemas.openxmlformats.org/drawingml/2006/chartDrawing">
    <cdr:from>
      <cdr:x>0.55436</cdr:x>
      <cdr:y>0.41727</cdr:y>
    </cdr:from>
    <cdr:to>
      <cdr:x>0.62784</cdr:x>
      <cdr:y>0.48423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2946400" y="1365250"/>
          <a:ext cx="390525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nl-NL" sz="1000"/>
            <a:t>n=2</a:t>
          </a:r>
        </a:p>
      </cdr:txBody>
    </cdr:sp>
  </cdr:relSizeAnchor>
  <cdr:relSizeAnchor xmlns:cdr="http://schemas.openxmlformats.org/drawingml/2006/chartDrawing">
    <cdr:from>
      <cdr:x>0.32497</cdr:x>
      <cdr:y>0.00679</cdr:y>
    </cdr:from>
    <cdr:to>
      <cdr:x>0.39845</cdr:x>
      <cdr:y>0.07375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1727200" y="22225"/>
          <a:ext cx="390525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nl-NL" sz="1000"/>
            <a:t>n=2</a:t>
          </a:r>
        </a:p>
      </cdr:txBody>
    </cdr:sp>
  </cdr:relSizeAnchor>
  <cdr:relSizeAnchor xmlns:cdr="http://schemas.openxmlformats.org/drawingml/2006/chartDrawing">
    <cdr:from>
      <cdr:x>0.47013</cdr:x>
      <cdr:y>0.39689</cdr:y>
    </cdr:from>
    <cdr:to>
      <cdr:x>0.54361</cdr:x>
      <cdr:y>0.46385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2498725" y="1298575"/>
          <a:ext cx="390525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nl-NL" sz="1000"/>
            <a:t>n=3</a:t>
          </a:r>
        </a:p>
      </cdr:txBody>
    </cdr:sp>
  </cdr:relSizeAnchor>
  <cdr:relSizeAnchor xmlns:cdr="http://schemas.openxmlformats.org/drawingml/2006/chartDrawing">
    <cdr:from>
      <cdr:x>0.41099</cdr:x>
      <cdr:y>0.57157</cdr:y>
    </cdr:from>
    <cdr:to>
      <cdr:x>0.48447</cdr:x>
      <cdr:y>0.63852</cdr:y>
    </cdr:to>
    <cdr:sp macro="" textlink="">
      <cdr:nvSpPr>
        <cdr:cNvPr id="8" name="TextBox 1"/>
        <cdr:cNvSpPr txBox="1"/>
      </cdr:nvSpPr>
      <cdr:spPr>
        <a:xfrm xmlns:a="http://schemas.openxmlformats.org/drawingml/2006/main">
          <a:off x="2184400" y="1870075"/>
          <a:ext cx="390525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nl-NL" sz="1000"/>
            <a:t>n=1</a:t>
          </a:r>
        </a:p>
      </cdr:txBody>
    </cdr:sp>
  </cdr:relSizeAnchor>
  <cdr:relSizeAnchor xmlns:cdr="http://schemas.openxmlformats.org/drawingml/2006/chartDrawing">
    <cdr:from>
      <cdr:x>0.77121</cdr:x>
      <cdr:y>0.32411</cdr:y>
    </cdr:from>
    <cdr:to>
      <cdr:x>0.84468</cdr:x>
      <cdr:y>0.39107</cdr:y>
    </cdr:to>
    <cdr:sp macro="" textlink="">
      <cdr:nvSpPr>
        <cdr:cNvPr id="9" name="TextBox 1"/>
        <cdr:cNvSpPr txBox="1"/>
      </cdr:nvSpPr>
      <cdr:spPr>
        <a:xfrm xmlns:a="http://schemas.openxmlformats.org/drawingml/2006/main">
          <a:off x="4098925" y="1060450"/>
          <a:ext cx="390525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nl-NL" sz="1000"/>
            <a:t>n=3</a:t>
          </a:r>
        </a:p>
      </cdr:txBody>
    </cdr:sp>
  </cdr:relSizeAnchor>
  <cdr:relSizeAnchor xmlns:cdr="http://schemas.openxmlformats.org/drawingml/2006/chartDrawing">
    <cdr:from>
      <cdr:x>0.71924</cdr:x>
      <cdr:y>0.05337</cdr:y>
    </cdr:from>
    <cdr:to>
      <cdr:x>0.79271</cdr:x>
      <cdr:y>0.12033</cdr:y>
    </cdr:to>
    <cdr:sp macro="" textlink="">
      <cdr:nvSpPr>
        <cdr:cNvPr id="10" name="TextBox 1"/>
        <cdr:cNvSpPr txBox="1"/>
      </cdr:nvSpPr>
      <cdr:spPr>
        <a:xfrm xmlns:a="http://schemas.openxmlformats.org/drawingml/2006/main">
          <a:off x="3822700" y="174625"/>
          <a:ext cx="390525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nl-NL" sz="1000"/>
            <a:t>n=3</a:t>
          </a:r>
        </a:p>
      </cdr:txBody>
    </cdr:sp>
  </cdr:relSizeAnchor>
  <cdr:relSizeAnchor xmlns:cdr="http://schemas.openxmlformats.org/drawingml/2006/chartDrawing">
    <cdr:from>
      <cdr:x>0.61708</cdr:x>
      <cdr:y>0.31829</cdr:y>
    </cdr:from>
    <cdr:to>
      <cdr:x>0.69056</cdr:x>
      <cdr:y>0.38525</cdr:y>
    </cdr:to>
    <cdr:sp macro="" textlink="">
      <cdr:nvSpPr>
        <cdr:cNvPr id="11" name="TextBox 1"/>
        <cdr:cNvSpPr txBox="1"/>
      </cdr:nvSpPr>
      <cdr:spPr>
        <a:xfrm xmlns:a="http://schemas.openxmlformats.org/drawingml/2006/main">
          <a:off x="3279775" y="1041400"/>
          <a:ext cx="390525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nl-NL" sz="1000"/>
            <a:t>n=3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85725</xdr:colOff>
      <xdr:row>36</xdr:row>
      <xdr:rowOff>52387</xdr:rowOff>
    </xdr:from>
    <xdr:to>
      <xdr:col>13</xdr:col>
      <xdr:colOff>390525</xdr:colOff>
      <xdr:row>50</xdr:row>
      <xdr:rowOff>128587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0.77569</cdr:x>
      <cdr:y>0.21644</cdr:y>
    </cdr:from>
    <cdr:to>
      <cdr:x>0.89653</cdr:x>
      <cdr:y>0.30324</cdr:y>
    </cdr:to>
    <cdr:sp macro="" textlink="">
      <cdr:nvSpPr>
        <cdr:cNvPr id="2" name="TextBox 2"/>
        <cdr:cNvSpPr txBox="1"/>
      </cdr:nvSpPr>
      <cdr:spPr>
        <a:xfrm xmlns:a="http://schemas.openxmlformats.org/drawingml/2006/main">
          <a:off x="3546475" y="593725"/>
          <a:ext cx="552450" cy="238125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nl-NL" sz="1000"/>
            <a:t>n=2</a:t>
          </a:r>
        </a:p>
      </cdr:txBody>
    </cdr:sp>
  </cdr:relSizeAnchor>
  <cdr:relSizeAnchor xmlns:cdr="http://schemas.openxmlformats.org/drawingml/2006/chartDrawing">
    <cdr:from>
      <cdr:x>0.49444</cdr:x>
      <cdr:y>0.01852</cdr:y>
    </cdr:from>
    <cdr:to>
      <cdr:x>0.61528</cdr:x>
      <cdr:y>0.10532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260600" y="50800"/>
          <a:ext cx="552450" cy="238125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nl-NL" sz="1000"/>
            <a:t>n=11</a:t>
          </a:r>
        </a:p>
      </cdr:txBody>
    </cdr:sp>
  </cdr:relSizeAnchor>
  <cdr:relSizeAnchor xmlns:cdr="http://schemas.openxmlformats.org/drawingml/2006/chartDrawing">
    <cdr:from>
      <cdr:x>0.21667</cdr:x>
      <cdr:y>0.06771</cdr:y>
    </cdr:from>
    <cdr:to>
      <cdr:x>0.32083</cdr:x>
      <cdr:y>0.14063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990600" y="185738"/>
          <a:ext cx="476250" cy="200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nl-NL" sz="1100"/>
            <a:t>n=8</a:t>
          </a:r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_rels/pivotCacheDefinition5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5.xml"/></Relationships>
</file>

<file path=xl/pivotCache/_rels/pivotCacheDefinition6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6.xml"/></Relationships>
</file>

<file path=xl/pivotCache/_rels/pivotCacheDefinition7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7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reta" refreshedDate="41051.478643055554" createdVersion="4" refreshedVersion="4" minRefreshableVersion="3" recordCount="212">
  <cacheSource type="worksheet">
    <worksheetSource ref="A1:K213" sheet="all labour per farm"/>
  </cacheSource>
  <cacheFields count="11">
    <cacheField name="Farm_Code" numFmtId="0">
      <sharedItems count="24">
        <s v="KE003"/>
        <s v="KE005"/>
        <s v="KE024"/>
        <s v="KE031"/>
        <s v="KE039"/>
        <s v="KE043"/>
        <s v="KE047"/>
        <s v="KE057"/>
        <s v="KE066"/>
        <s v="KE072"/>
        <s v="KE083"/>
        <s v="KE084"/>
        <s v="KE085"/>
        <s v="KE099"/>
        <s v="KE104"/>
        <s v="KE106"/>
        <s v="KE116"/>
        <s v="KE131"/>
        <s v="KE134"/>
        <s v="KE150"/>
        <s v="KE177"/>
        <s v="KE189"/>
        <s v="KE191"/>
        <s v="KE195"/>
      </sharedItems>
    </cacheField>
    <cacheField name="farm type" numFmtId="0">
      <sharedItems containsSemiMixedTypes="0" containsString="0" containsNumber="1" containsInteger="1" minValue="1" maxValue="5"/>
    </cacheField>
    <cacheField name="labout type" numFmtId="0">
      <sharedItems/>
    </cacheField>
    <cacheField name="county" numFmtId="0">
      <sharedItems count="2">
        <s v="vihiga"/>
        <s v="migori"/>
      </sharedItems>
    </cacheField>
    <cacheField name="Crop_Season" numFmtId="0">
      <sharedItems/>
    </cacheField>
    <cacheField name="Activity" numFmtId="0">
      <sharedItems/>
    </cacheField>
    <cacheField name="Act_Fields" numFmtId="0">
      <sharedItems/>
    </cacheField>
    <cacheField name="Act_CropTypes" numFmtId="0">
      <sharedItems count="17">
        <s v="banana"/>
        <s v="maize"/>
        <s v="beans"/>
        <s v="beans+maize"/>
        <s v="banana+maize"/>
        <s v="kales"/>
        <s v="napier"/>
        <s v="kales+maize"/>
        <s v="all"/>
        <s v="tea"/>
        <s v="sugarcane"/>
        <s v="green grams+maize"/>
        <s v="soybeans"/>
        <s v="groundnuts"/>
        <s v="groundnuts+maize"/>
        <s v="soybean"/>
        <s v="sweet potato"/>
      </sharedItems>
    </cacheField>
    <cacheField name="Persons" numFmtId="0">
      <sharedItems containsString="0" containsBlank="1" containsNumber="1" containsInteger="1" minValue="1" maxValue="12"/>
    </cacheField>
    <cacheField name="Days" numFmtId="0">
      <sharedItems containsString="0" containsBlank="1" containsNumber="1" containsInteger="1" minValue="1" maxValue="10"/>
    </cacheField>
    <cacheField name="persondays" numFmtId="0">
      <sharedItems containsString="0" containsBlank="1" containsNumber="1" containsInteger="1" minValue="0" maxValue="50" count="23">
        <n v="1"/>
        <n v="3"/>
        <m/>
        <n v="2"/>
        <n v="6"/>
        <n v="15"/>
        <n v="4"/>
        <n v="8"/>
        <n v="5"/>
        <n v="0"/>
        <n v="24"/>
        <n v="18"/>
        <n v="12"/>
        <n v="9"/>
        <n v="10"/>
        <n v="30"/>
        <n v="50"/>
        <n v="36"/>
        <n v="14"/>
        <n v="21"/>
        <n v="7"/>
        <n v="33"/>
        <n v="2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Greta" refreshedDate="41059.468039814812" createdVersion="4" refreshedVersion="4" minRefreshableVersion="3" recordCount="125">
  <cacheSource type="worksheet">
    <worksheetSource ref="A1:I1048576" sheet="areas"/>
  </cacheSource>
  <cacheFields count="9">
    <cacheField name="Farm_Code" numFmtId="0">
      <sharedItems containsBlank="1" count="31">
        <s v="KE003"/>
        <s v="KE005"/>
        <s v="KE024"/>
        <s v="KE031"/>
        <s v="KE039"/>
        <s v="KE043"/>
        <s v="KE047"/>
        <s v="KE050"/>
        <s v="KE057"/>
        <s v="KE066"/>
        <s v="KE072"/>
        <s v="KE083"/>
        <s v="KE084"/>
        <s v="KE085"/>
        <s v="KE099"/>
        <s v="KE104"/>
        <s v="KE106"/>
        <s v="KE108"/>
        <s v="KE109"/>
        <s v="KE116"/>
        <s v="KE131"/>
        <s v="KE134"/>
        <s v="KE150"/>
        <s v="KE151"/>
        <s v="KE156"/>
        <s v="KE165"/>
        <s v="KE177"/>
        <s v="KE189"/>
        <s v="KE191"/>
        <s v="KE195"/>
        <m/>
      </sharedItems>
    </cacheField>
    <cacheField name="Farm_Class" numFmtId="0">
      <sharedItems containsString="0" containsBlank="1" containsNumber="1" containsInteger="1" minValue="0" maxValue="5"/>
    </cacheField>
    <cacheField name="Farm_Code+Field_ID" numFmtId="0">
      <sharedItems containsBlank="1"/>
    </cacheField>
    <cacheField name="region" numFmtId="0">
      <sharedItems containsBlank="1"/>
    </cacheField>
    <cacheField name="Field_ID" numFmtId="0">
      <sharedItems containsBlank="1"/>
    </cacheField>
    <cacheField name="Crop_Provenance" numFmtId="0">
      <sharedItems containsBlank="1"/>
    </cacheField>
    <cacheField name="Crop_Type" numFmtId="0">
      <sharedItems containsBlank="1" count="35">
        <s v="maize/beans"/>
        <s v="maize"/>
        <s v="soybean"/>
        <s v="fallow/pasture"/>
        <s v="banana"/>
        <s v="maize/cowpea/okra"/>
        <s v="woodlot"/>
        <s v="sugarcane"/>
        <s v="napier"/>
        <s v="maize/beans/eucalyptus"/>
        <s v="maize/banana"/>
        <s v="maize/kales"/>
        <s v="Eucalyptus saligna"/>
        <s v="maize/sweet potatoe"/>
        <s v="kales"/>
        <s v="beans"/>
        <s v="cowpeas"/>
        <s v="maize/beans/soybean/groundnut"/>
        <s v="napier grass"/>
        <s v="sorghum"/>
        <s v="maize/cowpea "/>
        <s v="tea"/>
        <s v="coffee/banana"/>
        <s v="maize/beans/soybean"/>
        <s v="maize/millet"/>
        <s v="maize/green gram"/>
        <s v="sweet potato"/>
        <s v="cassava/sweet potatoe"/>
        <s v="cassava"/>
        <s v="green grams"/>
        <s v="groundnuts/kales"/>
        <s v="maize/groundnut"/>
        <s v="Desmodium"/>
        <s v="maize/cassava"/>
        <m/>
      </sharedItems>
    </cacheField>
    <cacheField name="Crop_System" numFmtId="0">
      <sharedItems containsBlank="1"/>
    </cacheField>
    <cacheField name="Crop_Area_ha" numFmtId="0">
      <sharedItems containsString="0" containsBlank="1" containsNumber="1" minValue="3.0000000000000001E-3" maxValue="1.1659999999999999" count="107">
        <n v="5.2699999999999997E-2"/>
        <n v="3.4000000000000002E-2"/>
        <n v="3.7999999999999999E-2"/>
        <n v="1.9599999999999999E-2"/>
        <n v="1.4500000000000001E-2"/>
        <n v="3.5999999999999997E-2"/>
        <n v="6.5600000000000006E-2"/>
        <n v="2.69E-2"/>
        <n v="2.9600000000000001E-2"/>
        <n v="1.1299999999999999E-2"/>
        <n v="2.4299999999999999E-2"/>
        <n v="3.0700000000000002E-2"/>
        <n v="9.5799999999999996E-2"/>
        <n v="0.02"/>
        <n v="2.4E-2"/>
        <n v="4.8000000000000001E-2"/>
        <n v="6.6000000000000003E-2"/>
        <n v="9.1800000000000007E-2"/>
        <n v="1.89E-2"/>
        <n v="2.7E-2"/>
        <n v="0.192"/>
        <n v="6.7000000000000004E-2"/>
        <n v="4.2999999999999997E-2"/>
        <n v="3.5000000000000003E-2"/>
        <n v="6.2E-2"/>
        <n v="1.7000000000000001E-2"/>
        <n v="3.0000000000000001E-3"/>
        <n v="8.8874000000000002E-3"/>
        <n v="5.246E-2"/>
        <n v="9.7000000000000003E-2"/>
        <n v="7.2999999999999995E-2"/>
        <n v="7.3999999999999996E-2"/>
        <n v="0.40468730000000003"/>
        <n v="1.157E-2"/>
        <n v="6.8999999999999999E-3"/>
        <n v="1.24032E-2"/>
        <n v="0.03"/>
        <n v="0.20100000000000001"/>
        <n v="0.371"/>
        <n v="3.1E-2"/>
        <n v="0.23499999999999999"/>
        <n v="4.1799999999999997E-2"/>
        <n v="0.34200000000000003"/>
        <n v="8.7400000000000005E-2"/>
        <n v="9.0999999999999998E-2"/>
        <n v="0.10340000000000001"/>
        <n v="1.6E-2"/>
        <n v="9.7199999999999995E-2"/>
        <n v="0.113"/>
        <n v="1.9E-2"/>
        <n v="4.7E-2"/>
        <n v="0.28799999999999998"/>
        <n v="5.7000000000000002E-2"/>
        <n v="0.254"/>
        <n v="0.114"/>
        <n v="8.4000000000000005E-2"/>
        <n v="0.15190000000000001"/>
        <n v="0.224"/>
        <n v="0.49"/>
        <n v="0.21"/>
        <n v="0.112"/>
        <n v="0.13650000000000001"/>
        <n v="0.35880000000000001"/>
        <n v="0.60840000000000005"/>
        <n v="0.108"/>
        <n v="0.126"/>
        <n v="2.9399999999999999E-2"/>
        <n v="0.13200000000000001"/>
        <n v="0.46100000000000002"/>
        <n v="0.3997"/>
        <n v="0.20599999999999999"/>
        <n v="0.12429999999999999"/>
        <n v="4.48E-2"/>
        <n v="0.01"/>
        <n v="1.4999999999999999E-2"/>
        <n v="2.5999999999999999E-2"/>
        <n v="0.27900000000000003"/>
        <n v="0.38700000000000001"/>
        <n v="0.10199999999999999"/>
        <n v="4.2000000000000003E-2"/>
        <n v="0.19500000000000001"/>
        <n v="1.1659999999999999"/>
        <n v="8.5000000000000006E-2"/>
        <n v="4.5999999999999999E-2"/>
        <n v="0.107"/>
        <n v="0.16400000000000001"/>
        <n v="6.6600000000000006E-2"/>
        <n v="0.248"/>
        <n v="9.0090000000000003E-2"/>
        <n v="0.80989999999999995"/>
        <n v="0.11101999999999999"/>
        <n v="0.19564999999999999"/>
        <n v="7.2800000000000004E-2"/>
        <n v="0.11700000000000001"/>
        <n v="0.17"/>
        <n v="6.9000000000000006E-2"/>
        <n v="0.42"/>
        <n v="0.16"/>
        <n v="0.1983"/>
        <n v="1.7999999999999999E-2"/>
        <n v="8.5999999999999993E-2"/>
        <n v="6.4000000000000001E-2"/>
        <n v="2.3E-2"/>
        <n v="7.4999999999999997E-2"/>
        <n v="2.1000000000000001E-2"/>
        <n v="8.9999999999999993E-3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Greta" refreshedDate="41059.500186458332" createdVersion="4" refreshedVersion="4" minRefreshableVersion="3" recordCount="21">
  <cacheSource type="worksheet">
    <worksheetSource ref="A25:B46" sheet="labour per crop"/>
  </cacheSource>
  <cacheFields count="2">
    <cacheField name="crop type" numFmtId="0">
      <sharedItems count="3">
        <s v="maize+beans"/>
        <s v="maize "/>
        <s v="soybean"/>
      </sharedItems>
    </cacheField>
    <cacheField name="days/ha" numFmtId="0">
      <sharedItems containsSemiMixedTypes="0" containsString="0" containsNumber="1" minValue="16.173378618793468" maxValue="2105.263157894737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Greta" refreshedDate="41088.363329745371" createdVersion="4" refreshedVersion="4" minRefreshableVersion="3" recordCount="22">
  <cacheSource type="worksheet">
    <worksheetSource ref="A1:R23" sheet="labour per crop"/>
  </cacheSource>
  <cacheFields count="18">
    <cacheField name="farm code" numFmtId="0">
      <sharedItems/>
    </cacheField>
    <cacheField name="region" numFmtId="0">
      <sharedItems count="2">
        <s v="vihiga"/>
        <s v="migori"/>
      </sharedItems>
    </cacheField>
    <cacheField name="farm type" numFmtId="0">
      <sharedItems containsSemiMixedTypes="0" containsString="0" containsNumber="1" containsInteger="1" minValue="1" maxValue="5"/>
    </cacheField>
    <cacheField name="total" numFmtId="0">
      <sharedItems containsSemiMixedTypes="0" containsString="0" containsNumber="1" containsInteger="1" minValue="12" maxValue="138"/>
    </cacheField>
    <cacheField name="cropped area(ha)" numFmtId="0">
      <sharedItems containsSemiMixedTypes="0" containsString="0" containsNumber="1" minValue="4.8000000000000001E-2" maxValue="1.5741000000000001"/>
    </cacheField>
    <cacheField name="day/ha total" numFmtId="0">
      <sharedItems containsSemiMixedTypes="0" containsString="0" containsNumber="1" minValue="8.8939711581221008" maxValue="499.99999999999994"/>
    </cacheField>
    <cacheField name="maize+beans" numFmtId="0">
      <sharedItems containsString="0" containsBlank="1" containsNumber="1" containsInteger="1" minValue="4" maxValue="80"/>
    </cacheField>
    <cacheField name="ha" numFmtId="0">
      <sharedItems containsSemiMixedTypes="0" containsString="0" containsNumber="1" minValue="0" maxValue="0.25900000000000001"/>
    </cacheField>
    <cacheField name="day/ha maize+beans" numFmtId="0">
      <sharedItems containsString="0" containsBlank="1" containsNumber="1" minValue="46.332046332046332" maxValue="2105.2631578947371"/>
    </cacheField>
    <cacheField name="maize" numFmtId="0">
      <sharedItems containsString="0" containsBlank="1" containsNumber="1" containsInteger="1" minValue="2" maxValue="50"/>
    </cacheField>
    <cacheField name="ha2" numFmtId="0">
      <sharedItems containsSemiMixedTypes="0" containsString="0" containsNumber="1" minValue="0" maxValue="0.61829999999999996"/>
    </cacheField>
    <cacheField name="day/ha maize" numFmtId="0">
      <sharedItems containsString="0" containsBlank="1" containsNumber="1" minValue="16.173378618793468" maxValue="1632.6530612244899"/>
    </cacheField>
    <cacheField name="soybeans" numFmtId="0">
      <sharedItems containsString="0" containsBlank="1" containsNumber="1" containsInteger="1" minValue="5" maxValue="62"/>
    </cacheField>
    <cacheField name="ha3" numFmtId="0">
      <sharedItems containsString="0" containsBlank="1" containsNumber="1" minValue="6.4000000000000001E-2" maxValue="0.16"/>
    </cacheField>
    <cacheField name="day/ha soybeans" numFmtId="0">
      <sharedItems containsString="0" containsBlank="1" containsNumber="1" minValue="78.125" maxValue="387.5"/>
    </cacheField>
    <cacheField name="beans" numFmtId="0">
      <sharedItems containsString="0" containsBlank="1" containsNumber="1" containsInteger="1" minValue="2" maxValue="12"/>
    </cacheField>
    <cacheField name="ha4" numFmtId="0">
      <sharedItems containsString="0" containsBlank="1" containsNumber="1" minValue="0" maxValue="1.157E-2"/>
    </cacheField>
    <cacheField name="day/ha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5.xml><?xml version="1.0" encoding="utf-8"?>
<pivotCacheDefinition xmlns="http://schemas.openxmlformats.org/spreadsheetml/2006/main" xmlns:r="http://schemas.openxmlformats.org/officeDocument/2006/relationships" r:id="rId1" refreshedBy="Greta" refreshedDate="41128.421744212967" createdVersion="4" refreshedVersion="4" minRefreshableVersion="3" recordCount="32">
  <cacheSource type="worksheet">
    <worksheetSource ref="A1:R1048576" sheet="labour per farm type"/>
  </cacheSource>
  <cacheFields count="18">
    <cacheField name="farm code" numFmtId="0">
      <sharedItems containsBlank="1"/>
    </cacheField>
    <cacheField name="region" numFmtId="0">
      <sharedItems containsBlank="1" count="3">
        <s v="vihiga"/>
        <s v="migori"/>
        <m/>
      </sharedItems>
    </cacheField>
    <cacheField name="farm type" numFmtId="0">
      <sharedItems containsString="0" containsBlank="1" containsNumber="1" containsInteger="1" minValue="1" maxValue="5" count="6">
        <n v="2"/>
        <n v="1"/>
        <n v="4"/>
        <n v="5"/>
        <n v="3"/>
        <m/>
      </sharedItems>
    </cacheField>
    <cacheField name="total" numFmtId="0">
      <sharedItems containsString="0" containsBlank="1" containsNumber="1" containsInteger="1" minValue="12" maxValue="138"/>
    </cacheField>
    <cacheField name="cropped area(ha)" numFmtId="0">
      <sharedItems containsString="0" containsBlank="1" containsNumber="1" minValue="4.8000000000000001E-2" maxValue="1.5741000000000001"/>
    </cacheField>
    <cacheField name="day/ha total" numFmtId="0">
      <sharedItems containsString="0" containsBlank="1" containsNumber="1" minValue="8.8939711581221008" maxValue="499.99999999999994"/>
    </cacheField>
    <cacheField name="maize+beans" numFmtId="0">
      <sharedItems containsString="0" containsBlank="1" containsNumber="1" containsInteger="1" minValue="4" maxValue="80"/>
    </cacheField>
    <cacheField name="ha" numFmtId="0">
      <sharedItems containsString="0" containsBlank="1" containsNumber="1" minValue="0" maxValue="0.25900000000000001"/>
    </cacheField>
    <cacheField name="day/ha maize+beans" numFmtId="0">
      <sharedItems containsString="0" containsBlank="1" containsNumber="1" minValue="0" maxValue="2105.2631578947371"/>
    </cacheField>
    <cacheField name="maize" numFmtId="0">
      <sharedItems containsString="0" containsBlank="1" containsNumber="1" containsInteger="1" minValue="2" maxValue="50"/>
    </cacheField>
    <cacheField name="ha2" numFmtId="0">
      <sharedItems containsString="0" containsBlank="1" containsNumber="1" minValue="0" maxValue="0.61829999999999996"/>
    </cacheField>
    <cacheField name="day/ha maize" numFmtId="0">
      <sharedItems containsString="0" containsBlank="1" containsNumber="1" minValue="0" maxValue="1632.6530612244899"/>
    </cacheField>
    <cacheField name="soybeans" numFmtId="0">
      <sharedItems containsString="0" containsBlank="1" containsNumber="1" containsInteger="1" minValue="5" maxValue="62"/>
    </cacheField>
    <cacheField name="ha3" numFmtId="0">
      <sharedItems containsString="0" containsBlank="1" containsNumber="1" minValue="6.4000000000000001E-2" maxValue="0.16"/>
    </cacheField>
    <cacheField name="day/ha soybeans" numFmtId="0">
      <sharedItems containsString="0" containsBlank="1" containsNumber="1" minValue="78.125" maxValue="387.5"/>
    </cacheField>
    <cacheField name="beans" numFmtId="0">
      <sharedItems containsString="0" containsBlank="1" containsNumber="1" containsInteger="1" minValue="2" maxValue="12"/>
    </cacheField>
    <cacheField name="ha4" numFmtId="0">
      <sharedItems containsString="0" containsBlank="1" containsNumber="1" minValue="0" maxValue="1.157E-2"/>
    </cacheField>
    <cacheField name="day/ha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6.xml><?xml version="1.0" encoding="utf-8"?>
<pivotCacheDefinition xmlns="http://schemas.openxmlformats.org/spreadsheetml/2006/main" xmlns:r="http://schemas.openxmlformats.org/officeDocument/2006/relationships" r:id="rId1" refreshedBy="Greta" refreshedDate="41128.429972800928" createdVersion="4" refreshedVersion="4" minRefreshableVersion="3" recordCount="213">
  <cacheSource type="worksheet">
    <worksheetSource ref="A1:K1048576" sheet="all labour per farm"/>
  </cacheSource>
  <cacheFields count="11">
    <cacheField name="Farm_Code" numFmtId="0">
      <sharedItems containsBlank="1" count="25">
        <s v="KE003"/>
        <s v="KE005"/>
        <s v="KE024"/>
        <s v="KE031"/>
        <s v="KE039"/>
        <s v="KE043"/>
        <s v="KE047"/>
        <s v="KE057"/>
        <s v="KE066"/>
        <s v="KE072"/>
        <s v="KE083"/>
        <s v="KE084"/>
        <s v="KE085"/>
        <s v="KE099"/>
        <s v="KE104"/>
        <s v="KE106"/>
        <s v="KE116"/>
        <s v="KE131"/>
        <s v="KE134"/>
        <s v="KE150"/>
        <s v="KE177"/>
        <s v="KE189"/>
        <s v="KE191"/>
        <s v="KE195"/>
        <m/>
      </sharedItems>
    </cacheField>
    <cacheField name="farm type" numFmtId="0">
      <sharedItems containsString="0" containsBlank="1" containsNumber="1" containsInteger="1" minValue="1" maxValue="5" count="6">
        <n v="2"/>
        <n v="1"/>
        <n v="4"/>
        <n v="5"/>
        <n v="3"/>
        <m/>
      </sharedItems>
    </cacheField>
    <cacheField name="labout type" numFmtId="0">
      <sharedItems containsBlank="1" count="3">
        <s v="family"/>
        <s v="hired"/>
        <m/>
      </sharedItems>
    </cacheField>
    <cacheField name="county" numFmtId="0">
      <sharedItems containsBlank="1" count="3">
        <s v="vihiga"/>
        <s v="migori"/>
        <m/>
      </sharedItems>
    </cacheField>
    <cacheField name="Crop_Season" numFmtId="0">
      <sharedItems containsBlank="1"/>
    </cacheField>
    <cacheField name="Activity" numFmtId="0">
      <sharedItems containsBlank="1"/>
    </cacheField>
    <cacheField name="Act_Fields" numFmtId="0">
      <sharedItems containsBlank="1"/>
    </cacheField>
    <cacheField name="Act_CropTypes" numFmtId="0">
      <sharedItems containsBlank="1"/>
    </cacheField>
    <cacheField name="Persons" numFmtId="0">
      <sharedItems containsString="0" containsBlank="1" containsNumber="1" containsInteger="1" minValue="1" maxValue="12"/>
    </cacheField>
    <cacheField name="Days" numFmtId="0">
      <sharedItems containsString="0" containsBlank="1" containsNumber="1" containsInteger="1" minValue="1" maxValue="10"/>
    </cacheField>
    <cacheField name="persondays" numFmtId="0">
      <sharedItems containsString="0" containsBlank="1" containsNumber="1" containsInteger="1" minValue="0" maxValue="50" count="23">
        <n v="1"/>
        <n v="3"/>
        <m/>
        <n v="2"/>
        <n v="6"/>
        <n v="15"/>
        <n v="4"/>
        <n v="8"/>
        <n v="5"/>
        <n v="0"/>
        <n v="24"/>
        <n v="18"/>
        <n v="12"/>
        <n v="9"/>
        <n v="10"/>
        <n v="30"/>
        <n v="50"/>
        <n v="36"/>
        <n v="14"/>
        <n v="21"/>
        <n v="7"/>
        <n v="33"/>
        <n v="2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7.xml><?xml version="1.0" encoding="utf-8"?>
<pivotCacheDefinition xmlns="http://schemas.openxmlformats.org/spreadsheetml/2006/main" xmlns:r="http://schemas.openxmlformats.org/officeDocument/2006/relationships" r:id="rId1" refreshedBy="Greta" refreshedDate="41128.43720763889" createdVersion="4" refreshedVersion="4" minRefreshableVersion="3" recordCount="230">
  <cacheSource type="worksheet">
    <worksheetSource ref="A1:K1048576" sheet="all labour"/>
  </cacheSource>
  <cacheFields count="11">
    <cacheField name="Farm_Code" numFmtId="0">
      <sharedItems containsBlank="1"/>
    </cacheField>
    <cacheField name="farm type" numFmtId="0">
      <sharedItems containsString="0" containsBlank="1" containsNumber="1" containsInteger="1" minValue="1" maxValue="5" count="6">
        <n v="2"/>
        <n v="1"/>
        <n v="4"/>
        <n v="5"/>
        <n v="3"/>
        <m/>
      </sharedItems>
    </cacheField>
    <cacheField name="labout type" numFmtId="0">
      <sharedItems containsBlank="1" count="3">
        <s v="family"/>
        <s v="hired"/>
        <m/>
      </sharedItems>
    </cacheField>
    <cacheField name="county" numFmtId="0">
      <sharedItems containsBlank="1" count="3">
        <s v="vihiga"/>
        <s v="migori"/>
        <m/>
      </sharedItems>
    </cacheField>
    <cacheField name="Crop_Season" numFmtId="0">
      <sharedItems containsBlank="1"/>
    </cacheField>
    <cacheField name="Activity" numFmtId="0">
      <sharedItems containsBlank="1"/>
    </cacheField>
    <cacheField name="Act_Fields" numFmtId="0">
      <sharedItems containsBlank="1"/>
    </cacheField>
    <cacheField name="Act_CropTypes" numFmtId="0">
      <sharedItems containsBlank="1"/>
    </cacheField>
    <cacheField name="Persons" numFmtId="0">
      <sharedItems containsString="0" containsBlank="1" containsNumber="1" containsInteger="1" minValue="1" maxValue="12"/>
    </cacheField>
    <cacheField name="Days" numFmtId="0">
      <sharedItems containsString="0" containsBlank="1" containsNumber="1" containsInteger="1" minValue="1" maxValue="10"/>
    </cacheField>
    <cacheField name="persondays" numFmtId="0">
      <sharedItems containsString="0" containsBlank="1" containsNumber="1" containsInteger="1" minValue="0" maxValue="50" count="23">
        <n v="1"/>
        <n v="3"/>
        <n v="0"/>
        <n v="2"/>
        <n v="6"/>
        <n v="15"/>
        <n v="4"/>
        <n v="8"/>
        <n v="5"/>
        <n v="24"/>
        <n v="18"/>
        <n v="12"/>
        <n v="9"/>
        <n v="10"/>
        <m/>
        <n v="30"/>
        <n v="50"/>
        <n v="36"/>
        <n v="14"/>
        <n v="21"/>
        <n v="7"/>
        <n v="33"/>
        <n v="2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12">
  <r>
    <x v="0"/>
    <n v="2"/>
    <s v="family"/>
    <x v="0"/>
    <s v="2011A"/>
    <s v="planting"/>
    <s v=""/>
    <x v="0"/>
    <n v="1"/>
    <n v="1"/>
    <x v="0"/>
  </r>
  <r>
    <x v="0"/>
    <n v="2"/>
    <s v="family"/>
    <x v="0"/>
    <s v="2011A"/>
    <s v="land preparation"/>
    <s v=""/>
    <x v="0"/>
    <n v="1"/>
    <n v="1"/>
    <x v="0"/>
  </r>
  <r>
    <x v="0"/>
    <n v="2"/>
    <s v="family"/>
    <x v="0"/>
    <s v="2011A"/>
    <s v="weeding"/>
    <s v=""/>
    <x v="0"/>
    <n v="1"/>
    <n v="3"/>
    <x v="1"/>
  </r>
  <r>
    <x v="0"/>
    <n v="2"/>
    <s v="family"/>
    <x v="0"/>
    <s v="2011A"/>
    <s v="harvesting"/>
    <s v=""/>
    <x v="0"/>
    <m/>
    <m/>
    <x v="2"/>
  </r>
  <r>
    <x v="0"/>
    <n v="2"/>
    <s v="family"/>
    <x v="0"/>
    <s v="2011A"/>
    <s v="harvesting"/>
    <s v=""/>
    <x v="1"/>
    <n v="1"/>
    <n v="1"/>
    <x v="0"/>
  </r>
  <r>
    <x v="0"/>
    <n v="2"/>
    <s v="family"/>
    <x v="0"/>
    <s v="2011A"/>
    <s v="weeding"/>
    <s v=""/>
    <x v="1"/>
    <n v="1"/>
    <n v="3"/>
    <x v="1"/>
  </r>
  <r>
    <x v="0"/>
    <n v="2"/>
    <s v="family"/>
    <x v="0"/>
    <s v="2011A"/>
    <s v="planting"/>
    <s v=""/>
    <x v="1"/>
    <n v="1"/>
    <n v="3"/>
    <x v="1"/>
  </r>
  <r>
    <x v="0"/>
    <n v="2"/>
    <s v="hired"/>
    <x v="0"/>
    <s v="2011A"/>
    <s v="planting"/>
    <s v="6"/>
    <x v="0"/>
    <n v="2"/>
    <n v="1"/>
    <x v="3"/>
  </r>
  <r>
    <x v="0"/>
    <n v="2"/>
    <s v="hired"/>
    <x v="0"/>
    <s v="2011A"/>
    <s v="land preparation"/>
    <s v="6"/>
    <x v="0"/>
    <n v="1"/>
    <n v="1"/>
    <x v="0"/>
  </r>
  <r>
    <x v="0"/>
    <n v="2"/>
    <s v="hired"/>
    <x v="0"/>
    <s v="2011A"/>
    <s v="weeding"/>
    <s v="6"/>
    <x v="0"/>
    <n v="2"/>
    <n v="3"/>
    <x v="4"/>
  </r>
  <r>
    <x v="0"/>
    <n v="2"/>
    <s v="hired"/>
    <x v="0"/>
    <s v="2011A"/>
    <s v="weeding"/>
    <s v="1+2a+2b+3+8"/>
    <x v="1"/>
    <n v="1"/>
    <n v="3"/>
    <x v="1"/>
  </r>
  <r>
    <x v="0"/>
    <n v="2"/>
    <s v="hired"/>
    <x v="0"/>
    <s v="2011A"/>
    <s v="planting"/>
    <s v="1+2a+2b+3+8"/>
    <x v="1"/>
    <n v="2"/>
    <n v="3"/>
    <x v="4"/>
  </r>
  <r>
    <x v="0"/>
    <n v="2"/>
    <s v="hired"/>
    <x v="0"/>
    <s v="2011A"/>
    <s v="harvesting"/>
    <s v="1+2a+2b+3+8"/>
    <x v="1"/>
    <n v="1"/>
    <n v="1"/>
    <x v="0"/>
  </r>
  <r>
    <x v="0"/>
    <n v="2"/>
    <s v="hired"/>
    <x v="0"/>
    <s v="2011A"/>
    <s v="land preparation"/>
    <s v="1+2a+2b+3+8"/>
    <x v="1"/>
    <n v="3"/>
    <n v="5"/>
    <x v="5"/>
  </r>
  <r>
    <x v="1"/>
    <n v="1"/>
    <s v="hired"/>
    <x v="0"/>
    <s v="2011A"/>
    <s v="harvesting"/>
    <s v="1+2"/>
    <x v="2"/>
    <n v="2"/>
    <n v="1"/>
    <x v="3"/>
  </r>
  <r>
    <x v="1"/>
    <n v="1"/>
    <s v="hired"/>
    <x v="0"/>
    <s v="2011A"/>
    <s v="planting"/>
    <s v="1+2"/>
    <x v="3"/>
    <n v="4"/>
    <n v="1"/>
    <x v="6"/>
  </r>
  <r>
    <x v="1"/>
    <n v="1"/>
    <s v="hired"/>
    <x v="0"/>
    <s v="2011A"/>
    <s v="weeding"/>
    <s v="1+2"/>
    <x v="3"/>
    <n v="3"/>
    <n v="1"/>
    <x v="1"/>
  </r>
  <r>
    <x v="1"/>
    <n v="1"/>
    <s v="hired"/>
    <x v="0"/>
    <s v="2011A"/>
    <s v="harvesting"/>
    <s v="1+2"/>
    <x v="1"/>
    <n v="3"/>
    <n v="1"/>
    <x v="1"/>
  </r>
  <r>
    <x v="2"/>
    <n v="4"/>
    <s v="family"/>
    <x v="0"/>
    <s v="2011A"/>
    <s v="planting"/>
    <s v="1"/>
    <x v="2"/>
    <n v="4"/>
    <n v="2"/>
    <x v="7"/>
  </r>
  <r>
    <x v="2"/>
    <n v="4"/>
    <s v="family"/>
    <x v="0"/>
    <s v="2011A"/>
    <s v="weeding"/>
    <s v="1"/>
    <x v="3"/>
    <n v="3"/>
    <n v="1"/>
    <x v="1"/>
  </r>
  <r>
    <x v="2"/>
    <n v="4"/>
    <s v="family"/>
    <x v="0"/>
    <s v="2011A"/>
    <s v="land preparation"/>
    <s v="1"/>
    <x v="3"/>
    <n v="3"/>
    <n v="1"/>
    <x v="1"/>
  </r>
  <r>
    <x v="2"/>
    <n v="4"/>
    <s v="family"/>
    <x v="0"/>
    <s v="2011A"/>
    <s v="land preparation"/>
    <s v="4"/>
    <x v="3"/>
    <n v="3"/>
    <n v="1"/>
    <x v="1"/>
  </r>
  <r>
    <x v="2"/>
    <n v="4"/>
    <s v="family"/>
    <x v="0"/>
    <s v="2011A"/>
    <s v="weeding"/>
    <s v="3"/>
    <x v="3"/>
    <n v="3"/>
    <n v="1"/>
    <x v="1"/>
  </r>
  <r>
    <x v="2"/>
    <n v="4"/>
    <s v="family"/>
    <x v="0"/>
    <s v="2011A"/>
    <s v="weeding"/>
    <s v="4"/>
    <x v="3"/>
    <n v="3"/>
    <n v="1"/>
    <x v="1"/>
  </r>
  <r>
    <x v="2"/>
    <n v="4"/>
    <s v="family"/>
    <x v="0"/>
    <s v="2011A"/>
    <s v="planting"/>
    <s v="4"/>
    <x v="3"/>
    <n v="3"/>
    <n v="1"/>
    <x v="1"/>
  </r>
  <r>
    <x v="2"/>
    <n v="4"/>
    <s v="family"/>
    <x v="0"/>
    <s v="2011A"/>
    <s v="harvesting"/>
    <s v="3"/>
    <x v="3"/>
    <n v="3"/>
    <n v="1"/>
    <x v="1"/>
  </r>
  <r>
    <x v="2"/>
    <n v="4"/>
    <s v="family"/>
    <x v="0"/>
    <s v="2011A"/>
    <s v="harvesting"/>
    <s v="4"/>
    <x v="3"/>
    <n v="2"/>
    <n v="1"/>
    <x v="3"/>
  </r>
  <r>
    <x v="2"/>
    <n v="4"/>
    <s v="family"/>
    <x v="0"/>
    <s v="2011A"/>
    <s v="planting"/>
    <s v="3"/>
    <x v="3"/>
    <n v="5"/>
    <n v="1"/>
    <x v="8"/>
  </r>
  <r>
    <x v="2"/>
    <n v="4"/>
    <s v="family"/>
    <x v="0"/>
    <s v="2011A"/>
    <s v="land preparation"/>
    <s v="3"/>
    <x v="3"/>
    <n v="5"/>
    <n v="1"/>
    <x v="8"/>
  </r>
  <r>
    <x v="2"/>
    <n v="4"/>
    <s v="family"/>
    <x v="0"/>
    <s v="2011A"/>
    <s v="planting"/>
    <s v="1"/>
    <x v="1"/>
    <n v="3"/>
    <n v="1"/>
    <x v="1"/>
  </r>
  <r>
    <x v="3"/>
    <n v="5"/>
    <s v="family"/>
    <x v="0"/>
    <s v="2011A"/>
    <s v="harvesting (irregular)"/>
    <s v="1"/>
    <x v="0"/>
    <n v="1"/>
    <m/>
    <x v="9"/>
  </r>
  <r>
    <x v="3"/>
    <n v="5"/>
    <s v="family"/>
    <x v="0"/>
    <s v="2011A"/>
    <s v="land preparation"/>
    <s v="1"/>
    <x v="0"/>
    <n v="1"/>
    <n v="2"/>
    <x v="3"/>
  </r>
  <r>
    <x v="3"/>
    <n v="5"/>
    <s v="family"/>
    <x v="0"/>
    <s v="2011A"/>
    <s v="land preparation"/>
    <s v="2"/>
    <x v="4"/>
    <n v="1"/>
    <n v="1"/>
    <x v="0"/>
  </r>
  <r>
    <x v="3"/>
    <n v="5"/>
    <s v="family"/>
    <x v="0"/>
    <s v="2011A"/>
    <s v="planting"/>
    <s v="2"/>
    <x v="4"/>
    <n v="1"/>
    <n v="1"/>
    <x v="0"/>
  </r>
  <r>
    <x v="3"/>
    <n v="5"/>
    <s v="family"/>
    <x v="0"/>
    <s v="2011A"/>
    <s v="harvesting (continuous)"/>
    <s v="3"/>
    <x v="5"/>
    <n v="1"/>
    <m/>
    <x v="9"/>
  </r>
  <r>
    <x v="3"/>
    <n v="5"/>
    <s v="family"/>
    <x v="0"/>
    <s v="2011A"/>
    <s v="harvesting"/>
    <s v="2"/>
    <x v="1"/>
    <n v="1"/>
    <n v="2"/>
    <x v="3"/>
  </r>
  <r>
    <x v="3"/>
    <n v="5"/>
    <s v="family"/>
    <x v="0"/>
    <s v="2011A"/>
    <s v="harvesting"/>
    <s v="4"/>
    <x v="6"/>
    <n v="1"/>
    <n v="2"/>
    <x v="3"/>
  </r>
  <r>
    <x v="3"/>
    <n v="5"/>
    <s v="family"/>
    <x v="0"/>
    <s v="2011A"/>
    <s v="harvesting"/>
    <s v="4"/>
    <x v="6"/>
    <n v="1"/>
    <n v="2"/>
    <x v="3"/>
  </r>
  <r>
    <x v="3"/>
    <n v="5"/>
    <s v="hired"/>
    <x v="0"/>
    <s v="2011A"/>
    <s v="weeding 1"/>
    <s v="1"/>
    <x v="0"/>
    <n v="1"/>
    <n v="2"/>
    <x v="3"/>
  </r>
  <r>
    <x v="3"/>
    <n v="5"/>
    <s v="hired"/>
    <x v="0"/>
    <s v="2011A"/>
    <s v="weeding 2"/>
    <s v="1"/>
    <x v="0"/>
    <n v="1"/>
    <n v="2"/>
    <x v="3"/>
  </r>
  <r>
    <x v="3"/>
    <n v="5"/>
    <s v="hired"/>
    <x v="0"/>
    <s v="2011A"/>
    <s v="land preparation"/>
    <s v="1"/>
    <x v="0"/>
    <n v="1"/>
    <n v="2"/>
    <x v="3"/>
  </r>
  <r>
    <x v="3"/>
    <n v="5"/>
    <s v="hired"/>
    <x v="0"/>
    <s v="2011A"/>
    <s v="planting"/>
    <s v="1"/>
    <x v="0"/>
    <n v="1"/>
    <n v="4"/>
    <x v="6"/>
  </r>
  <r>
    <x v="3"/>
    <n v="5"/>
    <s v="hired"/>
    <x v="0"/>
    <s v="2011A"/>
    <s v="fertiliser application"/>
    <s v="1"/>
    <x v="0"/>
    <n v="1"/>
    <n v="1"/>
    <x v="0"/>
  </r>
  <r>
    <x v="3"/>
    <n v="5"/>
    <s v="hired"/>
    <x v="0"/>
    <s v="2011A"/>
    <s v="weeding 1"/>
    <s v="2"/>
    <x v="4"/>
    <n v="2"/>
    <n v="1"/>
    <x v="3"/>
  </r>
  <r>
    <x v="3"/>
    <n v="5"/>
    <s v="hired"/>
    <x v="0"/>
    <s v="2011A"/>
    <s v="fertiliser application"/>
    <s v="2"/>
    <x v="4"/>
    <n v="1"/>
    <n v="1"/>
    <x v="0"/>
  </r>
  <r>
    <x v="3"/>
    <n v="5"/>
    <s v="hired"/>
    <x v="0"/>
    <s v="2011A"/>
    <s v="land preparation"/>
    <s v="2"/>
    <x v="4"/>
    <n v="2"/>
    <n v="1"/>
    <x v="3"/>
  </r>
  <r>
    <x v="3"/>
    <n v="5"/>
    <s v="hired"/>
    <x v="0"/>
    <s v="2011A"/>
    <s v="planting"/>
    <s v="2"/>
    <x v="4"/>
    <n v="2"/>
    <n v="1"/>
    <x v="3"/>
  </r>
  <r>
    <x v="3"/>
    <n v="5"/>
    <s v="hired"/>
    <x v="0"/>
    <s v="2011A"/>
    <s v="weeding 3"/>
    <s v="3"/>
    <x v="7"/>
    <n v="1"/>
    <n v="2"/>
    <x v="3"/>
  </r>
  <r>
    <x v="3"/>
    <n v="5"/>
    <s v="hired"/>
    <x v="0"/>
    <s v="2011A"/>
    <s v="land preparation"/>
    <s v="3"/>
    <x v="7"/>
    <n v="1"/>
    <n v="2"/>
    <x v="3"/>
  </r>
  <r>
    <x v="3"/>
    <n v="5"/>
    <s v="hired"/>
    <x v="0"/>
    <s v="2011A"/>
    <s v="weeding 2"/>
    <s v="3"/>
    <x v="7"/>
    <n v="1"/>
    <n v="2"/>
    <x v="3"/>
  </r>
  <r>
    <x v="3"/>
    <n v="5"/>
    <s v="hired"/>
    <x v="0"/>
    <s v="2011A"/>
    <s v="planting"/>
    <s v="3"/>
    <x v="7"/>
    <n v="2"/>
    <n v="2"/>
    <x v="6"/>
  </r>
  <r>
    <x v="3"/>
    <n v="5"/>
    <s v="hired"/>
    <x v="0"/>
    <s v="2011A"/>
    <s v="weeding 1"/>
    <s v="3"/>
    <x v="7"/>
    <n v="1"/>
    <n v="2"/>
    <x v="3"/>
  </r>
  <r>
    <x v="3"/>
    <n v="5"/>
    <s v="hired"/>
    <x v="0"/>
    <s v="2011A"/>
    <s v="planting"/>
    <s v="4"/>
    <x v="6"/>
    <n v="1"/>
    <n v="1"/>
    <x v="0"/>
  </r>
  <r>
    <x v="3"/>
    <n v="5"/>
    <s v="hired"/>
    <x v="0"/>
    <s v="2011A"/>
    <s v="land preparation"/>
    <s v="4"/>
    <x v="6"/>
    <n v="1"/>
    <n v="2"/>
    <x v="3"/>
  </r>
  <r>
    <x v="3"/>
    <n v="5"/>
    <s v="hired"/>
    <x v="0"/>
    <s v="2011A"/>
    <s v="weeding 1"/>
    <s v="4"/>
    <x v="6"/>
    <n v="1"/>
    <n v="2"/>
    <x v="3"/>
  </r>
  <r>
    <x v="3"/>
    <n v="5"/>
    <s v="hired"/>
    <x v="0"/>
    <s v="2011A"/>
    <s v="fertiliser application"/>
    <s v="4"/>
    <x v="6"/>
    <n v="1"/>
    <n v="2"/>
    <x v="3"/>
  </r>
  <r>
    <x v="4"/>
    <n v="2"/>
    <s v="family"/>
    <x v="0"/>
    <s v="2011A"/>
    <s v="harvesting"/>
    <s v="2"/>
    <x v="2"/>
    <n v="1"/>
    <n v="1"/>
    <x v="0"/>
  </r>
  <r>
    <x v="4"/>
    <n v="2"/>
    <s v="family"/>
    <x v="0"/>
    <s v="2011A"/>
    <s v="planting"/>
    <s v="3"/>
    <x v="2"/>
    <n v="1"/>
    <n v="1"/>
    <x v="0"/>
  </r>
  <r>
    <x v="4"/>
    <n v="2"/>
    <s v="family"/>
    <x v="0"/>
    <s v="2011A"/>
    <s v="harvesting"/>
    <s v="2"/>
    <x v="1"/>
    <n v="1"/>
    <n v="1"/>
    <x v="0"/>
  </r>
  <r>
    <x v="4"/>
    <n v="2"/>
    <s v="family"/>
    <x v="0"/>
    <s v="2011A"/>
    <s v="harvesting"/>
    <s v="1"/>
    <x v="1"/>
    <n v="1"/>
    <n v="1"/>
    <x v="0"/>
  </r>
  <r>
    <x v="4"/>
    <n v="2"/>
    <s v="family"/>
    <x v="0"/>
    <s v="2011A"/>
    <s v="weeding"/>
    <s v="1"/>
    <x v="1"/>
    <n v="1"/>
    <n v="2"/>
    <x v="3"/>
  </r>
  <r>
    <x v="4"/>
    <n v="2"/>
    <s v="family"/>
    <x v="0"/>
    <s v="2011A"/>
    <s v="planting"/>
    <s v="1"/>
    <x v="1"/>
    <n v="1"/>
    <n v="1"/>
    <x v="0"/>
  </r>
  <r>
    <x v="4"/>
    <n v="2"/>
    <s v="family"/>
    <x v="0"/>
    <s v="2011A"/>
    <s v="land preparation"/>
    <s v="1"/>
    <x v="1"/>
    <n v="1"/>
    <n v="1"/>
    <x v="0"/>
  </r>
  <r>
    <x v="4"/>
    <n v="2"/>
    <s v="hired"/>
    <x v="0"/>
    <s v="2011A"/>
    <s v="planting"/>
    <s v="3"/>
    <x v="2"/>
    <n v="2"/>
    <n v="1"/>
    <x v="3"/>
  </r>
  <r>
    <x v="4"/>
    <n v="2"/>
    <s v="hired"/>
    <x v="0"/>
    <s v="2011A"/>
    <s v="harvesting"/>
    <s v="2"/>
    <x v="2"/>
    <n v="1"/>
    <n v="1"/>
    <x v="0"/>
  </r>
  <r>
    <x v="4"/>
    <n v="2"/>
    <s v="hired"/>
    <x v="0"/>
    <s v="2011A"/>
    <s v="weeding"/>
    <s v="1+2"/>
    <x v="3"/>
    <n v="2"/>
    <n v="3"/>
    <x v="4"/>
  </r>
  <r>
    <x v="4"/>
    <n v="2"/>
    <s v="hired"/>
    <x v="0"/>
    <s v="2011A"/>
    <s v="land preparation"/>
    <s v="2"/>
    <x v="3"/>
    <n v="2"/>
    <n v="3"/>
    <x v="4"/>
  </r>
  <r>
    <x v="4"/>
    <n v="2"/>
    <s v="hired"/>
    <x v="0"/>
    <s v="2011A"/>
    <s v="harvesting"/>
    <s v="2"/>
    <x v="1"/>
    <n v="1"/>
    <n v="1"/>
    <x v="0"/>
  </r>
  <r>
    <x v="4"/>
    <n v="2"/>
    <s v="hired"/>
    <x v="0"/>
    <s v="2011A"/>
    <s v="land preparation"/>
    <s v="1"/>
    <x v="1"/>
    <n v="1"/>
    <n v="1"/>
    <x v="0"/>
  </r>
  <r>
    <x v="4"/>
    <n v="2"/>
    <s v="hired"/>
    <x v="0"/>
    <s v="2011A"/>
    <s v="planting"/>
    <s v="2"/>
    <x v="1"/>
    <n v="2"/>
    <n v="1"/>
    <x v="3"/>
  </r>
  <r>
    <x v="5"/>
    <n v="3"/>
    <s v="family"/>
    <x v="0"/>
    <s v="2011A"/>
    <s v="harvesting"/>
    <s v=""/>
    <x v="3"/>
    <n v="3"/>
    <n v="1"/>
    <x v="1"/>
  </r>
  <r>
    <x v="5"/>
    <n v="3"/>
    <s v="family"/>
    <x v="0"/>
    <s v="2011A"/>
    <s v="weeding"/>
    <s v=""/>
    <x v="3"/>
    <n v="3"/>
    <n v="2"/>
    <x v="4"/>
  </r>
  <r>
    <x v="5"/>
    <n v="3"/>
    <s v="family"/>
    <x v="0"/>
    <s v="2011A"/>
    <s v="planting"/>
    <s v=""/>
    <x v="3"/>
    <n v="3"/>
    <n v="1"/>
    <x v="1"/>
  </r>
  <r>
    <x v="5"/>
    <n v="3"/>
    <s v="family"/>
    <x v="0"/>
    <s v="2011A"/>
    <s v="land preparation"/>
    <s v=""/>
    <x v="3"/>
    <n v="2"/>
    <n v="2"/>
    <x v="6"/>
  </r>
  <r>
    <x v="6"/>
    <n v="2"/>
    <s v="family"/>
    <x v="0"/>
    <s v="2011A"/>
    <s v="land preparation"/>
    <s v="2"/>
    <x v="3"/>
    <n v="1"/>
    <n v="1"/>
    <x v="0"/>
  </r>
  <r>
    <x v="6"/>
    <n v="2"/>
    <s v="family"/>
    <x v="0"/>
    <s v="2011A"/>
    <s v="land preparation"/>
    <s v="1"/>
    <x v="1"/>
    <n v="1"/>
    <n v="1"/>
    <x v="0"/>
  </r>
  <r>
    <x v="6"/>
    <n v="2"/>
    <s v="family"/>
    <x v="0"/>
    <s v="2011A"/>
    <s v="weeding"/>
    <s v="2"/>
    <x v="1"/>
    <n v="2"/>
    <n v="2"/>
    <x v="6"/>
  </r>
  <r>
    <x v="6"/>
    <n v="2"/>
    <s v="family"/>
    <x v="0"/>
    <s v="2011A"/>
    <s v="planting"/>
    <s v="1"/>
    <x v="1"/>
    <n v="1"/>
    <n v="1"/>
    <x v="0"/>
  </r>
  <r>
    <x v="6"/>
    <n v="2"/>
    <s v="family"/>
    <x v="0"/>
    <s v="2011A"/>
    <s v="harvesting"/>
    <s v="2"/>
    <x v="1"/>
    <n v="1"/>
    <n v="1"/>
    <x v="0"/>
  </r>
  <r>
    <x v="6"/>
    <n v="2"/>
    <s v="family"/>
    <x v="0"/>
    <s v="2011A"/>
    <s v="harvesting"/>
    <s v="1"/>
    <x v="1"/>
    <n v="2"/>
    <n v="1"/>
    <x v="3"/>
  </r>
  <r>
    <x v="6"/>
    <n v="2"/>
    <s v="family"/>
    <x v="0"/>
    <s v="2011A"/>
    <s v="weeding"/>
    <s v="1"/>
    <x v="1"/>
    <n v="2"/>
    <n v="1"/>
    <x v="3"/>
  </r>
  <r>
    <x v="6"/>
    <n v="2"/>
    <s v="family"/>
    <x v="0"/>
    <s v="2011A"/>
    <s v="planting"/>
    <s v="2"/>
    <x v="1"/>
    <n v="2"/>
    <n v="1"/>
    <x v="3"/>
  </r>
  <r>
    <x v="6"/>
    <n v="2"/>
    <s v="hired"/>
    <x v="0"/>
    <s v="2011A"/>
    <s v="land preparation"/>
    <s v="2"/>
    <x v="3"/>
    <n v="3"/>
    <n v="1"/>
    <x v="1"/>
  </r>
  <r>
    <x v="6"/>
    <n v="2"/>
    <s v="hired"/>
    <x v="0"/>
    <s v="2011A"/>
    <s v="harvesting"/>
    <s v="2"/>
    <x v="1"/>
    <n v="2"/>
    <n v="2"/>
    <x v="6"/>
  </r>
  <r>
    <x v="6"/>
    <n v="2"/>
    <s v="hired"/>
    <x v="0"/>
    <s v="2011A"/>
    <s v="planting"/>
    <s v="2"/>
    <x v="1"/>
    <n v="2"/>
    <n v="1"/>
    <x v="3"/>
  </r>
  <r>
    <x v="7"/>
    <n v="5"/>
    <s v="family"/>
    <x v="0"/>
    <s v="2011A"/>
    <s v="processing"/>
    <s v="1+2+3"/>
    <x v="2"/>
    <m/>
    <m/>
    <x v="9"/>
  </r>
  <r>
    <x v="7"/>
    <n v="5"/>
    <s v="hired"/>
    <x v="0"/>
    <s v="2011A"/>
    <s v="planting"/>
    <s v=""/>
    <x v="2"/>
    <n v="3"/>
    <n v="2"/>
    <x v="4"/>
  </r>
  <r>
    <x v="7"/>
    <n v="5"/>
    <s v="hired"/>
    <x v="0"/>
    <s v="2011A"/>
    <s v="harvesting"/>
    <s v="1+2+3"/>
    <x v="2"/>
    <n v="5"/>
    <n v="1"/>
    <x v="8"/>
  </r>
  <r>
    <x v="7"/>
    <n v="5"/>
    <s v="hired"/>
    <x v="0"/>
    <s v="2011A"/>
    <s v="weeding"/>
    <s v="1+2+3"/>
    <x v="3"/>
    <n v="6"/>
    <n v="4"/>
    <x v="10"/>
  </r>
  <r>
    <x v="7"/>
    <n v="5"/>
    <s v="hired"/>
    <x v="0"/>
    <s v="2011A"/>
    <s v="land preparation"/>
    <s v="1+2+3"/>
    <x v="3"/>
    <n v="6"/>
    <n v="3"/>
    <x v="11"/>
  </r>
  <r>
    <x v="7"/>
    <n v="5"/>
    <s v="hired"/>
    <x v="0"/>
    <s v="2011A"/>
    <s v="planting"/>
    <s v="1+2+3"/>
    <x v="1"/>
    <n v="4"/>
    <n v="3"/>
    <x v="12"/>
  </r>
  <r>
    <x v="7"/>
    <n v="5"/>
    <s v="hired"/>
    <x v="0"/>
    <s v="2011A"/>
    <s v="harvesting"/>
    <s v="1+2+3"/>
    <x v="1"/>
    <n v="4"/>
    <n v="3"/>
    <x v="12"/>
  </r>
  <r>
    <x v="8"/>
    <n v="4"/>
    <s v="family"/>
    <x v="0"/>
    <s v="2011A"/>
    <s v="planting"/>
    <s v="all"/>
    <x v="8"/>
    <n v="3"/>
    <n v="2"/>
    <x v="4"/>
  </r>
  <r>
    <x v="8"/>
    <n v="4"/>
    <s v="family"/>
    <x v="0"/>
    <s v="2011A"/>
    <s v="land preparation"/>
    <s v="all"/>
    <x v="8"/>
    <n v="3"/>
    <n v="2"/>
    <x v="4"/>
  </r>
  <r>
    <x v="8"/>
    <n v="4"/>
    <s v="family"/>
    <x v="0"/>
    <s v="2011A"/>
    <s v="weeding"/>
    <s v="all"/>
    <x v="8"/>
    <n v="3"/>
    <n v="3"/>
    <x v="13"/>
  </r>
  <r>
    <x v="8"/>
    <n v="4"/>
    <s v="family"/>
    <x v="0"/>
    <s v="2011A"/>
    <s v="harvesting"/>
    <s v="all"/>
    <x v="8"/>
    <n v="3"/>
    <n v="3"/>
    <x v="13"/>
  </r>
  <r>
    <x v="9"/>
    <n v="3"/>
    <s v="hired"/>
    <x v="0"/>
    <s v="2011A"/>
    <s v="harvesting"/>
    <s v=""/>
    <x v="2"/>
    <n v="10"/>
    <n v="1"/>
    <x v="14"/>
  </r>
  <r>
    <x v="9"/>
    <n v="3"/>
    <s v="hired"/>
    <x v="0"/>
    <s v="2011A"/>
    <s v="land preparation/harrowing"/>
    <s v=""/>
    <x v="3"/>
    <m/>
    <n v="4"/>
    <x v="2"/>
  </r>
  <r>
    <x v="9"/>
    <n v="3"/>
    <s v="hired"/>
    <x v="0"/>
    <s v="2011A"/>
    <s v="land preparation/ploughing"/>
    <s v=""/>
    <x v="3"/>
    <m/>
    <n v="4"/>
    <x v="2"/>
  </r>
  <r>
    <x v="9"/>
    <n v="3"/>
    <s v="hired"/>
    <x v="0"/>
    <s v="2011A"/>
    <s v="planting"/>
    <s v=""/>
    <x v="3"/>
    <n v="10"/>
    <n v="3"/>
    <x v="15"/>
  </r>
  <r>
    <x v="9"/>
    <n v="3"/>
    <s v="hired"/>
    <x v="0"/>
    <s v="2011A"/>
    <s v="weeding"/>
    <s v=""/>
    <x v="3"/>
    <n v="10"/>
    <n v="5"/>
    <x v="16"/>
  </r>
  <r>
    <x v="9"/>
    <n v="3"/>
    <s v="hired"/>
    <x v="0"/>
    <s v="2011A"/>
    <s v="harvesting"/>
    <s v=""/>
    <x v="1"/>
    <n v="12"/>
    <n v="3"/>
    <x v="17"/>
  </r>
  <r>
    <x v="10"/>
    <n v="4"/>
    <s v="hired"/>
    <x v="0"/>
    <s v="2011A"/>
    <s v="planting"/>
    <s v="4"/>
    <x v="2"/>
    <n v="4"/>
    <n v="1"/>
    <x v="6"/>
  </r>
  <r>
    <x v="10"/>
    <n v="4"/>
    <s v="hired"/>
    <x v="0"/>
    <s v="2011A"/>
    <s v="harvesting"/>
    <s v="4"/>
    <x v="2"/>
    <n v="3"/>
    <n v="2"/>
    <x v="4"/>
  </r>
  <r>
    <x v="10"/>
    <n v="4"/>
    <s v="hired"/>
    <x v="0"/>
    <s v="2011A"/>
    <s v="weeding"/>
    <s v="1"/>
    <x v="1"/>
    <n v="3"/>
    <n v="1"/>
    <x v="1"/>
  </r>
  <r>
    <x v="10"/>
    <n v="4"/>
    <s v="hired"/>
    <x v="0"/>
    <s v="2011A"/>
    <s v="land preparation"/>
    <s v="1"/>
    <x v="1"/>
    <n v="2"/>
    <n v="1"/>
    <x v="3"/>
  </r>
  <r>
    <x v="10"/>
    <n v="4"/>
    <s v="hired"/>
    <x v="0"/>
    <s v="2011A"/>
    <s v="land preparation"/>
    <s v="4"/>
    <x v="1"/>
    <n v="2"/>
    <n v="7"/>
    <x v="18"/>
  </r>
  <r>
    <x v="10"/>
    <n v="4"/>
    <s v="hired"/>
    <x v="0"/>
    <s v="2011A"/>
    <s v="planting"/>
    <s v="4"/>
    <x v="1"/>
    <n v="3"/>
    <n v="1"/>
    <x v="1"/>
  </r>
  <r>
    <x v="10"/>
    <n v="4"/>
    <s v="hired"/>
    <x v="0"/>
    <s v="2011A"/>
    <s v="weeding"/>
    <s v="4"/>
    <x v="1"/>
    <n v="3"/>
    <n v="7"/>
    <x v="19"/>
  </r>
  <r>
    <x v="10"/>
    <n v="4"/>
    <s v="hired"/>
    <x v="0"/>
    <s v="2011A"/>
    <s v="harvesting"/>
    <s v="1"/>
    <x v="1"/>
    <n v="3"/>
    <n v="1"/>
    <x v="1"/>
  </r>
  <r>
    <x v="10"/>
    <n v="4"/>
    <s v="hired"/>
    <x v="0"/>
    <s v="2011A"/>
    <s v="harvesting"/>
    <s v="4"/>
    <x v="1"/>
    <n v="3"/>
    <n v="1"/>
    <x v="1"/>
  </r>
  <r>
    <x v="10"/>
    <n v="4"/>
    <s v="hired"/>
    <x v="0"/>
    <s v="2011A"/>
    <s v="planting"/>
    <s v="1"/>
    <x v="1"/>
    <n v="1"/>
    <n v="1"/>
    <x v="0"/>
  </r>
  <r>
    <x v="11"/>
    <n v="5"/>
    <s v="family"/>
    <x v="0"/>
    <s v="2011A"/>
    <s v="harvesting (irregular)"/>
    <s v="4"/>
    <x v="0"/>
    <m/>
    <m/>
    <x v="9"/>
  </r>
  <r>
    <x v="11"/>
    <n v="5"/>
    <s v="family"/>
    <x v="0"/>
    <s v="2011A"/>
    <s v="fertiliser application"/>
    <s v="3"/>
    <x v="3"/>
    <n v="1"/>
    <n v="1"/>
    <x v="0"/>
  </r>
  <r>
    <x v="11"/>
    <n v="5"/>
    <s v="family"/>
    <x v="0"/>
    <s v="2011A"/>
    <s v="weeding"/>
    <s v="3"/>
    <x v="3"/>
    <n v="4"/>
    <n v="1"/>
    <x v="6"/>
  </r>
  <r>
    <x v="11"/>
    <n v="5"/>
    <s v="family"/>
    <x v="0"/>
    <s v="2011A"/>
    <s v="planting"/>
    <s v="3"/>
    <x v="3"/>
    <n v="4"/>
    <n v="1"/>
    <x v="6"/>
  </r>
  <r>
    <x v="11"/>
    <n v="5"/>
    <s v="family"/>
    <x v="0"/>
    <s v="2011A"/>
    <s v="land preparation"/>
    <s v="3"/>
    <x v="3"/>
    <n v="1"/>
    <n v="7"/>
    <x v="20"/>
  </r>
  <r>
    <x v="11"/>
    <n v="5"/>
    <s v="family"/>
    <x v="0"/>
    <s v="2011A"/>
    <s v="harvesting"/>
    <s v="3"/>
    <x v="3"/>
    <n v="5"/>
    <n v="1"/>
    <x v="8"/>
  </r>
  <r>
    <x v="11"/>
    <n v="5"/>
    <s v="family"/>
    <x v="0"/>
    <s v="2011A"/>
    <s v="weeding"/>
    <s v="2"/>
    <x v="9"/>
    <n v="2"/>
    <n v="7"/>
    <x v="18"/>
  </r>
  <r>
    <x v="11"/>
    <n v="5"/>
    <s v="hired"/>
    <x v="0"/>
    <s v="2011A"/>
    <s v="planting"/>
    <s v="4"/>
    <x v="0"/>
    <n v="5"/>
    <n v="1"/>
    <x v="8"/>
  </r>
  <r>
    <x v="11"/>
    <n v="5"/>
    <s v="hired"/>
    <x v="0"/>
    <s v="2011A"/>
    <s v="weeding"/>
    <s v="4"/>
    <x v="0"/>
    <n v="5"/>
    <n v="1"/>
    <x v="8"/>
  </r>
  <r>
    <x v="11"/>
    <n v="5"/>
    <s v="hired"/>
    <x v="0"/>
    <s v="2011A"/>
    <s v="fertiliser application"/>
    <s v="4"/>
    <x v="0"/>
    <n v="1"/>
    <n v="1"/>
    <x v="0"/>
  </r>
  <r>
    <x v="11"/>
    <n v="5"/>
    <s v="hired"/>
    <x v="0"/>
    <s v="2011A"/>
    <s v="land preparation"/>
    <s v="4"/>
    <x v="4"/>
    <n v="1"/>
    <n v="5"/>
    <x v="8"/>
  </r>
  <r>
    <x v="11"/>
    <n v="5"/>
    <s v="hired"/>
    <x v="0"/>
    <s v="2011A"/>
    <s v="land preparation"/>
    <s v="3"/>
    <x v="3"/>
    <n v="1"/>
    <n v="7"/>
    <x v="20"/>
  </r>
  <r>
    <x v="11"/>
    <n v="5"/>
    <s v="hired"/>
    <x v="0"/>
    <s v="2011A"/>
    <s v="planting"/>
    <s v="3"/>
    <x v="3"/>
    <n v="1"/>
    <n v="1"/>
    <x v="0"/>
  </r>
  <r>
    <x v="11"/>
    <n v="5"/>
    <s v="hired"/>
    <x v="0"/>
    <s v="2011A"/>
    <s v="weeding"/>
    <s v="3"/>
    <x v="3"/>
    <n v="2"/>
    <n v="1"/>
    <x v="3"/>
  </r>
  <r>
    <x v="11"/>
    <n v="5"/>
    <s v="hired"/>
    <x v="0"/>
    <s v="2011A"/>
    <s v="harvesting"/>
    <s v="3"/>
    <x v="3"/>
    <n v="1"/>
    <n v="1"/>
    <x v="0"/>
  </r>
  <r>
    <x v="11"/>
    <n v="5"/>
    <s v="hired"/>
    <x v="0"/>
    <s v="2011A"/>
    <s v="planting"/>
    <s v="2"/>
    <x v="9"/>
    <n v="4"/>
    <n v="1"/>
    <x v="6"/>
  </r>
  <r>
    <x v="11"/>
    <n v="5"/>
    <s v="hired"/>
    <x v="0"/>
    <s v="2011A"/>
    <s v="land preparation"/>
    <s v="2"/>
    <x v="9"/>
    <n v="3"/>
    <n v="7"/>
    <x v="19"/>
  </r>
  <r>
    <x v="11"/>
    <n v="5"/>
    <s v="hired"/>
    <x v="0"/>
    <s v="2011A"/>
    <s v="training"/>
    <s v="2"/>
    <x v="9"/>
    <n v="2"/>
    <n v="7"/>
    <x v="18"/>
  </r>
  <r>
    <x v="11"/>
    <n v="5"/>
    <s v="hired"/>
    <x v="0"/>
    <s v="2011A"/>
    <s v="weeding"/>
    <s v="2"/>
    <x v="9"/>
    <n v="2"/>
    <n v="7"/>
    <x v="18"/>
  </r>
  <r>
    <x v="11"/>
    <n v="5"/>
    <s v="hired"/>
    <x v="0"/>
    <s v="2011A"/>
    <s v="harvesting"/>
    <s v="2"/>
    <x v="9"/>
    <n v="3"/>
    <n v="7"/>
    <x v="19"/>
  </r>
  <r>
    <x v="11"/>
    <n v="5"/>
    <s v="hired"/>
    <x v="0"/>
    <s v="2011A"/>
    <s v="fertiliser application"/>
    <s v="2"/>
    <x v="9"/>
    <n v="1"/>
    <n v="2"/>
    <x v="3"/>
  </r>
  <r>
    <x v="12"/>
    <n v="1"/>
    <s v="family"/>
    <x v="0"/>
    <s v="2011A"/>
    <s v="land preparation"/>
    <s v="1+3"/>
    <x v="2"/>
    <n v="2"/>
    <n v="1"/>
    <x v="3"/>
  </r>
  <r>
    <x v="12"/>
    <n v="1"/>
    <s v="family"/>
    <x v="0"/>
    <s v="2011A"/>
    <s v="weeding"/>
    <s v="1+2+3+4"/>
    <x v="3"/>
    <n v="2"/>
    <n v="3"/>
    <x v="4"/>
  </r>
  <r>
    <x v="12"/>
    <n v="1"/>
    <s v="family"/>
    <x v="0"/>
    <s v="2011A"/>
    <s v="planting"/>
    <s v="1+2+3+4"/>
    <x v="3"/>
    <n v="2"/>
    <n v="1"/>
    <x v="3"/>
  </r>
  <r>
    <x v="12"/>
    <n v="1"/>
    <s v="family"/>
    <x v="0"/>
    <s v="2011A"/>
    <s v="harvesting"/>
    <s v="1+2+3+4"/>
    <x v="1"/>
    <n v="2"/>
    <n v="2"/>
    <x v="6"/>
  </r>
  <r>
    <x v="12"/>
    <n v="1"/>
    <s v="family"/>
    <x v="0"/>
    <s v="2011A"/>
    <s v="land preparation"/>
    <s v="1+2+3+4"/>
    <x v="1"/>
    <n v="2"/>
    <n v="2"/>
    <x v="6"/>
  </r>
  <r>
    <x v="13"/>
    <n v="3"/>
    <s v="family"/>
    <x v="0"/>
    <s v="2011A"/>
    <s v="planting"/>
    <s v=""/>
    <x v="2"/>
    <n v="2"/>
    <n v="2"/>
    <x v="6"/>
  </r>
  <r>
    <x v="13"/>
    <n v="3"/>
    <s v="family"/>
    <x v="0"/>
    <s v="2011A"/>
    <s v="harvesting"/>
    <s v=""/>
    <x v="2"/>
    <n v="2"/>
    <n v="2"/>
    <x v="6"/>
  </r>
  <r>
    <x v="13"/>
    <n v="3"/>
    <s v="family"/>
    <x v="0"/>
    <s v="2011A"/>
    <s v="weeding"/>
    <s v=""/>
    <x v="3"/>
    <n v="2"/>
    <n v="3"/>
    <x v="4"/>
  </r>
  <r>
    <x v="13"/>
    <n v="3"/>
    <s v="family"/>
    <x v="0"/>
    <s v="2011A"/>
    <s v="planting"/>
    <s v=""/>
    <x v="1"/>
    <n v="2"/>
    <n v="1"/>
    <x v="3"/>
  </r>
  <r>
    <x v="13"/>
    <n v="3"/>
    <s v="family"/>
    <x v="0"/>
    <s v="2011A"/>
    <s v="harvesting"/>
    <s v=""/>
    <x v="1"/>
    <m/>
    <n v="2"/>
    <x v="9"/>
  </r>
  <r>
    <x v="13"/>
    <n v="3"/>
    <s v="hired"/>
    <x v="0"/>
    <s v="2011A"/>
    <s v="planting"/>
    <s v=""/>
    <x v="2"/>
    <n v="2"/>
    <n v="2"/>
    <x v="6"/>
  </r>
  <r>
    <x v="13"/>
    <n v="3"/>
    <s v="hired"/>
    <x v="0"/>
    <s v="2011A"/>
    <s v="land preparation"/>
    <s v=""/>
    <x v="3"/>
    <n v="4"/>
    <n v="2"/>
    <x v="7"/>
  </r>
  <r>
    <x v="13"/>
    <n v="3"/>
    <s v="hired"/>
    <x v="0"/>
    <s v="2011A"/>
    <s v="weeding"/>
    <s v=""/>
    <x v="3"/>
    <n v="2"/>
    <n v="3"/>
    <x v="4"/>
  </r>
  <r>
    <x v="13"/>
    <n v="3"/>
    <s v="hired"/>
    <x v="0"/>
    <s v="2011A"/>
    <s v="planting"/>
    <s v=""/>
    <x v="1"/>
    <n v="2"/>
    <n v="1"/>
    <x v="3"/>
  </r>
  <r>
    <x v="14"/>
    <n v="3"/>
    <s v="family"/>
    <x v="1"/>
    <s v="2011A"/>
    <s v="land preparation"/>
    <s v="1+2+4"/>
    <x v="1"/>
    <n v="5"/>
    <n v="3"/>
    <x v="5"/>
  </r>
  <r>
    <x v="14"/>
    <n v="3"/>
    <s v="family"/>
    <x v="1"/>
    <s v="2011A"/>
    <s v="harvesting"/>
    <s v="1+2+4"/>
    <x v="1"/>
    <m/>
    <m/>
    <x v="9"/>
  </r>
  <r>
    <x v="14"/>
    <n v="3"/>
    <s v="family"/>
    <x v="1"/>
    <s v="2011A"/>
    <s v="weeding"/>
    <s v="1"/>
    <x v="10"/>
    <n v="3"/>
    <n v="3"/>
    <x v="13"/>
  </r>
  <r>
    <x v="14"/>
    <n v="3"/>
    <s v="hired"/>
    <x v="1"/>
    <s v="2011A"/>
    <s v="harvesting"/>
    <s v="1+2+4"/>
    <x v="3"/>
    <n v="3"/>
    <n v="3"/>
    <x v="13"/>
  </r>
  <r>
    <x v="14"/>
    <n v="3"/>
    <s v="hired"/>
    <x v="1"/>
    <s v="2011A"/>
    <s v="weeding"/>
    <s v="1+2+4"/>
    <x v="3"/>
    <n v="3"/>
    <n v="3"/>
    <x v="13"/>
  </r>
  <r>
    <x v="14"/>
    <n v="3"/>
    <s v="hired"/>
    <x v="1"/>
    <s v="2011A"/>
    <s v="land preparation"/>
    <s v="1+2+4"/>
    <x v="3"/>
    <n v="2"/>
    <n v="3"/>
    <x v="4"/>
  </r>
  <r>
    <x v="14"/>
    <n v="3"/>
    <s v="hired"/>
    <x v="1"/>
    <s v="2011A"/>
    <s v="planting"/>
    <s v="1"/>
    <x v="10"/>
    <n v="6"/>
    <n v="6"/>
    <x v="17"/>
  </r>
  <r>
    <x v="14"/>
    <n v="3"/>
    <s v="hired"/>
    <x v="1"/>
    <s v="2011A"/>
    <s v="weeding"/>
    <s v="1"/>
    <x v="10"/>
    <n v="3"/>
    <n v="3"/>
    <x v="13"/>
  </r>
  <r>
    <x v="14"/>
    <n v="3"/>
    <s v="hired"/>
    <x v="1"/>
    <s v="2011A"/>
    <s v="harvesting"/>
    <s v="1"/>
    <x v="10"/>
    <n v="11"/>
    <n v="3"/>
    <x v="21"/>
  </r>
  <r>
    <x v="15"/>
    <n v="4"/>
    <s v="family"/>
    <x v="1"/>
    <s v="2011A"/>
    <s v="planting"/>
    <s v="1"/>
    <x v="11"/>
    <m/>
    <m/>
    <x v="9"/>
  </r>
  <r>
    <x v="15"/>
    <n v="4"/>
    <s v="family"/>
    <x v="1"/>
    <s v="2011A"/>
    <s v="weeding"/>
    <s v="1"/>
    <x v="11"/>
    <m/>
    <m/>
    <x v="9"/>
  </r>
  <r>
    <x v="15"/>
    <n v="4"/>
    <s v="family"/>
    <x v="1"/>
    <s v="2011A"/>
    <s v="harvesting"/>
    <s v="1"/>
    <x v="11"/>
    <m/>
    <m/>
    <x v="9"/>
  </r>
  <r>
    <x v="15"/>
    <n v="4"/>
    <s v="family"/>
    <x v="1"/>
    <s v="2011A"/>
    <s v="land preparation"/>
    <s v="1"/>
    <x v="11"/>
    <m/>
    <m/>
    <x v="9"/>
  </r>
  <r>
    <x v="16"/>
    <n v="5"/>
    <s v="family"/>
    <x v="1"/>
    <s v="2011A"/>
    <s v="land preparation"/>
    <s v="5"/>
    <x v="10"/>
    <n v="1"/>
    <n v="2"/>
    <x v="3"/>
  </r>
  <r>
    <x v="16"/>
    <n v="5"/>
    <s v="hired"/>
    <x v="1"/>
    <s v="2011A"/>
    <s v="weeding"/>
    <s v="5"/>
    <x v="10"/>
    <n v="2"/>
    <n v="4"/>
    <x v="7"/>
  </r>
  <r>
    <x v="16"/>
    <n v="5"/>
    <s v="hired"/>
    <x v="1"/>
    <s v="2011A"/>
    <s v="land preparation"/>
    <s v="5"/>
    <x v="10"/>
    <n v="2"/>
    <n v="2"/>
    <x v="6"/>
  </r>
  <r>
    <x v="17"/>
    <n v="3"/>
    <s v="family"/>
    <x v="1"/>
    <s v="2011A"/>
    <s v="weeding"/>
    <s v="3"/>
    <x v="12"/>
    <n v="2"/>
    <n v="3"/>
    <x v="4"/>
  </r>
  <r>
    <x v="17"/>
    <n v="3"/>
    <s v="family"/>
    <x v="1"/>
    <s v="2011A"/>
    <s v="land preparation"/>
    <s v="3"/>
    <x v="12"/>
    <n v="2"/>
    <n v="1"/>
    <x v="3"/>
  </r>
  <r>
    <x v="17"/>
    <n v="3"/>
    <s v="family"/>
    <x v="1"/>
    <s v="2011A"/>
    <s v="harvesting"/>
    <s v="3"/>
    <x v="12"/>
    <n v="1"/>
    <n v="2"/>
    <x v="3"/>
  </r>
  <r>
    <x v="18"/>
    <n v="5"/>
    <s v="family"/>
    <x v="1"/>
    <s v="2011A"/>
    <s v="weeding"/>
    <s v="3+5"/>
    <x v="1"/>
    <n v="3"/>
    <n v="3"/>
    <x v="13"/>
  </r>
  <r>
    <x v="18"/>
    <n v="5"/>
    <s v="family"/>
    <x v="1"/>
    <s v="2011A"/>
    <s v="planting"/>
    <s v="3+5"/>
    <x v="1"/>
    <n v="3"/>
    <n v="2"/>
    <x v="4"/>
  </r>
  <r>
    <x v="18"/>
    <n v="5"/>
    <s v="family"/>
    <x v="1"/>
    <s v="2011A"/>
    <s v="harvesting"/>
    <s v="3+5"/>
    <x v="1"/>
    <n v="4"/>
    <n v="2"/>
    <x v="7"/>
  </r>
  <r>
    <x v="18"/>
    <n v="5"/>
    <s v="hired"/>
    <x v="1"/>
    <s v="2011A"/>
    <s v="land preparation"/>
    <s v="3+5"/>
    <x v="1"/>
    <n v="2"/>
    <n v="4"/>
    <x v="7"/>
  </r>
  <r>
    <x v="18"/>
    <n v="5"/>
    <s v="hired"/>
    <x v="1"/>
    <s v="2011A"/>
    <s v="weeding"/>
    <s v="3+5"/>
    <x v="1"/>
    <n v="2"/>
    <n v="3"/>
    <x v="4"/>
  </r>
  <r>
    <x v="18"/>
    <n v="5"/>
    <s v="hired"/>
    <x v="1"/>
    <s v="2011A"/>
    <s v="land preparation"/>
    <s v="4"/>
    <x v="10"/>
    <n v="5"/>
    <n v="4"/>
    <x v="22"/>
  </r>
  <r>
    <x v="18"/>
    <n v="5"/>
    <s v="hired"/>
    <x v="1"/>
    <s v="2011A"/>
    <s v="weeding"/>
    <s v=""/>
    <x v="10"/>
    <n v="2"/>
    <n v="10"/>
    <x v="22"/>
  </r>
  <r>
    <x v="18"/>
    <n v="5"/>
    <s v="hired"/>
    <x v="1"/>
    <s v="2011A"/>
    <s v="harvesting (SONY)"/>
    <s v="4"/>
    <x v="10"/>
    <m/>
    <m/>
    <x v="2"/>
  </r>
  <r>
    <x v="19"/>
    <n v="1"/>
    <s v="family"/>
    <x v="1"/>
    <s v="2011A"/>
    <s v="weeding"/>
    <s v="1"/>
    <x v="1"/>
    <n v="3"/>
    <n v="2"/>
    <x v="4"/>
  </r>
  <r>
    <x v="19"/>
    <n v="1"/>
    <s v="family"/>
    <x v="1"/>
    <s v="2011A"/>
    <s v="harvesting"/>
    <s v="1"/>
    <x v="1"/>
    <n v="3"/>
    <n v="1"/>
    <x v="1"/>
  </r>
  <r>
    <x v="19"/>
    <n v="1"/>
    <s v="hired"/>
    <x v="1"/>
    <s v="2011A"/>
    <s v="planting"/>
    <s v="1"/>
    <x v="1"/>
    <n v="2"/>
    <n v="1"/>
    <x v="3"/>
  </r>
  <r>
    <x v="19"/>
    <n v="1"/>
    <s v="hired"/>
    <x v="1"/>
    <s v="2011A"/>
    <s v="land preparation"/>
    <s v="1"/>
    <x v="1"/>
    <n v="2"/>
    <n v="3"/>
    <x v="4"/>
  </r>
  <r>
    <x v="20"/>
    <n v="2"/>
    <s v="family"/>
    <x v="1"/>
    <s v="2011A"/>
    <s v="planting"/>
    <s v=""/>
    <x v="13"/>
    <n v="1"/>
    <n v="3"/>
    <x v="1"/>
  </r>
  <r>
    <x v="20"/>
    <n v="2"/>
    <s v="family"/>
    <x v="1"/>
    <s v="2011A"/>
    <s v="harvesting"/>
    <s v=""/>
    <x v="13"/>
    <n v="1"/>
    <n v="3"/>
    <x v="1"/>
  </r>
  <r>
    <x v="20"/>
    <n v="2"/>
    <s v="family"/>
    <x v="1"/>
    <s v="2011A"/>
    <s v="weeding"/>
    <s v=""/>
    <x v="14"/>
    <n v="1"/>
    <n v="10"/>
    <x v="14"/>
  </r>
  <r>
    <x v="20"/>
    <n v="2"/>
    <s v="family"/>
    <x v="1"/>
    <s v="2011A"/>
    <s v="planting"/>
    <s v=""/>
    <x v="1"/>
    <n v="1"/>
    <n v="3"/>
    <x v="1"/>
  </r>
  <r>
    <x v="20"/>
    <n v="2"/>
    <s v="family"/>
    <x v="1"/>
    <s v="2011A"/>
    <s v="harvesting"/>
    <s v=""/>
    <x v="1"/>
    <m/>
    <m/>
    <x v="2"/>
  </r>
  <r>
    <x v="20"/>
    <n v="2"/>
    <s v="hired"/>
    <x v="1"/>
    <s v="2011A"/>
    <s v="land preparation"/>
    <s v=""/>
    <x v="13"/>
    <n v="2"/>
    <n v="1"/>
    <x v="3"/>
  </r>
  <r>
    <x v="20"/>
    <n v="2"/>
    <s v="hired"/>
    <x v="1"/>
    <s v="2011A"/>
    <s v="land preparation"/>
    <s v=""/>
    <x v="1"/>
    <n v="2"/>
    <n v="1"/>
    <x v="3"/>
  </r>
  <r>
    <x v="21"/>
    <n v="1"/>
    <s v="family"/>
    <x v="1"/>
    <s v="2011A"/>
    <s v="land preparation"/>
    <s v="3"/>
    <x v="1"/>
    <n v="1"/>
    <n v="1"/>
    <x v="0"/>
  </r>
  <r>
    <x v="21"/>
    <n v="1"/>
    <s v="family"/>
    <x v="1"/>
    <s v="2011A"/>
    <s v="harvesting"/>
    <s v="3"/>
    <x v="1"/>
    <n v="1"/>
    <n v="1"/>
    <x v="0"/>
  </r>
  <r>
    <x v="21"/>
    <n v="1"/>
    <s v="family"/>
    <x v="1"/>
    <s v="2011A"/>
    <s v="land preparation"/>
    <s v="2"/>
    <x v="12"/>
    <n v="1"/>
    <n v="2"/>
    <x v="3"/>
  </r>
  <r>
    <x v="21"/>
    <n v="1"/>
    <s v="hired"/>
    <x v="1"/>
    <s v="2011A"/>
    <s v="planting"/>
    <s v="3+5"/>
    <x v="1"/>
    <n v="2"/>
    <n v="1"/>
    <x v="3"/>
  </r>
  <r>
    <x v="21"/>
    <n v="1"/>
    <s v="hired"/>
    <x v="1"/>
    <s v="2011A"/>
    <s v="weeding"/>
    <s v="3"/>
    <x v="1"/>
    <n v="4"/>
    <n v="1"/>
    <x v="6"/>
  </r>
  <r>
    <x v="21"/>
    <n v="1"/>
    <s v="hired"/>
    <x v="1"/>
    <s v="2011A"/>
    <s v="harvesting"/>
    <s v="3"/>
    <x v="1"/>
    <n v="2"/>
    <n v="1"/>
    <x v="3"/>
  </r>
  <r>
    <x v="21"/>
    <n v="1"/>
    <s v="hired"/>
    <x v="1"/>
    <s v="2011A"/>
    <s v="harvesting"/>
    <s v="2"/>
    <x v="15"/>
    <n v="3"/>
    <n v="4"/>
    <x v="12"/>
  </r>
  <r>
    <x v="21"/>
    <n v="1"/>
    <s v="hired"/>
    <x v="1"/>
    <s v="2011A"/>
    <s v="weeding"/>
    <s v="2"/>
    <x v="15"/>
    <n v="4"/>
    <n v="6"/>
    <x v="10"/>
  </r>
  <r>
    <x v="21"/>
    <n v="1"/>
    <s v="hired"/>
    <x v="1"/>
    <s v="2011A"/>
    <s v="planting"/>
    <s v="2"/>
    <x v="15"/>
    <n v="4"/>
    <n v="6"/>
    <x v="10"/>
  </r>
  <r>
    <x v="22"/>
    <n v="4"/>
    <s v="family"/>
    <x v="1"/>
    <s v="2011A"/>
    <s v="weeding"/>
    <s v="4"/>
    <x v="12"/>
    <n v="1"/>
    <n v="1"/>
    <x v="0"/>
  </r>
  <r>
    <x v="22"/>
    <n v="4"/>
    <s v="family"/>
    <x v="1"/>
    <s v="2011A"/>
    <s v="harvesting"/>
    <s v="2"/>
    <x v="12"/>
    <n v="1"/>
    <n v="1"/>
    <x v="0"/>
  </r>
  <r>
    <x v="22"/>
    <n v="4"/>
    <s v="family"/>
    <x v="1"/>
    <s v="2011A"/>
    <s v="planting"/>
    <s v="2"/>
    <x v="16"/>
    <n v="2"/>
    <n v="1"/>
    <x v="3"/>
  </r>
  <r>
    <x v="22"/>
    <n v="4"/>
    <s v="family"/>
    <x v="1"/>
    <s v="2011A"/>
    <s v="weeding"/>
    <s v="2"/>
    <x v="16"/>
    <n v="1"/>
    <n v="3"/>
    <x v="1"/>
  </r>
  <r>
    <x v="22"/>
    <n v="4"/>
    <s v="family"/>
    <x v="1"/>
    <s v="2011A"/>
    <s v="weeding"/>
    <s v="2"/>
    <x v="16"/>
    <n v="1"/>
    <n v="3"/>
    <x v="1"/>
  </r>
  <r>
    <x v="22"/>
    <n v="4"/>
    <s v="family"/>
    <x v="1"/>
    <s v="2011A"/>
    <s v="harvesting"/>
    <s v="2"/>
    <x v="16"/>
    <n v="1"/>
    <m/>
    <x v="2"/>
  </r>
  <r>
    <x v="22"/>
    <n v="4"/>
    <s v="family"/>
    <x v="1"/>
    <s v="2011A"/>
    <s v="land preparation"/>
    <s v="2"/>
    <x v="16"/>
    <n v="2"/>
    <n v="3"/>
    <x v="4"/>
  </r>
  <r>
    <x v="22"/>
    <n v="4"/>
    <s v="hired"/>
    <x v="1"/>
    <s v="2011A"/>
    <s v="harvesting"/>
    <s v="4"/>
    <x v="15"/>
    <n v="2"/>
    <n v="1"/>
    <x v="3"/>
  </r>
  <r>
    <x v="22"/>
    <n v="4"/>
    <s v="hired"/>
    <x v="1"/>
    <s v="2011A"/>
    <s v="weeding"/>
    <s v="4"/>
    <x v="15"/>
    <n v="1"/>
    <n v="1"/>
    <x v="0"/>
  </r>
  <r>
    <x v="22"/>
    <n v="4"/>
    <s v="hired"/>
    <x v="1"/>
    <s v="2011A"/>
    <s v="land preparation"/>
    <s v="4"/>
    <x v="15"/>
    <m/>
    <m/>
    <x v="2"/>
  </r>
  <r>
    <x v="23"/>
    <n v="5"/>
    <s v="family"/>
    <x v="1"/>
    <s v="2011A"/>
    <s v="planting"/>
    <s v=""/>
    <x v="13"/>
    <n v="2"/>
    <n v="5"/>
    <x v="14"/>
  </r>
  <r>
    <x v="23"/>
    <n v="5"/>
    <s v="family"/>
    <x v="1"/>
    <s v="2011A"/>
    <s v="weeding"/>
    <s v=""/>
    <x v="13"/>
    <n v="2"/>
    <n v="5"/>
    <x v="14"/>
  </r>
  <r>
    <x v="23"/>
    <n v="5"/>
    <s v="family"/>
    <x v="1"/>
    <s v="2011A"/>
    <s v="harvesting"/>
    <s v=""/>
    <x v="13"/>
    <n v="2"/>
    <n v="2"/>
    <x v="6"/>
  </r>
  <r>
    <x v="23"/>
    <n v="5"/>
    <s v="family"/>
    <x v="1"/>
    <s v="2011A"/>
    <s v="planting"/>
    <s v=""/>
    <x v="1"/>
    <n v="2"/>
    <n v="7"/>
    <x v="18"/>
  </r>
  <r>
    <x v="23"/>
    <n v="5"/>
    <s v="family"/>
    <x v="1"/>
    <s v="2011A"/>
    <s v="weeding"/>
    <s v=""/>
    <x v="1"/>
    <n v="2"/>
    <n v="7"/>
    <x v="18"/>
  </r>
  <r>
    <x v="23"/>
    <n v="5"/>
    <s v="hired"/>
    <x v="1"/>
    <s v="2011A"/>
    <s v="harvesting"/>
    <s v=""/>
    <x v="13"/>
    <n v="2"/>
    <n v="2"/>
    <x v="6"/>
  </r>
  <r>
    <x v="23"/>
    <n v="5"/>
    <s v="hired"/>
    <x v="1"/>
    <s v="2011A"/>
    <s v="harvesting"/>
    <s v=""/>
    <x v="1"/>
    <n v="3"/>
    <n v="3"/>
    <x v="13"/>
  </r>
  <r>
    <x v="23"/>
    <n v="5"/>
    <s v="hired"/>
    <x v="1"/>
    <s v="2011A"/>
    <s v="land preparation"/>
    <s v=""/>
    <x v="1"/>
    <n v="2"/>
    <n v="2"/>
    <x v="6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25">
  <r>
    <x v="0"/>
    <n v="2"/>
    <s v="KE003    1"/>
    <s v="VIGIHA"/>
    <s v="1"/>
    <s v="local"/>
    <x v="0"/>
    <s v="intercrop"/>
    <x v="0"/>
  </r>
  <r>
    <x v="0"/>
    <n v="2"/>
    <s v="KE003    2a"/>
    <s v="VIGIHA"/>
    <s v="2a"/>
    <s v="local"/>
    <x v="0"/>
    <s v="intercrop"/>
    <x v="1"/>
  </r>
  <r>
    <x v="0"/>
    <n v="2"/>
    <s v="KE003    2b"/>
    <s v="VIGIHA"/>
    <s v="2b"/>
    <s v="local"/>
    <x v="0"/>
    <s v="intercrop"/>
    <x v="2"/>
  </r>
  <r>
    <x v="0"/>
    <n v="2"/>
    <s v="KE003    3"/>
    <s v="VIGIHA"/>
    <s v="3"/>
    <s v="local"/>
    <x v="1"/>
    <s v="sole crop"/>
    <x v="3"/>
  </r>
  <r>
    <x v="0"/>
    <n v="2"/>
    <s v="KE003    4"/>
    <s v="VIGIHA"/>
    <s v="4"/>
    <s v="local"/>
    <x v="2"/>
    <s v="sole crop"/>
    <x v="4"/>
  </r>
  <r>
    <x v="0"/>
    <n v="2"/>
    <s v="KE003    5a"/>
    <s v="VIGIHA"/>
    <s v="5a"/>
    <s v="n/a"/>
    <x v="3"/>
    <s v="n/a"/>
    <x v="2"/>
  </r>
  <r>
    <x v="0"/>
    <n v="2"/>
    <s v="KE003    5b"/>
    <s v="VIGIHA"/>
    <s v="5b"/>
    <s v="n/a"/>
    <x v="3"/>
    <s v="n/a"/>
    <x v="5"/>
  </r>
  <r>
    <x v="0"/>
    <n v="2"/>
    <s v="KE003    6"/>
    <s v="VIGIHA"/>
    <s v="6"/>
    <s v="local"/>
    <x v="4"/>
    <s v="sole crop"/>
    <x v="6"/>
  </r>
  <r>
    <x v="1"/>
    <n v="1"/>
    <s v="KE005    1"/>
    <s v="VIGIHA"/>
    <s v="1"/>
    <s v="hybrid"/>
    <x v="0"/>
    <s v="intercrop"/>
    <x v="7"/>
  </r>
  <r>
    <x v="1"/>
    <n v="1"/>
    <s v="KE005    2"/>
    <s v="VIGIHA"/>
    <s v="2"/>
    <s v="local"/>
    <x v="5"/>
    <s v="intercrop"/>
    <x v="8"/>
  </r>
  <r>
    <x v="1"/>
    <n v="1"/>
    <s v="KE005    3"/>
    <s v="VIGIHA"/>
    <s v="3"/>
    <s v="n/a"/>
    <x v="6"/>
    <s v="sole crop"/>
    <x v="9"/>
  </r>
  <r>
    <x v="1"/>
    <n v="1"/>
    <s v="KE005    4"/>
    <s v="VIGIHA"/>
    <s v="4"/>
    <s v="improved/mixed"/>
    <x v="7"/>
    <s v="sole crop"/>
    <x v="10"/>
  </r>
  <r>
    <x v="1"/>
    <n v="1"/>
    <s v="KE005    5"/>
    <s v="VIGIHA"/>
    <s v="5"/>
    <s v="local"/>
    <x v="8"/>
    <s v="sole crop"/>
    <x v="11"/>
  </r>
  <r>
    <x v="1"/>
    <n v="1"/>
    <s v="KE005    6"/>
    <s v="VIGIHA"/>
    <s v="6"/>
    <s v="n/a"/>
    <x v="6"/>
    <s v="sole crop"/>
    <x v="12"/>
  </r>
  <r>
    <x v="2"/>
    <n v="4"/>
    <s v="KE024    1"/>
    <s v="VIGIHA"/>
    <s v="1"/>
    <s v="local"/>
    <x v="0"/>
    <s v="intercrop"/>
    <x v="13"/>
  </r>
  <r>
    <x v="2"/>
    <n v="4"/>
    <s v="KE024    2"/>
    <s v="VIGIHA"/>
    <s v="2"/>
    <s v="local"/>
    <x v="4"/>
    <s v="sole crop"/>
    <x v="14"/>
  </r>
  <r>
    <x v="2"/>
    <n v="4"/>
    <s v="KE024    3"/>
    <s v="VIGIHA"/>
    <s v="3"/>
    <s v="local"/>
    <x v="0"/>
    <s v="intercrop"/>
    <x v="14"/>
  </r>
  <r>
    <x v="2"/>
    <n v="4"/>
    <s v="KE024    4"/>
    <s v="VIGIHA"/>
    <s v="4"/>
    <s v="local"/>
    <x v="9"/>
    <s v="intercrop"/>
    <x v="15"/>
  </r>
  <r>
    <x v="3"/>
    <n v="5"/>
    <s v="KE031    1"/>
    <s v="VIGIHA"/>
    <s v="1"/>
    <s v="local"/>
    <x v="10"/>
    <s v="intercrop"/>
    <x v="16"/>
  </r>
  <r>
    <x v="3"/>
    <n v="5"/>
    <s v="KE031    2"/>
    <s v="VIGIHA"/>
    <s v="2"/>
    <s v="improved/mixed+local"/>
    <x v="4"/>
    <s v="sole crop"/>
    <x v="17"/>
  </r>
  <r>
    <x v="3"/>
    <n v="5"/>
    <s v="KE031    3"/>
    <s v="VIGIHA"/>
    <s v="3"/>
    <s v="local"/>
    <x v="11"/>
    <s v="intercrop"/>
    <x v="18"/>
  </r>
  <r>
    <x v="3"/>
    <n v="5"/>
    <s v="KE031    4"/>
    <s v="VIGIHA"/>
    <s v="4"/>
    <s v="local"/>
    <x v="8"/>
    <s v="sole crop"/>
    <x v="19"/>
  </r>
  <r>
    <x v="3"/>
    <n v="5"/>
    <s v="KE031    5"/>
    <s v="VIGIHA"/>
    <s v="5"/>
    <s v="n/a"/>
    <x v="12"/>
    <s v="sole crop"/>
    <x v="18"/>
  </r>
  <r>
    <x v="4"/>
    <n v="2"/>
    <s v="KE039    1"/>
    <s v="VIGIHA"/>
    <s v="1"/>
    <s v="hybrid"/>
    <x v="1"/>
    <s v="sole crop"/>
    <x v="15"/>
  </r>
  <r>
    <x v="4"/>
    <n v="2"/>
    <s v="KE039    2"/>
    <s v="VIGIHA"/>
    <s v="2"/>
    <s v="local"/>
    <x v="0"/>
    <s v="intercrop"/>
    <x v="20"/>
  </r>
  <r>
    <x v="4"/>
    <n v="2"/>
    <s v="KE039    3"/>
    <s v="VIGIHA"/>
    <s v="3"/>
    <s v="local"/>
    <x v="0"/>
    <s v="intercrop"/>
    <x v="21"/>
  </r>
  <r>
    <x v="5"/>
    <n v="3"/>
    <s v="KE043    1"/>
    <s v="VIGIHA"/>
    <s v="1"/>
    <s v="hybrid"/>
    <x v="0"/>
    <s v="intercrop"/>
    <x v="22"/>
  </r>
  <r>
    <x v="5"/>
    <n v="3"/>
    <s v="KE043    2"/>
    <s v="VIGIHA"/>
    <s v="2"/>
    <s v="hybrid"/>
    <x v="0"/>
    <s v="intercrop"/>
    <x v="23"/>
  </r>
  <r>
    <x v="6"/>
    <n v="2"/>
    <s v="KE047    1"/>
    <s v="VIGIHA"/>
    <s v="1"/>
    <s v="hybrid"/>
    <x v="0"/>
    <s v="intercrop"/>
    <x v="23"/>
  </r>
  <r>
    <x v="6"/>
    <n v="2"/>
    <s v="KE047    2"/>
    <s v="VIGIHA"/>
    <s v="2"/>
    <s v="local"/>
    <x v="1"/>
    <s v="sole crop"/>
    <x v="24"/>
  </r>
  <r>
    <x v="6"/>
    <n v="2"/>
    <s v="KE047    3"/>
    <s v="VIGIHA"/>
    <s v="3"/>
    <s v="local"/>
    <x v="13"/>
    <s v="intercrop"/>
    <x v="25"/>
  </r>
  <r>
    <x v="7"/>
    <n v="4"/>
    <s v="KE050    1"/>
    <s v="VIGIHA"/>
    <s v="1"/>
    <s v="hybrid"/>
    <x v="10"/>
    <s v="intercrop"/>
    <x v="26"/>
  </r>
  <r>
    <x v="7"/>
    <n v="4"/>
    <s v="KE050    2"/>
    <s v="VIGIHA"/>
    <s v="2"/>
    <s v="hybrid"/>
    <x v="14"/>
    <s v="sole crop"/>
    <x v="27"/>
  </r>
  <r>
    <x v="7"/>
    <n v="4"/>
    <s v="KE050    3"/>
    <s v="VIGIHA"/>
    <s v="3"/>
    <s v="hybrid"/>
    <x v="1"/>
    <s v="sole crop"/>
    <x v="28"/>
  </r>
  <r>
    <x v="8"/>
    <n v="5"/>
    <s v="KE057    1"/>
    <s v="VIGIHA"/>
    <s v="1"/>
    <s v="local"/>
    <x v="0"/>
    <s v="intercrop"/>
    <x v="29"/>
  </r>
  <r>
    <x v="8"/>
    <n v="5"/>
    <s v="KE057    2"/>
    <s v="VIGIHA"/>
    <s v="2"/>
    <s v="local"/>
    <x v="0"/>
    <s v="intercrop"/>
    <x v="30"/>
  </r>
  <r>
    <x v="8"/>
    <n v="5"/>
    <s v="KE057    3"/>
    <s v="VIGIHA"/>
    <s v="3"/>
    <s v="local"/>
    <x v="0"/>
    <s v="intercrop"/>
    <x v="31"/>
  </r>
  <r>
    <x v="8"/>
    <n v="5"/>
    <s v="KE057    4"/>
    <s v="VIGIHA"/>
    <s v="4"/>
    <s v="hybrid"/>
    <x v="2"/>
    <s v="sole crop"/>
    <x v="32"/>
  </r>
  <r>
    <x v="9"/>
    <n v="4"/>
    <s v="KE066    1"/>
    <s v="VIGIHA"/>
    <s v="1"/>
    <s v="local"/>
    <x v="15"/>
    <s v="sole crop"/>
    <x v="33"/>
  </r>
  <r>
    <x v="9"/>
    <n v="4"/>
    <s v="KE066    2"/>
    <s v="VIGIHA"/>
    <s v="2"/>
    <s v="local"/>
    <x v="1"/>
    <s v="intercrop"/>
    <x v="34"/>
  </r>
  <r>
    <x v="9"/>
    <n v="4"/>
    <s v="KE066    3"/>
    <s v="VIGIHA"/>
    <s v="3"/>
    <s v="local"/>
    <x v="16"/>
    <s v="intercrop"/>
    <x v="35"/>
  </r>
  <r>
    <x v="9"/>
    <n v="4"/>
    <s v="KE066    4"/>
    <s v="VIGIHA"/>
    <s v="4"/>
    <s v="local"/>
    <x v="1"/>
    <s v="sole crop"/>
    <x v="36"/>
  </r>
  <r>
    <x v="9"/>
    <n v="4"/>
    <s v="KE066    5"/>
    <s v="VIGIHA"/>
    <s v="5"/>
    <s v="local"/>
    <x v="17"/>
    <s v="intercrop"/>
    <x v="19"/>
  </r>
  <r>
    <x v="10"/>
    <n v="3"/>
    <s v="KE072    1"/>
    <s v="VIGIHA"/>
    <s v="1"/>
    <s v="hybrid"/>
    <x v="0"/>
    <s v="intercrop"/>
    <x v="2"/>
  </r>
  <r>
    <x v="10"/>
    <n v="3"/>
    <s v="KE072    2"/>
    <s v="VIGIHA"/>
    <s v="2"/>
    <s v="local"/>
    <x v="18"/>
    <s v="sole crop"/>
    <x v="37"/>
  </r>
  <r>
    <x v="10"/>
    <n v="3"/>
    <s v="KE072    3"/>
    <s v="VIGIHA"/>
    <s v="3"/>
    <s v="local"/>
    <x v="19"/>
    <s v="sole crop"/>
    <x v="38"/>
  </r>
  <r>
    <x v="11"/>
    <n v="4"/>
    <s v="KE083    1"/>
    <s v="VIGIHA"/>
    <s v="1"/>
    <s v="local"/>
    <x v="0"/>
    <s v="intercrop"/>
    <x v="25"/>
  </r>
  <r>
    <x v="11"/>
    <n v="4"/>
    <s v="KE083    2"/>
    <s v="VIGIHA"/>
    <s v="2"/>
    <s v="local"/>
    <x v="1"/>
    <s v="sole crop"/>
    <x v="25"/>
  </r>
  <r>
    <x v="11"/>
    <n v="4"/>
    <s v="KE083    3"/>
    <s v="VIGIHA"/>
    <s v="3"/>
    <s v="local"/>
    <x v="20"/>
    <s v="intercrop"/>
    <x v="39"/>
  </r>
  <r>
    <x v="11"/>
    <n v="4"/>
    <s v="KE083    4"/>
    <s v="VIGIHA"/>
    <s v="4"/>
    <s v="hybrid"/>
    <x v="1"/>
    <s v="sole crop"/>
    <x v="40"/>
  </r>
  <r>
    <x v="12"/>
    <n v="0"/>
    <s v="KE084    1"/>
    <s v="VIGIHA"/>
    <s v="1"/>
    <s v="improved/mixed"/>
    <x v="8"/>
    <s v="sole crop"/>
    <x v="41"/>
  </r>
  <r>
    <x v="12"/>
    <n v="0"/>
    <s v="KE084    2"/>
    <s v="VIGIHA"/>
    <s v="2"/>
    <s v="local"/>
    <x v="21"/>
    <s v="sole crop"/>
    <x v="42"/>
  </r>
  <r>
    <x v="12"/>
    <n v="0"/>
    <s v="KE084    3"/>
    <s v="VIGIHA"/>
    <s v="3"/>
    <s v="hybrid"/>
    <x v="1"/>
    <s v="sole crop"/>
    <x v="43"/>
  </r>
  <r>
    <x v="12"/>
    <n v="0"/>
    <s v="KE084    4"/>
    <s v="VIGIHA"/>
    <s v="4"/>
    <s v="local"/>
    <x v="22"/>
    <s v="intercrop"/>
    <x v="44"/>
  </r>
  <r>
    <x v="12"/>
    <n v="0"/>
    <s v="KE084    5"/>
    <s v="VIGIHA"/>
    <s v="5"/>
    <s v="local"/>
    <x v="0"/>
    <s v="intercrop"/>
    <x v="45"/>
  </r>
  <r>
    <x v="13"/>
    <n v="1"/>
    <s v="KE085    1"/>
    <s v="VIGIHA"/>
    <s v="1"/>
    <s v="local"/>
    <x v="0"/>
    <s v="intercrop"/>
    <x v="13"/>
  </r>
  <r>
    <x v="13"/>
    <n v="1"/>
    <s v="KE085    2"/>
    <s v="VIGIHA"/>
    <s v="2"/>
    <s v="local"/>
    <x v="0"/>
    <s v="intercrop"/>
    <x v="46"/>
  </r>
  <r>
    <x v="13"/>
    <n v="1"/>
    <s v="KE085    3"/>
    <s v="VIGIHA"/>
    <s v="3"/>
    <s v="local"/>
    <x v="0"/>
    <s v="intercrop"/>
    <x v="47"/>
  </r>
  <r>
    <x v="14"/>
    <n v="3"/>
    <s v="KE099    1"/>
    <s v="VIGIHA"/>
    <s v="1"/>
    <s v="hybrid"/>
    <x v="0"/>
    <s v="intercrop"/>
    <x v="48"/>
  </r>
  <r>
    <x v="14"/>
    <n v="3"/>
    <s v="KE099    2"/>
    <s v="VIGIHA"/>
    <s v="2"/>
    <s v="local"/>
    <x v="10"/>
    <s v="intercrop"/>
    <x v="49"/>
  </r>
  <r>
    <x v="14"/>
    <n v="3"/>
    <s v="KE099    3"/>
    <s v="VIGIHA"/>
    <s v="3"/>
    <s v="local"/>
    <x v="23"/>
    <s v="intercrop"/>
    <x v="50"/>
  </r>
  <r>
    <x v="15"/>
    <n v="3"/>
    <s v="KE104    1"/>
    <s v="MIGORI"/>
    <s v="1"/>
    <s v="hybrid"/>
    <x v="1"/>
    <s v="sole crop"/>
    <x v="51"/>
  </r>
  <r>
    <x v="15"/>
    <n v="3"/>
    <s v="KE104    2"/>
    <s v="MIGORI"/>
    <s v="2"/>
    <s v="hybrid"/>
    <x v="24"/>
    <s v="intercrop"/>
    <x v="52"/>
  </r>
  <r>
    <x v="15"/>
    <n v="3"/>
    <s v="KE104    3"/>
    <s v="MIGORI"/>
    <s v="3"/>
    <s v="improved/mixed"/>
    <x v="7"/>
    <s v="sole crop"/>
    <x v="53"/>
  </r>
  <r>
    <x v="15"/>
    <n v="3"/>
    <s v="KE104    4"/>
    <s v="MIGORI"/>
    <s v="4"/>
    <s v="local"/>
    <x v="0"/>
    <s v="intercrop"/>
    <x v="54"/>
  </r>
  <r>
    <x v="15"/>
    <n v="3"/>
    <s v="KE104    5"/>
    <s v="MIGORI"/>
    <s v="5"/>
    <s v="local"/>
    <x v="4"/>
    <s v="sole crop"/>
    <x v="55"/>
  </r>
  <r>
    <x v="16"/>
    <n v="4"/>
    <s v="KE106    1"/>
    <s v="MIGORI"/>
    <s v="1"/>
    <s v="hybrid+local"/>
    <x v="25"/>
    <s v="intercrop"/>
    <x v="56"/>
  </r>
  <r>
    <x v="17"/>
    <n v="4"/>
    <s v="KE108    1"/>
    <s v="MIGORI"/>
    <s v="1"/>
    <s v="hybrid"/>
    <x v="0"/>
    <s v="intercrop"/>
    <x v="57"/>
  </r>
  <r>
    <x v="17"/>
    <n v="4"/>
    <s v="KE108    2"/>
    <s v="MIGORI"/>
    <s v="2"/>
    <s v="hybrid"/>
    <x v="1"/>
    <s v="sole crop"/>
    <x v="57"/>
  </r>
  <r>
    <x v="17"/>
    <n v="4"/>
    <s v="KE108    3"/>
    <s v="MIGORI"/>
    <s v="3"/>
    <s v="improved/mixed"/>
    <x v="7"/>
    <s v="sole crop"/>
    <x v="58"/>
  </r>
  <r>
    <x v="17"/>
    <n v="4"/>
    <s v="KE108    4"/>
    <s v="MIGORI"/>
    <s v="4"/>
    <s v="local"/>
    <x v="1"/>
    <s v="sole crop"/>
    <x v="59"/>
  </r>
  <r>
    <x v="17"/>
    <n v="4"/>
    <s v="KE108    5"/>
    <s v="MIGORI"/>
    <s v="5"/>
    <s v="local"/>
    <x v="1"/>
    <s v="sole crop"/>
    <x v="60"/>
  </r>
  <r>
    <x v="18"/>
    <n v="2"/>
    <s v="KE109    1"/>
    <s v="MIGORI"/>
    <s v="1"/>
    <s v="local"/>
    <x v="26"/>
    <s v="sole crop"/>
    <x v="61"/>
  </r>
  <r>
    <x v="18"/>
    <n v="2"/>
    <s v="KE109    2"/>
    <s v="MIGORI"/>
    <s v="2"/>
    <s v="hybrid+local"/>
    <x v="1"/>
    <s v="sole crop"/>
    <x v="62"/>
  </r>
  <r>
    <x v="18"/>
    <n v="2"/>
    <s v="KE109    3"/>
    <s v="MIGORI"/>
    <s v="3"/>
    <s v="local"/>
    <x v="1"/>
    <s v="sole crop"/>
    <x v="63"/>
  </r>
  <r>
    <x v="19"/>
    <n v="5"/>
    <s v="KE116    1"/>
    <s v="MIGORI"/>
    <s v="1"/>
    <s v="n/a"/>
    <x v="3"/>
    <s v="n/a"/>
    <x v="64"/>
  </r>
  <r>
    <x v="19"/>
    <n v="5"/>
    <s v="KE116    2"/>
    <s v="MIGORI"/>
    <s v="2"/>
    <s v="improved/mixed"/>
    <x v="27"/>
    <s v="intercrop"/>
    <x v="65"/>
  </r>
  <r>
    <x v="19"/>
    <n v="5"/>
    <s v="KE116    3"/>
    <s v="MIGORI"/>
    <s v="3"/>
    <s v="local"/>
    <x v="28"/>
    <s v=""/>
    <x v="66"/>
  </r>
  <r>
    <x v="19"/>
    <n v="5"/>
    <s v="KE116    4"/>
    <s v="MIGORI"/>
    <s v="4"/>
    <s v="hybrid"/>
    <x v="1"/>
    <s v="sole crop"/>
    <x v="67"/>
  </r>
  <r>
    <x v="19"/>
    <n v="5"/>
    <s v="KE116    5"/>
    <s v="MIGORI"/>
    <s v="5"/>
    <s v="improved/mixed"/>
    <x v="7"/>
    <s v="sole crop"/>
    <x v="68"/>
  </r>
  <r>
    <x v="19"/>
    <n v="5"/>
    <s v="KE116    6"/>
    <s v="MIGORI"/>
    <s v="6"/>
    <s v="hybrid"/>
    <x v="0"/>
    <s v="intercrop"/>
    <x v="60"/>
  </r>
  <r>
    <x v="19"/>
    <n v="5"/>
    <s v="KE116    7"/>
    <s v="MIGORI"/>
    <s v="7"/>
    <s v="n/a"/>
    <x v="3"/>
    <s v="n/a"/>
    <x v="69"/>
  </r>
  <r>
    <x v="19"/>
    <n v="5"/>
    <s v="KE116    8"/>
    <s v="MIGORI"/>
    <s v="8"/>
    <s v="local"/>
    <x v="1"/>
    <s v="sole crop"/>
    <x v="70"/>
  </r>
  <r>
    <x v="20"/>
    <n v="3"/>
    <s v="KE131    1"/>
    <s v="MIGORI"/>
    <s v="1"/>
    <s v="hybrid"/>
    <x v="0"/>
    <s v="intercrop"/>
    <x v="71"/>
  </r>
  <r>
    <x v="20"/>
    <n v="3"/>
    <s v="KE131    2"/>
    <s v="MIGORI"/>
    <s v="2"/>
    <s v="local"/>
    <x v="2"/>
    <s v="sole crop"/>
    <x v="72"/>
  </r>
  <r>
    <x v="20"/>
    <n v="3"/>
    <s v="KE131    3"/>
    <s v="MIGORI"/>
    <s v="3"/>
    <s v="hybrid"/>
    <x v="2"/>
    <s v="sole crop"/>
    <x v="73"/>
  </r>
  <r>
    <x v="21"/>
    <n v="5"/>
    <s v="KE134    1"/>
    <s v="MIGORI"/>
    <s v="1"/>
    <s v="local"/>
    <x v="29"/>
    <s v="sole crop"/>
    <x v="74"/>
  </r>
  <r>
    <x v="21"/>
    <n v="5"/>
    <s v="KE134    2"/>
    <s v="MIGORI"/>
    <s v="2"/>
    <s v="local"/>
    <x v="15"/>
    <s v="sole crop"/>
    <x v="75"/>
  </r>
  <r>
    <x v="21"/>
    <n v="5"/>
    <s v="KE134    3"/>
    <s v="MIGORI"/>
    <s v="3"/>
    <s v="local"/>
    <x v="1"/>
    <s v="sole crop"/>
    <x v="76"/>
  </r>
  <r>
    <x v="21"/>
    <n v="5"/>
    <s v="KE134    4"/>
    <s v="MIGORI"/>
    <s v="4"/>
    <s v="improved/mixed"/>
    <x v="7"/>
    <s v="sole crop"/>
    <x v="77"/>
  </r>
  <r>
    <x v="21"/>
    <n v="5"/>
    <s v="KE134    5"/>
    <s v="MIGORI"/>
    <s v="5"/>
    <s v="local"/>
    <x v="10"/>
    <s v="intercrop"/>
    <x v="78"/>
  </r>
  <r>
    <x v="21"/>
    <n v="5"/>
    <s v="KE134    6"/>
    <s v="MIGORI"/>
    <s v="6"/>
    <s v="local"/>
    <x v="26"/>
    <s v="sole crop"/>
    <x v="79"/>
  </r>
  <r>
    <x v="22"/>
    <n v="1"/>
    <s v="KE150    1"/>
    <s v="MIGORI"/>
    <s v="1"/>
    <s v="hybrid"/>
    <x v="1"/>
    <s v="sole crop"/>
    <x v="80"/>
  </r>
  <r>
    <x v="22"/>
    <n v="1"/>
    <s v="KE150    2"/>
    <s v="MIGORI"/>
    <s v="2"/>
    <s v="improved/mixed"/>
    <x v="7"/>
    <s v="sole crop"/>
    <x v="81"/>
  </r>
  <r>
    <x v="23"/>
    <n v="2"/>
    <s v="KE151    1"/>
    <s v="MIGORI"/>
    <s v="1"/>
    <s v="local"/>
    <x v="0"/>
    <s v="sole crop"/>
    <x v="82"/>
  </r>
  <r>
    <x v="24"/>
    <n v="2"/>
    <s v="KE156    1"/>
    <s v="MIGORI"/>
    <s v="1"/>
    <s v="hybrid"/>
    <x v="0"/>
    <s v="intercrop"/>
    <x v="83"/>
  </r>
  <r>
    <x v="24"/>
    <n v="2"/>
    <s v="KE156    2"/>
    <s v="MIGORI"/>
    <s v="2"/>
    <s v="hybrid"/>
    <x v="0"/>
    <s v="intercrop"/>
    <x v="84"/>
  </r>
  <r>
    <x v="24"/>
    <n v="2"/>
    <s v="KE156    3"/>
    <s v="MIGORI"/>
    <s v="3"/>
    <s v="hybrid"/>
    <x v="1"/>
    <s v="sole crop"/>
    <x v="85"/>
  </r>
  <r>
    <x v="24"/>
    <n v="2"/>
    <s v="KE156    4"/>
    <s v="MIGORI"/>
    <s v="4"/>
    <s v="hybrid"/>
    <x v="30"/>
    <s v="intercrop"/>
    <x v="85"/>
  </r>
  <r>
    <x v="25"/>
    <n v="3"/>
    <s v="KE165    1"/>
    <s v="MIGORI"/>
    <s v="1"/>
    <s v="local"/>
    <x v="10"/>
    <s v="intercrop"/>
    <x v="86"/>
  </r>
  <r>
    <x v="25"/>
    <n v="3"/>
    <s v="KE165    2"/>
    <s v="MIGORI"/>
    <s v="2"/>
    <s v="hybrid"/>
    <x v="31"/>
    <s v="intercrop"/>
    <x v="87"/>
  </r>
  <r>
    <x v="25"/>
    <n v="3"/>
    <s v="KE165    3"/>
    <s v="MIGORI"/>
    <s v="3"/>
    <s v="hybrid"/>
    <x v="28"/>
    <s v="sole crop"/>
    <x v="88"/>
  </r>
  <r>
    <x v="25"/>
    <n v="3"/>
    <s v="KE165    4"/>
    <s v="MIGORI"/>
    <s v="4"/>
    <s v="hybrid"/>
    <x v="1"/>
    <s v="sole crop"/>
    <x v="89"/>
  </r>
  <r>
    <x v="25"/>
    <n v="3"/>
    <s v="KE165    5"/>
    <s v="MIGORI"/>
    <s v="5"/>
    <s v="improved/mixed"/>
    <x v="7"/>
    <s v="sole crop"/>
    <x v="90"/>
  </r>
  <r>
    <x v="25"/>
    <n v="3"/>
    <s v="KE165    6"/>
    <s v="MIGORI"/>
    <s v="6"/>
    <s v="local"/>
    <x v="1"/>
    <s v="sole crop"/>
    <x v="91"/>
  </r>
  <r>
    <x v="25"/>
    <n v="3"/>
    <s v="KE165    7"/>
    <s v="MIGORI"/>
    <s v="7"/>
    <s v="local"/>
    <x v="0"/>
    <s v="intercrop"/>
    <x v="92"/>
  </r>
  <r>
    <x v="26"/>
    <n v="2"/>
    <s v="KE177    1"/>
    <s v="MIGORI"/>
    <s v="1"/>
    <s v="local"/>
    <x v="31"/>
    <s v="intercrop"/>
    <x v="93"/>
  </r>
  <r>
    <x v="26"/>
    <n v="2"/>
    <s v="KE177    2"/>
    <s v="MIGORI"/>
    <s v="2"/>
    <s v="local"/>
    <x v="1"/>
    <s v="sole crop"/>
    <x v="94"/>
  </r>
  <r>
    <x v="27"/>
    <n v="1"/>
    <s v="KE189    1a"/>
    <s v="MIGORI"/>
    <s v="1a"/>
    <s v="local"/>
    <x v="16"/>
    <s v="intercrop"/>
    <x v="95"/>
  </r>
  <r>
    <x v="27"/>
    <n v="1"/>
    <s v="KE189    1b"/>
    <s v="MIGORI"/>
    <s v="1b"/>
    <s v="local"/>
    <x v="32"/>
    <s v="intercrop"/>
    <x v="36"/>
  </r>
  <r>
    <x v="27"/>
    <n v="1"/>
    <s v="KE189    1c"/>
    <s v="MIGORI"/>
    <s v="1c"/>
    <s v="local"/>
    <x v="1"/>
    <s v="intercrop"/>
    <x v="96"/>
  </r>
  <r>
    <x v="27"/>
    <n v="1"/>
    <s v="KE189    2"/>
    <s v="MIGORI"/>
    <s v="2"/>
    <s v="hybrid"/>
    <x v="2"/>
    <s v="sole crop"/>
    <x v="97"/>
  </r>
  <r>
    <x v="27"/>
    <n v="1"/>
    <s v="KE189    3"/>
    <s v="MIGORI"/>
    <s v="3"/>
    <s v="hybrid"/>
    <x v="1"/>
    <s v="sole crop"/>
    <x v="98"/>
  </r>
  <r>
    <x v="28"/>
    <n v="4"/>
    <s v="KE191    1"/>
    <s v="MIGORI"/>
    <s v="1"/>
    <s v="local"/>
    <x v="25"/>
    <s v="intercrop"/>
    <x v="74"/>
  </r>
  <r>
    <x v="28"/>
    <n v="4"/>
    <s v="KE191    2"/>
    <s v="MIGORI"/>
    <s v="2"/>
    <s v="local"/>
    <x v="26"/>
    <s v="sole crop"/>
    <x v="99"/>
  </r>
  <r>
    <x v="28"/>
    <n v="4"/>
    <s v="KE191    3"/>
    <s v="MIGORI"/>
    <s v="3"/>
    <s v="local"/>
    <x v="4"/>
    <s v="intercrop"/>
    <x v="23"/>
  </r>
  <r>
    <x v="28"/>
    <n v="4"/>
    <s v="KE191    3"/>
    <s v="MIGORI"/>
    <s v="3"/>
    <s v="local"/>
    <x v="1"/>
    <s v="sole crop"/>
    <x v="100"/>
  </r>
  <r>
    <x v="28"/>
    <n v="4"/>
    <s v="KE191    4"/>
    <s v="MIGORI"/>
    <s v="4"/>
    <s v="hybrid"/>
    <x v="2"/>
    <s v="sole crop"/>
    <x v="101"/>
  </r>
  <r>
    <x v="28"/>
    <n v="4"/>
    <s v="KE191    5"/>
    <s v="MIGORI"/>
    <s v="5"/>
    <s v="improved/mixed"/>
    <x v="7"/>
    <s v="sole crop"/>
    <x v="73"/>
  </r>
  <r>
    <x v="29"/>
    <n v="5"/>
    <s v="KE195    1"/>
    <s v="MIGORI"/>
    <s v="1"/>
    <s v="local"/>
    <x v="10"/>
    <s v="intercrop"/>
    <x v="102"/>
  </r>
  <r>
    <x v="29"/>
    <n v="5"/>
    <s v="KE195    2"/>
    <s v="MIGORI"/>
    <s v="2"/>
    <s v="local"/>
    <x v="33"/>
    <s v="intercrop"/>
    <x v="103"/>
  </r>
  <r>
    <x v="29"/>
    <n v="5"/>
    <s v="KE195    3"/>
    <s v="MIGORI"/>
    <s v="3"/>
    <s v="local"/>
    <x v="0"/>
    <s v="intercrop"/>
    <x v="104"/>
  </r>
  <r>
    <x v="29"/>
    <n v="5"/>
    <s v="KE195    4"/>
    <s v="MIGORI"/>
    <s v="4"/>
    <s v="local"/>
    <x v="31"/>
    <s v="intercrop"/>
    <x v="73"/>
  </r>
  <r>
    <x v="29"/>
    <n v="5"/>
    <s v="KE195    5"/>
    <s v="MIGORI"/>
    <s v="5"/>
    <s v="local"/>
    <x v="25"/>
    <s v="intercrop"/>
    <x v="105"/>
  </r>
  <r>
    <x v="30"/>
    <m/>
    <m/>
    <m/>
    <m/>
    <m/>
    <x v="34"/>
    <m/>
    <x v="106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21">
  <r>
    <x v="0"/>
    <n v="260.22304832713752"/>
  </r>
  <r>
    <x v="0"/>
    <n v="358.69565217391306"/>
  </r>
  <r>
    <x v="0"/>
    <n v="46.332046332046332"/>
  </r>
  <r>
    <x v="0"/>
    <n v="205.12820512820514"/>
  </r>
  <r>
    <x v="0"/>
    <n v="114.28571428571428"/>
  </r>
  <r>
    <x v="0"/>
    <n v="172.13114754098362"/>
  </r>
  <r>
    <x v="0"/>
    <n v="2105.2631578947371"/>
  </r>
  <r>
    <x v="0"/>
    <n v="309.47775628626692"/>
  </r>
  <r>
    <x v="0"/>
    <n v="60.060060060060067"/>
  </r>
  <r>
    <x v="0"/>
    <n v="176.99115044247787"/>
  </r>
  <r>
    <x v="0"/>
    <n v="210.52631578947367"/>
  </r>
  <r>
    <x v="1"/>
    <n v="1632.6530612244899"/>
  </r>
  <r>
    <x v="1"/>
    <n v="208.33333333333334"/>
  </r>
  <r>
    <x v="1"/>
    <n v="306.45161290322579"/>
  </r>
  <r>
    <x v="1"/>
    <n v="198.4126984126984"/>
  </r>
  <r>
    <x v="1"/>
    <n v="52.083333333333336"/>
  </r>
  <r>
    <x v="1"/>
    <n v="87.179487179487182"/>
  </r>
  <r>
    <x v="1"/>
    <n v="29.411764705882351"/>
  </r>
  <r>
    <x v="1"/>
    <n v="16.173378618793468"/>
  </r>
  <r>
    <x v="2"/>
    <n v="387.5"/>
  </r>
  <r>
    <x v="2"/>
    <n v="78.125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22">
  <r>
    <s v="KE003"/>
    <x v="0"/>
    <n v="2"/>
    <n v="46"/>
    <n v="0.40370000000000006"/>
    <n v="113.94599950458259"/>
    <m/>
    <n v="0.12470000000000001"/>
    <m/>
    <n v="32"/>
    <n v="1.9599999999999999E-2"/>
    <n v="1632.6530612244899"/>
    <m/>
    <m/>
    <m/>
    <m/>
    <m/>
    <m/>
  </r>
  <r>
    <s v="KE005"/>
    <x v="0"/>
    <n v="1"/>
    <n v="12"/>
    <n v="0.21860000000000002"/>
    <n v="54.894784995425432"/>
    <n v="7"/>
    <n v="2.69E-2"/>
    <n v="260.22304832713752"/>
    <n v="3"/>
    <n v="0"/>
    <m/>
    <m/>
    <m/>
    <m/>
    <n v="2"/>
    <n v="0"/>
    <m/>
  </r>
  <r>
    <s v="KE024"/>
    <x v="0"/>
    <n v="4"/>
    <n v="44"/>
    <n v="0.11600000000000001"/>
    <n v="379.31034482758616"/>
    <n v="33"/>
    <n v="9.1999999999999998E-2"/>
    <n v="358.69565217391306"/>
    <n v="3"/>
    <n v="0"/>
    <m/>
    <m/>
    <m/>
    <m/>
    <n v="8"/>
    <n v="0"/>
    <m/>
  </r>
  <r>
    <s v="KE031"/>
    <x v="0"/>
    <n v="5"/>
    <n v="47"/>
    <n v="0.22259999999999999"/>
    <n v="211.14106019766399"/>
    <m/>
    <n v="6.6000000000000003E-2"/>
    <m/>
    <n v="2"/>
    <n v="0"/>
    <m/>
    <m/>
    <m/>
    <m/>
    <m/>
    <n v="0"/>
    <m/>
  </r>
  <r>
    <s v="KE039"/>
    <x v="0"/>
    <n v="2"/>
    <n v="27"/>
    <n v="0.307"/>
    <n v="87.947882736156359"/>
    <n v="12"/>
    <n v="0.25900000000000001"/>
    <n v="46.332046332046332"/>
    <n v="10"/>
    <n v="4.8000000000000001E-2"/>
    <n v="208.33333333333334"/>
    <m/>
    <m/>
    <m/>
    <n v="5"/>
    <n v="0"/>
    <m/>
  </r>
  <r>
    <s v="KE043"/>
    <x v="0"/>
    <n v="3"/>
    <n v="16"/>
    <n v="7.8E-2"/>
    <n v="205.12820512820514"/>
    <n v="16"/>
    <n v="7.8E-2"/>
    <n v="205.12820512820514"/>
    <m/>
    <n v="0"/>
    <m/>
    <m/>
    <m/>
    <m/>
    <m/>
    <n v="0"/>
    <m/>
  </r>
  <r>
    <s v="KE047"/>
    <x v="0"/>
    <n v="2"/>
    <n v="23"/>
    <n v="0.114"/>
    <n v="201.75438596491227"/>
    <n v="4"/>
    <n v="3.5000000000000003E-2"/>
    <n v="114.28571428571428"/>
    <n v="19"/>
    <n v="6.2E-2"/>
    <n v="306.45161290322579"/>
    <m/>
    <m/>
    <m/>
    <m/>
    <n v="0"/>
    <m/>
  </r>
  <r>
    <s v="KE057"/>
    <x v="0"/>
    <n v="5"/>
    <n v="77"/>
    <n v="0.64868729999999997"/>
    <n v="118.70126022198986"/>
    <n v="42"/>
    <n v="0.24399999999999999"/>
    <n v="172.13114754098362"/>
    <n v="24"/>
    <n v="0"/>
    <m/>
    <m/>
    <m/>
    <m/>
    <n v="11"/>
    <n v="0"/>
    <m/>
  </r>
  <r>
    <s v="KE066"/>
    <x v="0"/>
    <n v="4"/>
    <n v="30"/>
    <n v="8.7873199999999999E-2"/>
    <n v="341.40101874063993"/>
    <m/>
    <n v="0"/>
    <m/>
    <m/>
    <n v="3.6900000000000002E-2"/>
    <m/>
    <m/>
    <m/>
    <m/>
    <m/>
    <n v="1.157E-2"/>
    <m/>
  </r>
  <r>
    <s v="KE072"/>
    <x v="0"/>
    <n v="3"/>
    <n v="126"/>
    <n v="0.61"/>
    <n v="206.55737704918033"/>
    <n v="80"/>
    <n v="3.7999999999999999E-2"/>
    <n v="2105.2631578947371"/>
    <n v="36"/>
    <n v="0"/>
    <m/>
    <m/>
    <m/>
    <m/>
    <n v="10"/>
    <n v="0"/>
    <m/>
  </r>
  <r>
    <s v="KE083"/>
    <x v="0"/>
    <n v="4"/>
    <n v="60"/>
    <n v="0.3"/>
    <n v="200"/>
    <m/>
    <n v="1.7000000000000001E-2"/>
    <m/>
    <n v="50"/>
    <n v="0.252"/>
    <n v="198.4126984126984"/>
    <m/>
    <m/>
    <m/>
    <n v="10"/>
    <n v="0"/>
    <m/>
  </r>
  <r>
    <s v="KE084"/>
    <x v="0"/>
    <n v="5"/>
    <n v="138"/>
    <n v="0.81900000000000006"/>
    <n v="168.4981684981685"/>
    <n v="32"/>
    <n v="0.10340000000000001"/>
    <n v="309.47775628626692"/>
    <m/>
    <n v="8.7400000000000005E-2"/>
    <m/>
    <m/>
    <m/>
    <m/>
    <m/>
    <n v="0"/>
    <m/>
  </r>
  <r>
    <s v="KE085"/>
    <x v="0"/>
    <n v="1"/>
    <n v="18"/>
    <n v="4.8000000000000001E-2"/>
    <n v="375"/>
    <n v="8"/>
    <n v="0.13319999999999999"/>
    <n v="60.060060060060067"/>
    <n v="8"/>
    <n v="0"/>
    <m/>
    <m/>
    <m/>
    <m/>
    <n v="2"/>
    <n v="0"/>
    <m/>
  </r>
  <r>
    <s v="KE099"/>
    <x v="0"/>
    <n v="3"/>
    <n v="36"/>
    <n v="0.17899999999999999"/>
    <n v="201.11731843575419"/>
    <n v="20"/>
    <n v="0.113"/>
    <n v="176.99115044247787"/>
    <n v="4"/>
    <n v="0"/>
    <m/>
    <m/>
    <m/>
    <m/>
    <n v="12"/>
    <n v="0"/>
    <m/>
  </r>
  <r>
    <s v="KE104"/>
    <x v="1"/>
    <n v="3"/>
    <n v="126"/>
    <n v="0.79699999999999993"/>
    <n v="158.09284818067755"/>
    <n v="24"/>
    <n v="0.114"/>
    <n v="210.52631578947367"/>
    <n v="15"/>
    <n v="0.28799999999999998"/>
    <n v="52.083333333333336"/>
    <m/>
    <m/>
    <m/>
    <m/>
    <m/>
    <m/>
  </r>
  <r>
    <s v="KE116"/>
    <x v="1"/>
    <n v="5"/>
    <n v="14"/>
    <n v="1.5741000000000001"/>
    <n v="8.8939711581221008"/>
    <m/>
    <n v="0.112"/>
    <m/>
    <m/>
    <n v="0.33799999999999997"/>
    <m/>
    <m/>
    <m/>
    <m/>
    <m/>
    <m/>
    <m/>
  </r>
  <r>
    <s v="KE134"/>
    <x v="1"/>
    <n v="5"/>
    <n v="77"/>
    <n v="0.85100000000000009"/>
    <n v="90.481786133960043"/>
    <n v="37"/>
    <n v="0"/>
    <m/>
    <m/>
    <n v="0.27900000000000003"/>
    <m/>
    <m/>
    <m/>
    <m/>
    <m/>
    <m/>
    <m/>
  </r>
  <r>
    <s v="KE150"/>
    <x v="1"/>
    <n v="1"/>
    <n v="17"/>
    <n v="1.361"/>
    <n v="12.490815576781777"/>
    <m/>
    <n v="0"/>
    <m/>
    <n v="17"/>
    <n v="0.19500000000000001"/>
    <n v="87.179487179487182"/>
    <m/>
    <m/>
    <m/>
    <m/>
    <m/>
    <m/>
  </r>
  <r>
    <s v="KE177"/>
    <x v="1"/>
    <n v="2"/>
    <n v="23"/>
    <n v="0.28700000000000003"/>
    <n v="80.139372822299649"/>
    <m/>
    <n v="0"/>
    <m/>
    <n v="5"/>
    <n v="0.17"/>
    <n v="29.411764705882351"/>
    <m/>
    <m/>
    <m/>
    <m/>
    <m/>
    <m/>
  </r>
  <r>
    <s v="KE189"/>
    <x v="1"/>
    <n v="1"/>
    <n v="72"/>
    <n v="0.87730000000000008"/>
    <n v="82.069987461529692"/>
    <m/>
    <n v="0"/>
    <m/>
    <n v="10"/>
    <n v="0.61829999999999996"/>
    <n v="16.173378618793468"/>
    <n v="62"/>
    <n v="0.16"/>
    <n v="387.5"/>
    <m/>
    <m/>
    <m/>
  </r>
  <r>
    <s v="KE191"/>
    <x v="1"/>
    <n v="4"/>
    <n v="19"/>
    <n v="0.193"/>
    <n v="98.445595854922274"/>
    <m/>
    <n v="0"/>
    <m/>
    <m/>
    <n v="8.5999999999999993E-2"/>
    <m/>
    <n v="5"/>
    <n v="6.4000000000000001E-2"/>
    <n v="78.125"/>
    <m/>
    <m/>
    <m/>
  </r>
  <r>
    <s v="KE195"/>
    <x v="1"/>
    <n v="5"/>
    <n v="69"/>
    <n v="0.13800000000000001"/>
    <n v="499.99999999999994"/>
    <m/>
    <n v="2.1000000000000001E-2"/>
    <m/>
    <n v="41"/>
    <n v="0"/>
    <m/>
    <m/>
    <m/>
    <m/>
    <m/>
    <m/>
    <m/>
  </r>
</pivotCacheRecords>
</file>

<file path=xl/pivotCache/pivotCacheRecords5.xml><?xml version="1.0" encoding="utf-8"?>
<pivotCacheRecords xmlns="http://schemas.openxmlformats.org/spreadsheetml/2006/main" xmlns:r="http://schemas.openxmlformats.org/officeDocument/2006/relationships" count="32">
  <r>
    <s v="KE003"/>
    <x v="0"/>
    <x v="0"/>
    <n v="46"/>
    <n v="0.40370000000000006"/>
    <n v="113.94599950458259"/>
    <m/>
    <n v="0.12470000000000001"/>
    <m/>
    <n v="32"/>
    <n v="1.9599999999999999E-2"/>
    <n v="1632.6530612244899"/>
    <m/>
    <m/>
    <m/>
    <m/>
    <m/>
    <m/>
  </r>
  <r>
    <s v="KE005"/>
    <x v="0"/>
    <x v="1"/>
    <n v="12"/>
    <n v="0.21860000000000002"/>
    <n v="54.894784995425432"/>
    <n v="7"/>
    <n v="2.69E-2"/>
    <n v="260.22304832713752"/>
    <n v="3"/>
    <n v="0"/>
    <m/>
    <m/>
    <m/>
    <m/>
    <n v="2"/>
    <n v="0"/>
    <m/>
  </r>
  <r>
    <s v="KE024"/>
    <x v="0"/>
    <x v="2"/>
    <n v="44"/>
    <n v="0.11600000000000001"/>
    <n v="379.31034482758616"/>
    <n v="33"/>
    <n v="9.1999999999999998E-2"/>
    <n v="358.69565217391306"/>
    <n v="3"/>
    <n v="0"/>
    <m/>
    <m/>
    <m/>
    <m/>
    <n v="8"/>
    <n v="0"/>
    <m/>
  </r>
  <r>
    <s v="KE031"/>
    <x v="0"/>
    <x v="3"/>
    <n v="47"/>
    <n v="0.22259999999999999"/>
    <n v="211.14106019766399"/>
    <m/>
    <n v="6.6000000000000003E-2"/>
    <n v="0"/>
    <n v="2"/>
    <n v="0"/>
    <m/>
    <m/>
    <m/>
    <m/>
    <m/>
    <n v="0"/>
    <m/>
  </r>
  <r>
    <s v="KE039"/>
    <x v="0"/>
    <x v="0"/>
    <n v="27"/>
    <n v="0.307"/>
    <n v="87.947882736156359"/>
    <n v="12"/>
    <n v="0.25900000000000001"/>
    <n v="46.332046332046332"/>
    <n v="10"/>
    <n v="4.8000000000000001E-2"/>
    <n v="208.33333333333334"/>
    <m/>
    <m/>
    <m/>
    <n v="5"/>
    <n v="0"/>
    <m/>
  </r>
  <r>
    <s v="KE043"/>
    <x v="0"/>
    <x v="4"/>
    <n v="16"/>
    <n v="7.8E-2"/>
    <n v="205.12820512820514"/>
    <n v="16"/>
    <n v="7.8E-2"/>
    <n v="205.12820512820514"/>
    <m/>
    <n v="0"/>
    <m/>
    <m/>
    <m/>
    <m/>
    <m/>
    <n v="0"/>
    <m/>
  </r>
  <r>
    <s v="KE047"/>
    <x v="0"/>
    <x v="0"/>
    <n v="23"/>
    <n v="0.114"/>
    <n v="201.75438596491227"/>
    <n v="4"/>
    <n v="3.5000000000000003E-2"/>
    <n v="114.28571428571428"/>
    <n v="19"/>
    <n v="6.2E-2"/>
    <n v="306.45161290322579"/>
    <m/>
    <m/>
    <m/>
    <m/>
    <n v="0"/>
    <m/>
  </r>
  <r>
    <s v="KE057"/>
    <x v="0"/>
    <x v="3"/>
    <n v="77"/>
    <n v="0.64868729999999997"/>
    <n v="118.70126022198986"/>
    <n v="42"/>
    <n v="0.24399999999999999"/>
    <n v="172.13114754098362"/>
    <n v="24"/>
    <n v="0"/>
    <m/>
    <m/>
    <m/>
    <m/>
    <n v="11"/>
    <n v="0"/>
    <m/>
  </r>
  <r>
    <s v="KE066"/>
    <x v="0"/>
    <x v="2"/>
    <n v="30"/>
    <n v="8.7873199999999999E-2"/>
    <n v="341.40101874063993"/>
    <m/>
    <n v="0"/>
    <m/>
    <m/>
    <n v="3.6900000000000002E-2"/>
    <n v="0"/>
    <m/>
    <m/>
    <m/>
    <m/>
    <n v="1.157E-2"/>
    <m/>
  </r>
  <r>
    <s v="KE072"/>
    <x v="0"/>
    <x v="4"/>
    <n v="126"/>
    <n v="0.61"/>
    <n v="206.55737704918033"/>
    <n v="80"/>
    <n v="3.7999999999999999E-2"/>
    <n v="2105.2631578947371"/>
    <n v="36"/>
    <n v="0"/>
    <m/>
    <m/>
    <m/>
    <m/>
    <n v="10"/>
    <n v="0"/>
    <m/>
  </r>
  <r>
    <s v="KE083"/>
    <x v="0"/>
    <x v="2"/>
    <n v="60"/>
    <n v="0.3"/>
    <n v="200"/>
    <m/>
    <n v="1.7000000000000001E-2"/>
    <n v="0"/>
    <n v="50"/>
    <n v="0.252"/>
    <n v="198.4126984126984"/>
    <m/>
    <m/>
    <m/>
    <n v="10"/>
    <n v="0"/>
    <m/>
  </r>
  <r>
    <s v="KE084"/>
    <x v="0"/>
    <x v="3"/>
    <n v="138"/>
    <n v="0.81900000000000006"/>
    <n v="168.4981684981685"/>
    <n v="32"/>
    <n v="0.10340000000000001"/>
    <n v="309.47775628626692"/>
    <m/>
    <n v="8.7400000000000005E-2"/>
    <n v="0"/>
    <m/>
    <m/>
    <m/>
    <m/>
    <n v="0"/>
    <m/>
  </r>
  <r>
    <s v="KE085"/>
    <x v="0"/>
    <x v="1"/>
    <n v="18"/>
    <n v="4.8000000000000001E-2"/>
    <n v="375"/>
    <n v="8"/>
    <n v="0.13319999999999999"/>
    <n v="60.060060060060067"/>
    <n v="8"/>
    <n v="0"/>
    <m/>
    <m/>
    <m/>
    <m/>
    <n v="2"/>
    <n v="0"/>
    <m/>
  </r>
  <r>
    <s v="KE099"/>
    <x v="0"/>
    <x v="4"/>
    <n v="36"/>
    <n v="0.17899999999999999"/>
    <n v="201.11731843575419"/>
    <n v="20"/>
    <n v="0.113"/>
    <n v="176.99115044247787"/>
    <n v="4"/>
    <n v="0"/>
    <m/>
    <m/>
    <m/>
    <m/>
    <n v="12"/>
    <n v="0"/>
    <m/>
  </r>
  <r>
    <s v="KE104"/>
    <x v="1"/>
    <x v="4"/>
    <n v="126"/>
    <n v="0.79699999999999993"/>
    <n v="158.09284818067755"/>
    <n v="24"/>
    <n v="0.114"/>
    <n v="210.52631578947367"/>
    <n v="15"/>
    <n v="0.28799999999999998"/>
    <n v="52.083333333333336"/>
    <m/>
    <m/>
    <m/>
    <m/>
    <m/>
    <m/>
  </r>
  <r>
    <s v="KE116"/>
    <x v="1"/>
    <x v="3"/>
    <n v="14"/>
    <n v="1.5741000000000001"/>
    <n v="8.8939711581221008"/>
    <m/>
    <n v="0.112"/>
    <m/>
    <m/>
    <n v="0.33799999999999997"/>
    <n v="0"/>
    <m/>
    <m/>
    <m/>
    <m/>
    <m/>
    <m/>
  </r>
  <r>
    <s v="KE134"/>
    <x v="1"/>
    <x v="3"/>
    <n v="77"/>
    <n v="0.85100000000000009"/>
    <n v="90.481786133960043"/>
    <n v="37"/>
    <n v="0"/>
    <m/>
    <m/>
    <n v="0.27900000000000003"/>
    <n v="0"/>
    <m/>
    <m/>
    <m/>
    <m/>
    <m/>
    <m/>
  </r>
  <r>
    <s v="KE150"/>
    <x v="1"/>
    <x v="4"/>
    <n v="17"/>
    <n v="1.361"/>
    <n v="12.490815576781777"/>
    <m/>
    <n v="0"/>
    <m/>
    <n v="17"/>
    <n v="0.19500000000000001"/>
    <n v="87.179487179487182"/>
    <m/>
    <m/>
    <m/>
    <m/>
    <m/>
    <m/>
  </r>
  <r>
    <s v="KE177"/>
    <x v="1"/>
    <x v="0"/>
    <n v="23"/>
    <n v="0.28700000000000003"/>
    <n v="80.139372822299649"/>
    <m/>
    <n v="0"/>
    <m/>
    <n v="5"/>
    <n v="0.17"/>
    <n v="29.411764705882351"/>
    <m/>
    <m/>
    <m/>
    <m/>
    <m/>
    <m/>
  </r>
  <r>
    <s v="KE189"/>
    <x v="1"/>
    <x v="1"/>
    <n v="72"/>
    <n v="0.87730000000000008"/>
    <n v="82.069987461529692"/>
    <m/>
    <n v="0"/>
    <m/>
    <n v="10"/>
    <n v="0.61829999999999996"/>
    <n v="16.173378618793468"/>
    <n v="62"/>
    <n v="0.16"/>
    <n v="387.5"/>
    <m/>
    <m/>
    <m/>
  </r>
  <r>
    <s v="KE191"/>
    <x v="1"/>
    <x v="2"/>
    <n v="19"/>
    <n v="0.193"/>
    <n v="98.445595854922274"/>
    <m/>
    <n v="0"/>
    <m/>
    <m/>
    <n v="8.5999999999999993E-2"/>
    <n v="0"/>
    <n v="5"/>
    <n v="6.4000000000000001E-2"/>
    <n v="78.125"/>
    <m/>
    <m/>
    <m/>
  </r>
  <r>
    <s v="KE195"/>
    <x v="1"/>
    <x v="3"/>
    <n v="69"/>
    <n v="0.13800000000000001"/>
    <n v="499.99999999999994"/>
    <m/>
    <n v="2.1000000000000001E-2"/>
    <n v="0"/>
    <n v="41"/>
    <n v="0"/>
    <m/>
    <m/>
    <m/>
    <m/>
    <m/>
    <m/>
    <m/>
  </r>
  <r>
    <m/>
    <x v="2"/>
    <x v="5"/>
    <m/>
    <m/>
    <m/>
    <m/>
    <m/>
    <m/>
    <m/>
    <m/>
    <m/>
    <m/>
    <m/>
    <m/>
    <m/>
    <m/>
    <m/>
  </r>
  <r>
    <m/>
    <x v="2"/>
    <x v="5"/>
    <m/>
    <m/>
    <m/>
    <m/>
    <m/>
    <m/>
    <m/>
    <m/>
    <m/>
    <m/>
    <m/>
    <m/>
    <m/>
    <m/>
    <m/>
  </r>
  <r>
    <m/>
    <x v="2"/>
    <x v="5"/>
    <m/>
    <m/>
    <m/>
    <m/>
    <m/>
    <m/>
    <m/>
    <m/>
    <m/>
    <m/>
    <m/>
    <m/>
    <m/>
    <m/>
    <m/>
  </r>
  <r>
    <m/>
    <x v="2"/>
    <x v="5"/>
    <m/>
    <m/>
    <m/>
    <m/>
    <m/>
    <m/>
    <m/>
    <m/>
    <m/>
    <m/>
    <m/>
    <m/>
    <m/>
    <m/>
    <m/>
  </r>
  <r>
    <m/>
    <x v="2"/>
    <x v="5"/>
    <m/>
    <m/>
    <m/>
    <m/>
    <m/>
    <m/>
    <m/>
    <m/>
    <m/>
    <m/>
    <m/>
    <m/>
    <m/>
    <m/>
    <m/>
  </r>
  <r>
    <m/>
    <x v="2"/>
    <x v="5"/>
    <m/>
    <m/>
    <m/>
    <m/>
    <m/>
    <m/>
    <m/>
    <m/>
    <m/>
    <m/>
    <m/>
    <m/>
    <m/>
    <m/>
    <m/>
  </r>
  <r>
    <m/>
    <x v="2"/>
    <x v="5"/>
    <m/>
    <m/>
    <m/>
    <m/>
    <m/>
    <m/>
    <m/>
    <m/>
    <m/>
    <m/>
    <m/>
    <m/>
    <m/>
    <m/>
    <m/>
  </r>
  <r>
    <m/>
    <x v="2"/>
    <x v="5"/>
    <m/>
    <m/>
    <m/>
    <m/>
    <m/>
    <m/>
    <m/>
    <m/>
    <m/>
    <m/>
    <m/>
    <m/>
    <m/>
    <m/>
    <m/>
  </r>
  <r>
    <m/>
    <x v="2"/>
    <x v="5"/>
    <m/>
    <m/>
    <m/>
    <m/>
    <m/>
    <m/>
    <m/>
    <m/>
    <m/>
    <m/>
    <m/>
    <m/>
    <m/>
    <m/>
    <m/>
  </r>
  <r>
    <m/>
    <x v="2"/>
    <x v="5"/>
    <m/>
    <m/>
    <m/>
    <m/>
    <m/>
    <m/>
    <m/>
    <m/>
    <m/>
    <m/>
    <m/>
    <m/>
    <m/>
    <m/>
    <m/>
  </r>
</pivotCacheRecords>
</file>

<file path=xl/pivotCache/pivotCacheRecords6.xml><?xml version="1.0" encoding="utf-8"?>
<pivotCacheRecords xmlns="http://schemas.openxmlformats.org/spreadsheetml/2006/main" xmlns:r="http://schemas.openxmlformats.org/officeDocument/2006/relationships" count="213">
  <r>
    <x v="0"/>
    <x v="0"/>
    <x v="0"/>
    <x v="0"/>
    <s v="2011A"/>
    <s v="planting"/>
    <s v=""/>
    <s v="banana"/>
    <n v="1"/>
    <n v="1"/>
    <x v="0"/>
  </r>
  <r>
    <x v="0"/>
    <x v="0"/>
    <x v="0"/>
    <x v="0"/>
    <s v="2011A"/>
    <s v="land preparation"/>
    <s v=""/>
    <s v="banana"/>
    <n v="1"/>
    <n v="1"/>
    <x v="0"/>
  </r>
  <r>
    <x v="0"/>
    <x v="0"/>
    <x v="0"/>
    <x v="0"/>
    <s v="2011A"/>
    <s v="weeding"/>
    <s v=""/>
    <s v="banana"/>
    <n v="1"/>
    <n v="3"/>
    <x v="1"/>
  </r>
  <r>
    <x v="0"/>
    <x v="0"/>
    <x v="0"/>
    <x v="0"/>
    <s v="2011A"/>
    <s v="harvesting"/>
    <s v=""/>
    <s v="banana"/>
    <m/>
    <m/>
    <x v="2"/>
  </r>
  <r>
    <x v="0"/>
    <x v="0"/>
    <x v="0"/>
    <x v="0"/>
    <s v="2011A"/>
    <s v="harvesting"/>
    <s v=""/>
    <s v="maize"/>
    <n v="1"/>
    <n v="1"/>
    <x v="0"/>
  </r>
  <r>
    <x v="0"/>
    <x v="0"/>
    <x v="0"/>
    <x v="0"/>
    <s v="2011A"/>
    <s v="weeding"/>
    <s v=""/>
    <s v="maize"/>
    <n v="1"/>
    <n v="3"/>
    <x v="1"/>
  </r>
  <r>
    <x v="0"/>
    <x v="0"/>
    <x v="0"/>
    <x v="0"/>
    <s v="2011A"/>
    <s v="planting"/>
    <s v=""/>
    <s v="maize"/>
    <n v="1"/>
    <n v="3"/>
    <x v="1"/>
  </r>
  <r>
    <x v="0"/>
    <x v="0"/>
    <x v="1"/>
    <x v="0"/>
    <s v="2011A"/>
    <s v="planting"/>
    <s v="6"/>
    <s v="banana"/>
    <n v="2"/>
    <n v="1"/>
    <x v="3"/>
  </r>
  <r>
    <x v="0"/>
    <x v="0"/>
    <x v="1"/>
    <x v="0"/>
    <s v="2011A"/>
    <s v="land preparation"/>
    <s v="6"/>
    <s v="banana"/>
    <n v="1"/>
    <n v="1"/>
    <x v="0"/>
  </r>
  <r>
    <x v="0"/>
    <x v="0"/>
    <x v="1"/>
    <x v="0"/>
    <s v="2011A"/>
    <s v="weeding"/>
    <s v="6"/>
    <s v="banana"/>
    <n v="2"/>
    <n v="3"/>
    <x v="4"/>
  </r>
  <r>
    <x v="0"/>
    <x v="0"/>
    <x v="1"/>
    <x v="0"/>
    <s v="2011A"/>
    <s v="weeding"/>
    <s v="1+2a+2b+3+8"/>
    <s v="maize"/>
    <n v="1"/>
    <n v="3"/>
    <x v="1"/>
  </r>
  <r>
    <x v="0"/>
    <x v="0"/>
    <x v="1"/>
    <x v="0"/>
    <s v="2011A"/>
    <s v="planting"/>
    <s v="1+2a+2b+3+8"/>
    <s v="maize"/>
    <n v="2"/>
    <n v="3"/>
    <x v="4"/>
  </r>
  <r>
    <x v="0"/>
    <x v="0"/>
    <x v="1"/>
    <x v="0"/>
    <s v="2011A"/>
    <s v="harvesting"/>
    <s v="1+2a+2b+3+8"/>
    <s v="maize"/>
    <n v="1"/>
    <n v="1"/>
    <x v="0"/>
  </r>
  <r>
    <x v="0"/>
    <x v="0"/>
    <x v="1"/>
    <x v="0"/>
    <s v="2011A"/>
    <s v="land preparation"/>
    <s v="1+2a+2b+3+8"/>
    <s v="maize"/>
    <n v="3"/>
    <n v="5"/>
    <x v="5"/>
  </r>
  <r>
    <x v="1"/>
    <x v="1"/>
    <x v="1"/>
    <x v="0"/>
    <s v="2011A"/>
    <s v="harvesting"/>
    <s v="1+2"/>
    <s v="beans"/>
    <n v="2"/>
    <n v="1"/>
    <x v="3"/>
  </r>
  <r>
    <x v="1"/>
    <x v="1"/>
    <x v="1"/>
    <x v="0"/>
    <s v="2011A"/>
    <s v="planting"/>
    <s v="1+2"/>
    <s v="beans+maize"/>
    <n v="4"/>
    <n v="1"/>
    <x v="6"/>
  </r>
  <r>
    <x v="1"/>
    <x v="1"/>
    <x v="1"/>
    <x v="0"/>
    <s v="2011A"/>
    <s v="weeding"/>
    <s v="1+2"/>
    <s v="beans+maize"/>
    <n v="3"/>
    <n v="1"/>
    <x v="1"/>
  </r>
  <r>
    <x v="1"/>
    <x v="1"/>
    <x v="1"/>
    <x v="0"/>
    <s v="2011A"/>
    <s v="harvesting"/>
    <s v="1+2"/>
    <s v="maize"/>
    <n v="3"/>
    <n v="1"/>
    <x v="1"/>
  </r>
  <r>
    <x v="2"/>
    <x v="2"/>
    <x v="0"/>
    <x v="0"/>
    <s v="2011A"/>
    <s v="planting"/>
    <s v="1"/>
    <s v="beans"/>
    <n v="4"/>
    <n v="2"/>
    <x v="7"/>
  </r>
  <r>
    <x v="2"/>
    <x v="2"/>
    <x v="0"/>
    <x v="0"/>
    <s v="2011A"/>
    <s v="weeding"/>
    <s v="1"/>
    <s v="beans+maize"/>
    <n v="3"/>
    <n v="1"/>
    <x v="1"/>
  </r>
  <r>
    <x v="2"/>
    <x v="2"/>
    <x v="0"/>
    <x v="0"/>
    <s v="2011A"/>
    <s v="land preparation"/>
    <s v="1"/>
    <s v="beans+maize"/>
    <n v="3"/>
    <n v="1"/>
    <x v="1"/>
  </r>
  <r>
    <x v="2"/>
    <x v="2"/>
    <x v="0"/>
    <x v="0"/>
    <s v="2011A"/>
    <s v="land preparation"/>
    <s v="4"/>
    <s v="beans+maize"/>
    <n v="3"/>
    <n v="1"/>
    <x v="1"/>
  </r>
  <r>
    <x v="2"/>
    <x v="2"/>
    <x v="0"/>
    <x v="0"/>
    <s v="2011A"/>
    <s v="weeding"/>
    <s v="3"/>
    <s v="beans+maize"/>
    <n v="3"/>
    <n v="1"/>
    <x v="1"/>
  </r>
  <r>
    <x v="2"/>
    <x v="2"/>
    <x v="0"/>
    <x v="0"/>
    <s v="2011A"/>
    <s v="weeding"/>
    <s v="4"/>
    <s v="beans+maize"/>
    <n v="3"/>
    <n v="1"/>
    <x v="1"/>
  </r>
  <r>
    <x v="2"/>
    <x v="2"/>
    <x v="0"/>
    <x v="0"/>
    <s v="2011A"/>
    <s v="planting"/>
    <s v="4"/>
    <s v="beans+maize"/>
    <n v="3"/>
    <n v="1"/>
    <x v="1"/>
  </r>
  <r>
    <x v="2"/>
    <x v="2"/>
    <x v="0"/>
    <x v="0"/>
    <s v="2011A"/>
    <s v="harvesting"/>
    <s v="3"/>
    <s v="beans+maize"/>
    <n v="3"/>
    <n v="1"/>
    <x v="1"/>
  </r>
  <r>
    <x v="2"/>
    <x v="2"/>
    <x v="0"/>
    <x v="0"/>
    <s v="2011A"/>
    <s v="harvesting"/>
    <s v="4"/>
    <s v="beans+maize"/>
    <n v="2"/>
    <n v="1"/>
    <x v="3"/>
  </r>
  <r>
    <x v="2"/>
    <x v="2"/>
    <x v="0"/>
    <x v="0"/>
    <s v="2011A"/>
    <s v="planting"/>
    <s v="3"/>
    <s v="beans+maize"/>
    <n v="5"/>
    <n v="1"/>
    <x v="8"/>
  </r>
  <r>
    <x v="2"/>
    <x v="2"/>
    <x v="0"/>
    <x v="0"/>
    <s v="2011A"/>
    <s v="land preparation"/>
    <s v="3"/>
    <s v="beans+maize"/>
    <n v="5"/>
    <n v="1"/>
    <x v="8"/>
  </r>
  <r>
    <x v="2"/>
    <x v="2"/>
    <x v="0"/>
    <x v="0"/>
    <s v="2011A"/>
    <s v="planting"/>
    <s v="1"/>
    <s v="maize"/>
    <n v="3"/>
    <n v="1"/>
    <x v="1"/>
  </r>
  <r>
    <x v="3"/>
    <x v="3"/>
    <x v="0"/>
    <x v="0"/>
    <s v="2011A"/>
    <s v="harvesting (irregular)"/>
    <s v="1"/>
    <s v="banana"/>
    <n v="1"/>
    <m/>
    <x v="9"/>
  </r>
  <r>
    <x v="3"/>
    <x v="3"/>
    <x v="0"/>
    <x v="0"/>
    <s v="2011A"/>
    <s v="land preparation"/>
    <s v="1"/>
    <s v="banana"/>
    <n v="1"/>
    <n v="2"/>
    <x v="3"/>
  </r>
  <r>
    <x v="3"/>
    <x v="3"/>
    <x v="0"/>
    <x v="0"/>
    <s v="2011A"/>
    <s v="land preparation"/>
    <s v="2"/>
    <s v="banana+maize"/>
    <n v="1"/>
    <n v="1"/>
    <x v="0"/>
  </r>
  <r>
    <x v="3"/>
    <x v="3"/>
    <x v="0"/>
    <x v="0"/>
    <s v="2011A"/>
    <s v="planting"/>
    <s v="2"/>
    <s v="banana+maize"/>
    <n v="1"/>
    <n v="1"/>
    <x v="0"/>
  </r>
  <r>
    <x v="3"/>
    <x v="3"/>
    <x v="0"/>
    <x v="0"/>
    <s v="2011A"/>
    <s v="harvesting (continuous)"/>
    <s v="3"/>
    <s v="kales"/>
    <n v="1"/>
    <m/>
    <x v="9"/>
  </r>
  <r>
    <x v="3"/>
    <x v="3"/>
    <x v="0"/>
    <x v="0"/>
    <s v="2011A"/>
    <s v="harvesting"/>
    <s v="2"/>
    <s v="maize"/>
    <n v="1"/>
    <n v="2"/>
    <x v="3"/>
  </r>
  <r>
    <x v="3"/>
    <x v="3"/>
    <x v="0"/>
    <x v="0"/>
    <s v="2011A"/>
    <s v="harvesting"/>
    <s v="4"/>
    <s v="napier"/>
    <n v="1"/>
    <n v="2"/>
    <x v="3"/>
  </r>
  <r>
    <x v="3"/>
    <x v="3"/>
    <x v="0"/>
    <x v="0"/>
    <s v="2011A"/>
    <s v="harvesting"/>
    <s v="4"/>
    <s v="napier"/>
    <n v="1"/>
    <n v="2"/>
    <x v="3"/>
  </r>
  <r>
    <x v="3"/>
    <x v="3"/>
    <x v="1"/>
    <x v="0"/>
    <s v="2011A"/>
    <s v="weeding 1"/>
    <s v="1"/>
    <s v="banana"/>
    <n v="1"/>
    <n v="2"/>
    <x v="3"/>
  </r>
  <r>
    <x v="3"/>
    <x v="3"/>
    <x v="1"/>
    <x v="0"/>
    <s v="2011A"/>
    <s v="weeding 2"/>
    <s v="1"/>
    <s v="banana"/>
    <n v="1"/>
    <n v="2"/>
    <x v="3"/>
  </r>
  <r>
    <x v="3"/>
    <x v="3"/>
    <x v="1"/>
    <x v="0"/>
    <s v="2011A"/>
    <s v="land preparation"/>
    <s v="1"/>
    <s v="banana"/>
    <n v="1"/>
    <n v="2"/>
    <x v="3"/>
  </r>
  <r>
    <x v="3"/>
    <x v="3"/>
    <x v="1"/>
    <x v="0"/>
    <s v="2011A"/>
    <s v="planting"/>
    <s v="1"/>
    <s v="banana"/>
    <n v="1"/>
    <n v="4"/>
    <x v="6"/>
  </r>
  <r>
    <x v="3"/>
    <x v="3"/>
    <x v="1"/>
    <x v="0"/>
    <s v="2011A"/>
    <s v="fertiliser application"/>
    <s v="1"/>
    <s v="banana"/>
    <n v="1"/>
    <n v="1"/>
    <x v="0"/>
  </r>
  <r>
    <x v="3"/>
    <x v="3"/>
    <x v="1"/>
    <x v="0"/>
    <s v="2011A"/>
    <s v="weeding 1"/>
    <s v="2"/>
    <s v="banana+maize"/>
    <n v="2"/>
    <n v="1"/>
    <x v="3"/>
  </r>
  <r>
    <x v="3"/>
    <x v="3"/>
    <x v="1"/>
    <x v="0"/>
    <s v="2011A"/>
    <s v="fertiliser application"/>
    <s v="2"/>
    <s v="banana+maize"/>
    <n v="1"/>
    <n v="1"/>
    <x v="0"/>
  </r>
  <r>
    <x v="3"/>
    <x v="3"/>
    <x v="1"/>
    <x v="0"/>
    <s v="2011A"/>
    <s v="land preparation"/>
    <s v="2"/>
    <s v="banana+maize"/>
    <n v="2"/>
    <n v="1"/>
    <x v="3"/>
  </r>
  <r>
    <x v="3"/>
    <x v="3"/>
    <x v="1"/>
    <x v="0"/>
    <s v="2011A"/>
    <s v="planting"/>
    <s v="2"/>
    <s v="banana+maize"/>
    <n v="2"/>
    <n v="1"/>
    <x v="3"/>
  </r>
  <r>
    <x v="3"/>
    <x v="3"/>
    <x v="1"/>
    <x v="0"/>
    <s v="2011A"/>
    <s v="weeding 3"/>
    <s v="3"/>
    <s v="kales+maize"/>
    <n v="1"/>
    <n v="2"/>
    <x v="3"/>
  </r>
  <r>
    <x v="3"/>
    <x v="3"/>
    <x v="1"/>
    <x v="0"/>
    <s v="2011A"/>
    <s v="land preparation"/>
    <s v="3"/>
    <s v="kales+maize"/>
    <n v="1"/>
    <n v="2"/>
    <x v="3"/>
  </r>
  <r>
    <x v="3"/>
    <x v="3"/>
    <x v="1"/>
    <x v="0"/>
    <s v="2011A"/>
    <s v="weeding 2"/>
    <s v="3"/>
    <s v="kales+maize"/>
    <n v="1"/>
    <n v="2"/>
    <x v="3"/>
  </r>
  <r>
    <x v="3"/>
    <x v="3"/>
    <x v="1"/>
    <x v="0"/>
    <s v="2011A"/>
    <s v="planting"/>
    <s v="3"/>
    <s v="kales+maize"/>
    <n v="2"/>
    <n v="2"/>
    <x v="6"/>
  </r>
  <r>
    <x v="3"/>
    <x v="3"/>
    <x v="1"/>
    <x v="0"/>
    <s v="2011A"/>
    <s v="weeding 1"/>
    <s v="3"/>
    <s v="kales+maize"/>
    <n v="1"/>
    <n v="2"/>
    <x v="3"/>
  </r>
  <r>
    <x v="3"/>
    <x v="3"/>
    <x v="1"/>
    <x v="0"/>
    <s v="2011A"/>
    <s v="planting"/>
    <s v="4"/>
    <s v="napier"/>
    <n v="1"/>
    <n v="1"/>
    <x v="0"/>
  </r>
  <r>
    <x v="3"/>
    <x v="3"/>
    <x v="1"/>
    <x v="0"/>
    <s v="2011A"/>
    <s v="land preparation"/>
    <s v="4"/>
    <s v="napier"/>
    <n v="1"/>
    <n v="2"/>
    <x v="3"/>
  </r>
  <r>
    <x v="3"/>
    <x v="3"/>
    <x v="1"/>
    <x v="0"/>
    <s v="2011A"/>
    <s v="weeding 1"/>
    <s v="4"/>
    <s v="napier"/>
    <n v="1"/>
    <n v="2"/>
    <x v="3"/>
  </r>
  <r>
    <x v="3"/>
    <x v="3"/>
    <x v="1"/>
    <x v="0"/>
    <s v="2011A"/>
    <s v="fertiliser application"/>
    <s v="4"/>
    <s v="napier"/>
    <n v="1"/>
    <n v="2"/>
    <x v="3"/>
  </r>
  <r>
    <x v="4"/>
    <x v="0"/>
    <x v="0"/>
    <x v="0"/>
    <s v="2011A"/>
    <s v="harvesting"/>
    <s v="2"/>
    <s v="beans"/>
    <n v="1"/>
    <n v="1"/>
    <x v="0"/>
  </r>
  <r>
    <x v="4"/>
    <x v="0"/>
    <x v="0"/>
    <x v="0"/>
    <s v="2011A"/>
    <s v="planting"/>
    <s v="3"/>
    <s v="beans"/>
    <n v="1"/>
    <n v="1"/>
    <x v="0"/>
  </r>
  <r>
    <x v="4"/>
    <x v="0"/>
    <x v="0"/>
    <x v="0"/>
    <s v="2011A"/>
    <s v="harvesting"/>
    <s v="2"/>
    <s v="maize"/>
    <n v="1"/>
    <n v="1"/>
    <x v="0"/>
  </r>
  <r>
    <x v="4"/>
    <x v="0"/>
    <x v="0"/>
    <x v="0"/>
    <s v="2011A"/>
    <s v="harvesting"/>
    <s v="1"/>
    <s v="maize"/>
    <n v="1"/>
    <n v="1"/>
    <x v="0"/>
  </r>
  <r>
    <x v="4"/>
    <x v="0"/>
    <x v="0"/>
    <x v="0"/>
    <s v="2011A"/>
    <s v="weeding"/>
    <s v="1"/>
    <s v="maize"/>
    <n v="1"/>
    <n v="2"/>
    <x v="3"/>
  </r>
  <r>
    <x v="4"/>
    <x v="0"/>
    <x v="0"/>
    <x v="0"/>
    <s v="2011A"/>
    <s v="planting"/>
    <s v="1"/>
    <s v="maize"/>
    <n v="1"/>
    <n v="1"/>
    <x v="0"/>
  </r>
  <r>
    <x v="4"/>
    <x v="0"/>
    <x v="0"/>
    <x v="0"/>
    <s v="2011A"/>
    <s v="land preparation"/>
    <s v="1"/>
    <s v="maize"/>
    <n v="1"/>
    <n v="1"/>
    <x v="0"/>
  </r>
  <r>
    <x v="4"/>
    <x v="0"/>
    <x v="1"/>
    <x v="0"/>
    <s v="2011A"/>
    <s v="planting"/>
    <s v="3"/>
    <s v="beans"/>
    <n v="2"/>
    <n v="1"/>
    <x v="3"/>
  </r>
  <r>
    <x v="4"/>
    <x v="0"/>
    <x v="1"/>
    <x v="0"/>
    <s v="2011A"/>
    <s v="harvesting"/>
    <s v="2"/>
    <s v="beans"/>
    <n v="1"/>
    <n v="1"/>
    <x v="0"/>
  </r>
  <r>
    <x v="4"/>
    <x v="0"/>
    <x v="1"/>
    <x v="0"/>
    <s v="2011A"/>
    <s v="weeding"/>
    <s v="1+2"/>
    <s v="beans+maize"/>
    <n v="2"/>
    <n v="3"/>
    <x v="4"/>
  </r>
  <r>
    <x v="4"/>
    <x v="0"/>
    <x v="1"/>
    <x v="0"/>
    <s v="2011A"/>
    <s v="land preparation"/>
    <s v="2"/>
    <s v="beans+maize"/>
    <n v="2"/>
    <n v="3"/>
    <x v="4"/>
  </r>
  <r>
    <x v="4"/>
    <x v="0"/>
    <x v="1"/>
    <x v="0"/>
    <s v="2011A"/>
    <s v="harvesting"/>
    <s v="2"/>
    <s v="maize"/>
    <n v="1"/>
    <n v="1"/>
    <x v="0"/>
  </r>
  <r>
    <x v="4"/>
    <x v="0"/>
    <x v="1"/>
    <x v="0"/>
    <s v="2011A"/>
    <s v="land preparation"/>
    <s v="1"/>
    <s v="maize"/>
    <n v="1"/>
    <n v="1"/>
    <x v="0"/>
  </r>
  <r>
    <x v="4"/>
    <x v="0"/>
    <x v="1"/>
    <x v="0"/>
    <s v="2011A"/>
    <s v="planting"/>
    <s v="2"/>
    <s v="maize"/>
    <n v="2"/>
    <n v="1"/>
    <x v="3"/>
  </r>
  <r>
    <x v="5"/>
    <x v="4"/>
    <x v="0"/>
    <x v="0"/>
    <s v="2011A"/>
    <s v="harvesting"/>
    <s v=""/>
    <s v="beans+maize"/>
    <n v="3"/>
    <n v="1"/>
    <x v="1"/>
  </r>
  <r>
    <x v="5"/>
    <x v="4"/>
    <x v="0"/>
    <x v="0"/>
    <s v="2011A"/>
    <s v="weeding"/>
    <s v=""/>
    <s v="beans+maize"/>
    <n v="3"/>
    <n v="2"/>
    <x v="4"/>
  </r>
  <r>
    <x v="5"/>
    <x v="4"/>
    <x v="0"/>
    <x v="0"/>
    <s v="2011A"/>
    <s v="planting"/>
    <s v=""/>
    <s v="beans+maize"/>
    <n v="3"/>
    <n v="1"/>
    <x v="1"/>
  </r>
  <r>
    <x v="5"/>
    <x v="4"/>
    <x v="0"/>
    <x v="0"/>
    <s v="2011A"/>
    <s v="land preparation"/>
    <s v=""/>
    <s v="beans+maize"/>
    <n v="2"/>
    <n v="2"/>
    <x v="6"/>
  </r>
  <r>
    <x v="6"/>
    <x v="0"/>
    <x v="0"/>
    <x v="0"/>
    <s v="2011A"/>
    <s v="land preparation"/>
    <s v="2"/>
    <s v="beans+maize"/>
    <n v="1"/>
    <n v="1"/>
    <x v="0"/>
  </r>
  <r>
    <x v="6"/>
    <x v="0"/>
    <x v="0"/>
    <x v="0"/>
    <s v="2011A"/>
    <s v="land preparation"/>
    <s v="1"/>
    <s v="maize"/>
    <n v="1"/>
    <n v="1"/>
    <x v="0"/>
  </r>
  <r>
    <x v="6"/>
    <x v="0"/>
    <x v="0"/>
    <x v="0"/>
    <s v="2011A"/>
    <s v="weeding"/>
    <s v="2"/>
    <s v="maize"/>
    <n v="2"/>
    <n v="2"/>
    <x v="6"/>
  </r>
  <r>
    <x v="6"/>
    <x v="0"/>
    <x v="0"/>
    <x v="0"/>
    <s v="2011A"/>
    <s v="planting"/>
    <s v="1"/>
    <s v="maize"/>
    <n v="1"/>
    <n v="1"/>
    <x v="0"/>
  </r>
  <r>
    <x v="6"/>
    <x v="0"/>
    <x v="0"/>
    <x v="0"/>
    <s v="2011A"/>
    <s v="harvesting"/>
    <s v="2"/>
    <s v="maize"/>
    <n v="1"/>
    <n v="1"/>
    <x v="0"/>
  </r>
  <r>
    <x v="6"/>
    <x v="0"/>
    <x v="0"/>
    <x v="0"/>
    <s v="2011A"/>
    <s v="harvesting"/>
    <s v="1"/>
    <s v="maize"/>
    <n v="2"/>
    <n v="1"/>
    <x v="3"/>
  </r>
  <r>
    <x v="6"/>
    <x v="0"/>
    <x v="0"/>
    <x v="0"/>
    <s v="2011A"/>
    <s v="weeding"/>
    <s v="1"/>
    <s v="maize"/>
    <n v="2"/>
    <n v="1"/>
    <x v="3"/>
  </r>
  <r>
    <x v="6"/>
    <x v="0"/>
    <x v="0"/>
    <x v="0"/>
    <s v="2011A"/>
    <s v="planting"/>
    <s v="2"/>
    <s v="maize"/>
    <n v="2"/>
    <n v="1"/>
    <x v="3"/>
  </r>
  <r>
    <x v="6"/>
    <x v="0"/>
    <x v="1"/>
    <x v="0"/>
    <s v="2011A"/>
    <s v="land preparation"/>
    <s v="2"/>
    <s v="beans+maize"/>
    <n v="3"/>
    <n v="1"/>
    <x v="1"/>
  </r>
  <r>
    <x v="6"/>
    <x v="0"/>
    <x v="1"/>
    <x v="0"/>
    <s v="2011A"/>
    <s v="harvesting"/>
    <s v="2"/>
    <s v="maize"/>
    <n v="2"/>
    <n v="2"/>
    <x v="6"/>
  </r>
  <r>
    <x v="6"/>
    <x v="0"/>
    <x v="1"/>
    <x v="0"/>
    <s v="2011A"/>
    <s v="planting"/>
    <s v="2"/>
    <s v="maize"/>
    <n v="2"/>
    <n v="1"/>
    <x v="3"/>
  </r>
  <r>
    <x v="7"/>
    <x v="3"/>
    <x v="0"/>
    <x v="0"/>
    <s v="2011A"/>
    <s v="processing"/>
    <s v="1+2+3"/>
    <s v="beans"/>
    <m/>
    <m/>
    <x v="9"/>
  </r>
  <r>
    <x v="7"/>
    <x v="3"/>
    <x v="1"/>
    <x v="0"/>
    <s v="2011A"/>
    <s v="planting"/>
    <s v=""/>
    <s v="beans"/>
    <n v="3"/>
    <n v="2"/>
    <x v="4"/>
  </r>
  <r>
    <x v="7"/>
    <x v="3"/>
    <x v="1"/>
    <x v="0"/>
    <s v="2011A"/>
    <s v="harvesting"/>
    <s v="1+2+3"/>
    <s v="beans"/>
    <n v="5"/>
    <n v="1"/>
    <x v="8"/>
  </r>
  <r>
    <x v="7"/>
    <x v="3"/>
    <x v="1"/>
    <x v="0"/>
    <s v="2011A"/>
    <s v="weeding"/>
    <s v="1+2+3"/>
    <s v="beans+maize"/>
    <n v="6"/>
    <n v="4"/>
    <x v="10"/>
  </r>
  <r>
    <x v="7"/>
    <x v="3"/>
    <x v="1"/>
    <x v="0"/>
    <s v="2011A"/>
    <s v="land preparation"/>
    <s v="1+2+3"/>
    <s v="beans+maize"/>
    <n v="6"/>
    <n v="3"/>
    <x v="11"/>
  </r>
  <r>
    <x v="7"/>
    <x v="3"/>
    <x v="1"/>
    <x v="0"/>
    <s v="2011A"/>
    <s v="planting"/>
    <s v="1+2+3"/>
    <s v="maize"/>
    <n v="4"/>
    <n v="3"/>
    <x v="12"/>
  </r>
  <r>
    <x v="7"/>
    <x v="3"/>
    <x v="1"/>
    <x v="0"/>
    <s v="2011A"/>
    <s v="harvesting"/>
    <s v="1+2+3"/>
    <s v="maize"/>
    <n v="4"/>
    <n v="3"/>
    <x v="12"/>
  </r>
  <r>
    <x v="8"/>
    <x v="2"/>
    <x v="0"/>
    <x v="0"/>
    <s v="2011A"/>
    <s v="planting"/>
    <s v="all"/>
    <s v="all"/>
    <n v="3"/>
    <n v="2"/>
    <x v="4"/>
  </r>
  <r>
    <x v="8"/>
    <x v="2"/>
    <x v="0"/>
    <x v="0"/>
    <s v="2011A"/>
    <s v="land preparation"/>
    <s v="all"/>
    <s v="all"/>
    <n v="3"/>
    <n v="2"/>
    <x v="4"/>
  </r>
  <r>
    <x v="8"/>
    <x v="2"/>
    <x v="0"/>
    <x v="0"/>
    <s v="2011A"/>
    <s v="weeding"/>
    <s v="all"/>
    <s v="all"/>
    <n v="3"/>
    <n v="3"/>
    <x v="13"/>
  </r>
  <r>
    <x v="8"/>
    <x v="2"/>
    <x v="0"/>
    <x v="0"/>
    <s v="2011A"/>
    <s v="harvesting"/>
    <s v="all"/>
    <s v="all"/>
    <n v="3"/>
    <n v="3"/>
    <x v="13"/>
  </r>
  <r>
    <x v="9"/>
    <x v="4"/>
    <x v="1"/>
    <x v="0"/>
    <s v="2011A"/>
    <s v="harvesting"/>
    <s v=""/>
    <s v="beans"/>
    <n v="10"/>
    <n v="1"/>
    <x v="14"/>
  </r>
  <r>
    <x v="9"/>
    <x v="4"/>
    <x v="1"/>
    <x v="0"/>
    <s v="2011A"/>
    <s v="land preparation/harrowing"/>
    <s v=""/>
    <s v="beans+maize"/>
    <m/>
    <n v="4"/>
    <x v="2"/>
  </r>
  <r>
    <x v="9"/>
    <x v="4"/>
    <x v="1"/>
    <x v="0"/>
    <s v="2011A"/>
    <s v="land preparation/ploughing"/>
    <s v=""/>
    <s v="beans+maize"/>
    <m/>
    <n v="4"/>
    <x v="2"/>
  </r>
  <r>
    <x v="9"/>
    <x v="4"/>
    <x v="1"/>
    <x v="0"/>
    <s v="2011A"/>
    <s v="planting"/>
    <s v=""/>
    <s v="beans+maize"/>
    <n v="10"/>
    <n v="3"/>
    <x v="15"/>
  </r>
  <r>
    <x v="9"/>
    <x v="4"/>
    <x v="1"/>
    <x v="0"/>
    <s v="2011A"/>
    <s v="weeding"/>
    <s v=""/>
    <s v="beans+maize"/>
    <n v="10"/>
    <n v="5"/>
    <x v="16"/>
  </r>
  <r>
    <x v="9"/>
    <x v="4"/>
    <x v="1"/>
    <x v="0"/>
    <s v="2011A"/>
    <s v="harvesting"/>
    <s v=""/>
    <s v="maize"/>
    <n v="12"/>
    <n v="3"/>
    <x v="17"/>
  </r>
  <r>
    <x v="10"/>
    <x v="2"/>
    <x v="1"/>
    <x v="0"/>
    <s v="2011A"/>
    <s v="planting"/>
    <s v="4"/>
    <s v="beans"/>
    <n v="4"/>
    <n v="1"/>
    <x v="6"/>
  </r>
  <r>
    <x v="10"/>
    <x v="2"/>
    <x v="1"/>
    <x v="0"/>
    <s v="2011A"/>
    <s v="harvesting"/>
    <s v="4"/>
    <s v="beans"/>
    <n v="3"/>
    <n v="2"/>
    <x v="4"/>
  </r>
  <r>
    <x v="10"/>
    <x v="2"/>
    <x v="1"/>
    <x v="0"/>
    <s v="2011A"/>
    <s v="weeding"/>
    <s v="1"/>
    <s v="maize"/>
    <n v="3"/>
    <n v="1"/>
    <x v="1"/>
  </r>
  <r>
    <x v="10"/>
    <x v="2"/>
    <x v="1"/>
    <x v="0"/>
    <s v="2011A"/>
    <s v="land preparation"/>
    <s v="1"/>
    <s v="maize"/>
    <n v="2"/>
    <n v="1"/>
    <x v="3"/>
  </r>
  <r>
    <x v="10"/>
    <x v="2"/>
    <x v="1"/>
    <x v="0"/>
    <s v="2011A"/>
    <s v="land preparation"/>
    <s v="4"/>
    <s v="maize"/>
    <n v="2"/>
    <n v="7"/>
    <x v="18"/>
  </r>
  <r>
    <x v="10"/>
    <x v="2"/>
    <x v="1"/>
    <x v="0"/>
    <s v="2011A"/>
    <s v="planting"/>
    <s v="4"/>
    <s v="maize"/>
    <n v="3"/>
    <n v="1"/>
    <x v="1"/>
  </r>
  <r>
    <x v="10"/>
    <x v="2"/>
    <x v="1"/>
    <x v="0"/>
    <s v="2011A"/>
    <s v="weeding"/>
    <s v="4"/>
    <s v="maize"/>
    <n v="3"/>
    <n v="7"/>
    <x v="19"/>
  </r>
  <r>
    <x v="10"/>
    <x v="2"/>
    <x v="1"/>
    <x v="0"/>
    <s v="2011A"/>
    <s v="harvesting"/>
    <s v="1"/>
    <s v="maize"/>
    <n v="3"/>
    <n v="1"/>
    <x v="1"/>
  </r>
  <r>
    <x v="10"/>
    <x v="2"/>
    <x v="1"/>
    <x v="0"/>
    <s v="2011A"/>
    <s v="harvesting"/>
    <s v="4"/>
    <s v="maize"/>
    <n v="3"/>
    <n v="1"/>
    <x v="1"/>
  </r>
  <r>
    <x v="10"/>
    <x v="2"/>
    <x v="1"/>
    <x v="0"/>
    <s v="2011A"/>
    <s v="planting"/>
    <s v="1"/>
    <s v="maize"/>
    <n v="1"/>
    <n v="1"/>
    <x v="0"/>
  </r>
  <r>
    <x v="11"/>
    <x v="3"/>
    <x v="0"/>
    <x v="0"/>
    <s v="2011A"/>
    <s v="harvesting (irregular)"/>
    <s v="4"/>
    <s v="banana"/>
    <m/>
    <m/>
    <x v="9"/>
  </r>
  <r>
    <x v="11"/>
    <x v="3"/>
    <x v="0"/>
    <x v="0"/>
    <s v="2011A"/>
    <s v="fertiliser application"/>
    <s v="3"/>
    <s v="beans+maize"/>
    <n v="1"/>
    <n v="1"/>
    <x v="0"/>
  </r>
  <r>
    <x v="11"/>
    <x v="3"/>
    <x v="0"/>
    <x v="0"/>
    <s v="2011A"/>
    <s v="weeding"/>
    <s v="3"/>
    <s v="beans+maize"/>
    <n v="4"/>
    <n v="1"/>
    <x v="6"/>
  </r>
  <r>
    <x v="11"/>
    <x v="3"/>
    <x v="0"/>
    <x v="0"/>
    <s v="2011A"/>
    <s v="planting"/>
    <s v="3"/>
    <s v="beans+maize"/>
    <n v="4"/>
    <n v="1"/>
    <x v="6"/>
  </r>
  <r>
    <x v="11"/>
    <x v="3"/>
    <x v="0"/>
    <x v="0"/>
    <s v="2011A"/>
    <s v="land preparation"/>
    <s v="3"/>
    <s v="beans+maize"/>
    <n v="1"/>
    <n v="7"/>
    <x v="20"/>
  </r>
  <r>
    <x v="11"/>
    <x v="3"/>
    <x v="0"/>
    <x v="0"/>
    <s v="2011A"/>
    <s v="harvesting"/>
    <s v="3"/>
    <s v="beans+maize"/>
    <n v="5"/>
    <n v="1"/>
    <x v="8"/>
  </r>
  <r>
    <x v="11"/>
    <x v="3"/>
    <x v="0"/>
    <x v="0"/>
    <s v="2011A"/>
    <s v="weeding"/>
    <s v="2"/>
    <s v="tea"/>
    <n v="2"/>
    <n v="7"/>
    <x v="18"/>
  </r>
  <r>
    <x v="11"/>
    <x v="3"/>
    <x v="1"/>
    <x v="0"/>
    <s v="2011A"/>
    <s v="planting"/>
    <s v="4"/>
    <s v="banana"/>
    <n v="5"/>
    <n v="1"/>
    <x v="8"/>
  </r>
  <r>
    <x v="11"/>
    <x v="3"/>
    <x v="1"/>
    <x v="0"/>
    <s v="2011A"/>
    <s v="weeding"/>
    <s v="4"/>
    <s v="banana"/>
    <n v="5"/>
    <n v="1"/>
    <x v="8"/>
  </r>
  <r>
    <x v="11"/>
    <x v="3"/>
    <x v="1"/>
    <x v="0"/>
    <s v="2011A"/>
    <s v="fertiliser application"/>
    <s v="4"/>
    <s v="banana"/>
    <n v="1"/>
    <n v="1"/>
    <x v="0"/>
  </r>
  <r>
    <x v="11"/>
    <x v="3"/>
    <x v="1"/>
    <x v="0"/>
    <s v="2011A"/>
    <s v="land preparation"/>
    <s v="4"/>
    <s v="banana+maize"/>
    <n v="1"/>
    <n v="5"/>
    <x v="8"/>
  </r>
  <r>
    <x v="11"/>
    <x v="3"/>
    <x v="1"/>
    <x v="0"/>
    <s v="2011A"/>
    <s v="land preparation"/>
    <s v="3"/>
    <s v="beans+maize"/>
    <n v="1"/>
    <n v="7"/>
    <x v="20"/>
  </r>
  <r>
    <x v="11"/>
    <x v="3"/>
    <x v="1"/>
    <x v="0"/>
    <s v="2011A"/>
    <s v="planting"/>
    <s v="3"/>
    <s v="beans+maize"/>
    <n v="1"/>
    <n v="1"/>
    <x v="0"/>
  </r>
  <r>
    <x v="11"/>
    <x v="3"/>
    <x v="1"/>
    <x v="0"/>
    <s v="2011A"/>
    <s v="weeding"/>
    <s v="3"/>
    <s v="beans+maize"/>
    <n v="2"/>
    <n v="1"/>
    <x v="3"/>
  </r>
  <r>
    <x v="11"/>
    <x v="3"/>
    <x v="1"/>
    <x v="0"/>
    <s v="2011A"/>
    <s v="harvesting"/>
    <s v="3"/>
    <s v="beans+maize"/>
    <n v="1"/>
    <n v="1"/>
    <x v="0"/>
  </r>
  <r>
    <x v="11"/>
    <x v="3"/>
    <x v="1"/>
    <x v="0"/>
    <s v="2011A"/>
    <s v="planting"/>
    <s v="2"/>
    <s v="tea"/>
    <n v="4"/>
    <n v="1"/>
    <x v="6"/>
  </r>
  <r>
    <x v="11"/>
    <x v="3"/>
    <x v="1"/>
    <x v="0"/>
    <s v="2011A"/>
    <s v="land preparation"/>
    <s v="2"/>
    <s v="tea"/>
    <n v="3"/>
    <n v="7"/>
    <x v="19"/>
  </r>
  <r>
    <x v="11"/>
    <x v="3"/>
    <x v="1"/>
    <x v="0"/>
    <s v="2011A"/>
    <s v="training"/>
    <s v="2"/>
    <s v="tea"/>
    <n v="2"/>
    <n v="7"/>
    <x v="18"/>
  </r>
  <r>
    <x v="11"/>
    <x v="3"/>
    <x v="1"/>
    <x v="0"/>
    <s v="2011A"/>
    <s v="weeding"/>
    <s v="2"/>
    <s v="tea"/>
    <n v="2"/>
    <n v="7"/>
    <x v="18"/>
  </r>
  <r>
    <x v="11"/>
    <x v="3"/>
    <x v="1"/>
    <x v="0"/>
    <s v="2011A"/>
    <s v="harvesting"/>
    <s v="2"/>
    <s v="tea"/>
    <n v="3"/>
    <n v="7"/>
    <x v="19"/>
  </r>
  <r>
    <x v="11"/>
    <x v="3"/>
    <x v="1"/>
    <x v="0"/>
    <s v="2011A"/>
    <s v="fertiliser application"/>
    <s v="2"/>
    <s v="tea"/>
    <n v="1"/>
    <n v="2"/>
    <x v="3"/>
  </r>
  <r>
    <x v="12"/>
    <x v="1"/>
    <x v="0"/>
    <x v="0"/>
    <s v="2011A"/>
    <s v="land preparation"/>
    <s v="1+3"/>
    <s v="beans"/>
    <n v="2"/>
    <n v="1"/>
    <x v="3"/>
  </r>
  <r>
    <x v="12"/>
    <x v="1"/>
    <x v="0"/>
    <x v="0"/>
    <s v="2011A"/>
    <s v="weeding"/>
    <s v="1+2+3+4"/>
    <s v="beans+maize"/>
    <n v="2"/>
    <n v="3"/>
    <x v="4"/>
  </r>
  <r>
    <x v="12"/>
    <x v="1"/>
    <x v="0"/>
    <x v="0"/>
    <s v="2011A"/>
    <s v="planting"/>
    <s v="1+2+3+4"/>
    <s v="beans+maize"/>
    <n v="2"/>
    <n v="1"/>
    <x v="3"/>
  </r>
  <r>
    <x v="12"/>
    <x v="1"/>
    <x v="0"/>
    <x v="0"/>
    <s v="2011A"/>
    <s v="harvesting"/>
    <s v="1+2+3+4"/>
    <s v="maize"/>
    <n v="2"/>
    <n v="2"/>
    <x v="6"/>
  </r>
  <r>
    <x v="12"/>
    <x v="1"/>
    <x v="0"/>
    <x v="0"/>
    <s v="2011A"/>
    <s v="land preparation"/>
    <s v="1+2+3+4"/>
    <s v="maize"/>
    <n v="2"/>
    <n v="2"/>
    <x v="6"/>
  </r>
  <r>
    <x v="13"/>
    <x v="4"/>
    <x v="0"/>
    <x v="0"/>
    <s v="2011A"/>
    <s v="planting"/>
    <s v=""/>
    <s v="beans"/>
    <n v="2"/>
    <n v="2"/>
    <x v="6"/>
  </r>
  <r>
    <x v="13"/>
    <x v="4"/>
    <x v="0"/>
    <x v="0"/>
    <s v="2011A"/>
    <s v="harvesting"/>
    <s v=""/>
    <s v="beans"/>
    <n v="2"/>
    <n v="2"/>
    <x v="6"/>
  </r>
  <r>
    <x v="13"/>
    <x v="4"/>
    <x v="0"/>
    <x v="0"/>
    <s v="2011A"/>
    <s v="weeding"/>
    <s v=""/>
    <s v="beans+maize"/>
    <n v="2"/>
    <n v="3"/>
    <x v="4"/>
  </r>
  <r>
    <x v="13"/>
    <x v="4"/>
    <x v="0"/>
    <x v="0"/>
    <s v="2011A"/>
    <s v="planting"/>
    <s v=""/>
    <s v="maize"/>
    <n v="2"/>
    <n v="1"/>
    <x v="3"/>
  </r>
  <r>
    <x v="13"/>
    <x v="4"/>
    <x v="0"/>
    <x v="0"/>
    <s v="2011A"/>
    <s v="harvesting"/>
    <s v=""/>
    <s v="maize"/>
    <m/>
    <n v="2"/>
    <x v="9"/>
  </r>
  <r>
    <x v="13"/>
    <x v="4"/>
    <x v="1"/>
    <x v="0"/>
    <s v="2011A"/>
    <s v="planting"/>
    <s v=""/>
    <s v="beans"/>
    <n v="2"/>
    <n v="2"/>
    <x v="6"/>
  </r>
  <r>
    <x v="13"/>
    <x v="4"/>
    <x v="1"/>
    <x v="0"/>
    <s v="2011A"/>
    <s v="land preparation"/>
    <s v=""/>
    <s v="beans+maize"/>
    <n v="4"/>
    <n v="2"/>
    <x v="7"/>
  </r>
  <r>
    <x v="13"/>
    <x v="4"/>
    <x v="1"/>
    <x v="0"/>
    <s v="2011A"/>
    <s v="weeding"/>
    <s v=""/>
    <s v="beans+maize"/>
    <n v="2"/>
    <n v="3"/>
    <x v="4"/>
  </r>
  <r>
    <x v="13"/>
    <x v="4"/>
    <x v="1"/>
    <x v="0"/>
    <s v="2011A"/>
    <s v="planting"/>
    <s v=""/>
    <s v="maize"/>
    <n v="2"/>
    <n v="1"/>
    <x v="3"/>
  </r>
  <r>
    <x v="14"/>
    <x v="4"/>
    <x v="0"/>
    <x v="1"/>
    <s v="2011A"/>
    <s v="land preparation"/>
    <s v="1+2+4"/>
    <s v="maize"/>
    <n v="5"/>
    <n v="3"/>
    <x v="5"/>
  </r>
  <r>
    <x v="14"/>
    <x v="4"/>
    <x v="0"/>
    <x v="1"/>
    <s v="2011A"/>
    <s v="harvesting"/>
    <s v="1+2+4"/>
    <s v="maize"/>
    <m/>
    <m/>
    <x v="9"/>
  </r>
  <r>
    <x v="14"/>
    <x v="4"/>
    <x v="0"/>
    <x v="1"/>
    <s v="2011A"/>
    <s v="weeding"/>
    <s v="1"/>
    <s v="sugarcane"/>
    <n v="3"/>
    <n v="3"/>
    <x v="13"/>
  </r>
  <r>
    <x v="14"/>
    <x v="4"/>
    <x v="1"/>
    <x v="1"/>
    <s v="2011A"/>
    <s v="harvesting"/>
    <s v="1+2+4"/>
    <s v="beans+maize"/>
    <n v="3"/>
    <n v="3"/>
    <x v="13"/>
  </r>
  <r>
    <x v="14"/>
    <x v="4"/>
    <x v="1"/>
    <x v="1"/>
    <s v="2011A"/>
    <s v="weeding"/>
    <s v="1+2+4"/>
    <s v="beans+maize"/>
    <n v="3"/>
    <n v="3"/>
    <x v="13"/>
  </r>
  <r>
    <x v="14"/>
    <x v="4"/>
    <x v="1"/>
    <x v="1"/>
    <s v="2011A"/>
    <s v="land preparation"/>
    <s v="1+2+4"/>
    <s v="beans+maize"/>
    <n v="2"/>
    <n v="3"/>
    <x v="4"/>
  </r>
  <r>
    <x v="14"/>
    <x v="4"/>
    <x v="1"/>
    <x v="1"/>
    <s v="2011A"/>
    <s v="planting"/>
    <s v="1"/>
    <s v="sugarcane"/>
    <n v="6"/>
    <n v="6"/>
    <x v="17"/>
  </r>
  <r>
    <x v="14"/>
    <x v="4"/>
    <x v="1"/>
    <x v="1"/>
    <s v="2011A"/>
    <s v="weeding"/>
    <s v="1"/>
    <s v="sugarcane"/>
    <n v="3"/>
    <n v="3"/>
    <x v="13"/>
  </r>
  <r>
    <x v="14"/>
    <x v="4"/>
    <x v="1"/>
    <x v="1"/>
    <s v="2011A"/>
    <s v="harvesting"/>
    <s v="1"/>
    <s v="sugarcane"/>
    <n v="11"/>
    <n v="3"/>
    <x v="21"/>
  </r>
  <r>
    <x v="15"/>
    <x v="2"/>
    <x v="0"/>
    <x v="1"/>
    <s v="2011A"/>
    <s v="planting"/>
    <s v="1"/>
    <s v="green grams+maize"/>
    <m/>
    <m/>
    <x v="9"/>
  </r>
  <r>
    <x v="15"/>
    <x v="2"/>
    <x v="0"/>
    <x v="1"/>
    <s v="2011A"/>
    <s v="weeding"/>
    <s v="1"/>
    <s v="green grams+maize"/>
    <m/>
    <m/>
    <x v="9"/>
  </r>
  <r>
    <x v="15"/>
    <x v="2"/>
    <x v="0"/>
    <x v="1"/>
    <s v="2011A"/>
    <s v="harvesting"/>
    <s v="1"/>
    <s v="green grams+maize"/>
    <m/>
    <m/>
    <x v="9"/>
  </r>
  <r>
    <x v="15"/>
    <x v="2"/>
    <x v="0"/>
    <x v="1"/>
    <s v="2011A"/>
    <s v="land preparation"/>
    <s v="1"/>
    <s v="green grams+maize"/>
    <m/>
    <m/>
    <x v="9"/>
  </r>
  <r>
    <x v="16"/>
    <x v="3"/>
    <x v="0"/>
    <x v="1"/>
    <s v="2011A"/>
    <s v="land preparation"/>
    <s v="5"/>
    <s v="sugarcane"/>
    <n v="1"/>
    <n v="2"/>
    <x v="3"/>
  </r>
  <r>
    <x v="16"/>
    <x v="3"/>
    <x v="1"/>
    <x v="1"/>
    <s v="2011A"/>
    <s v="weeding"/>
    <s v="5"/>
    <s v="sugarcane"/>
    <n v="2"/>
    <n v="4"/>
    <x v="7"/>
  </r>
  <r>
    <x v="16"/>
    <x v="3"/>
    <x v="1"/>
    <x v="1"/>
    <s v="2011A"/>
    <s v="land preparation"/>
    <s v="5"/>
    <s v="sugarcane"/>
    <n v="2"/>
    <n v="2"/>
    <x v="6"/>
  </r>
  <r>
    <x v="17"/>
    <x v="4"/>
    <x v="0"/>
    <x v="1"/>
    <s v="2011A"/>
    <s v="weeding"/>
    <s v="3"/>
    <s v="soybeans"/>
    <n v="2"/>
    <n v="3"/>
    <x v="4"/>
  </r>
  <r>
    <x v="17"/>
    <x v="4"/>
    <x v="0"/>
    <x v="1"/>
    <s v="2011A"/>
    <s v="land preparation"/>
    <s v="3"/>
    <s v="soybeans"/>
    <n v="2"/>
    <n v="1"/>
    <x v="3"/>
  </r>
  <r>
    <x v="17"/>
    <x v="4"/>
    <x v="0"/>
    <x v="1"/>
    <s v="2011A"/>
    <s v="harvesting"/>
    <s v="3"/>
    <s v="soybeans"/>
    <n v="1"/>
    <n v="2"/>
    <x v="3"/>
  </r>
  <r>
    <x v="18"/>
    <x v="3"/>
    <x v="0"/>
    <x v="1"/>
    <s v="2011A"/>
    <s v="weeding"/>
    <s v="3+5"/>
    <s v="maize"/>
    <n v="3"/>
    <n v="3"/>
    <x v="13"/>
  </r>
  <r>
    <x v="18"/>
    <x v="3"/>
    <x v="0"/>
    <x v="1"/>
    <s v="2011A"/>
    <s v="planting"/>
    <s v="3+5"/>
    <s v="maize"/>
    <n v="3"/>
    <n v="2"/>
    <x v="4"/>
  </r>
  <r>
    <x v="18"/>
    <x v="3"/>
    <x v="0"/>
    <x v="1"/>
    <s v="2011A"/>
    <s v="harvesting"/>
    <s v="3+5"/>
    <s v="maize"/>
    <n v="4"/>
    <n v="2"/>
    <x v="7"/>
  </r>
  <r>
    <x v="18"/>
    <x v="3"/>
    <x v="1"/>
    <x v="1"/>
    <s v="2011A"/>
    <s v="land preparation"/>
    <s v="3+5"/>
    <s v="maize"/>
    <n v="2"/>
    <n v="4"/>
    <x v="7"/>
  </r>
  <r>
    <x v="18"/>
    <x v="3"/>
    <x v="1"/>
    <x v="1"/>
    <s v="2011A"/>
    <s v="weeding"/>
    <s v="3+5"/>
    <s v="maize"/>
    <n v="2"/>
    <n v="3"/>
    <x v="4"/>
  </r>
  <r>
    <x v="18"/>
    <x v="3"/>
    <x v="1"/>
    <x v="1"/>
    <s v="2011A"/>
    <s v="land preparation"/>
    <s v="4"/>
    <s v="sugarcane"/>
    <n v="5"/>
    <n v="4"/>
    <x v="22"/>
  </r>
  <r>
    <x v="18"/>
    <x v="3"/>
    <x v="1"/>
    <x v="1"/>
    <s v="2011A"/>
    <s v="weeding"/>
    <s v=""/>
    <s v="sugarcane"/>
    <n v="2"/>
    <n v="10"/>
    <x v="22"/>
  </r>
  <r>
    <x v="18"/>
    <x v="3"/>
    <x v="1"/>
    <x v="1"/>
    <s v="2011A"/>
    <s v="harvesting (SONY)"/>
    <s v="4"/>
    <s v="sugarcane"/>
    <m/>
    <m/>
    <x v="2"/>
  </r>
  <r>
    <x v="19"/>
    <x v="4"/>
    <x v="0"/>
    <x v="1"/>
    <s v="2011A"/>
    <s v="weeding"/>
    <s v="1"/>
    <s v="maize"/>
    <n v="3"/>
    <n v="2"/>
    <x v="4"/>
  </r>
  <r>
    <x v="19"/>
    <x v="4"/>
    <x v="0"/>
    <x v="1"/>
    <s v="2011A"/>
    <s v="harvesting"/>
    <s v="1"/>
    <s v="maize"/>
    <n v="3"/>
    <n v="1"/>
    <x v="1"/>
  </r>
  <r>
    <x v="19"/>
    <x v="4"/>
    <x v="1"/>
    <x v="1"/>
    <s v="2011A"/>
    <s v="planting"/>
    <s v="1"/>
    <s v="maize"/>
    <n v="2"/>
    <n v="1"/>
    <x v="3"/>
  </r>
  <r>
    <x v="19"/>
    <x v="4"/>
    <x v="1"/>
    <x v="1"/>
    <s v="2011A"/>
    <s v="land preparation"/>
    <s v="1"/>
    <s v="maize"/>
    <n v="2"/>
    <n v="3"/>
    <x v="4"/>
  </r>
  <r>
    <x v="20"/>
    <x v="0"/>
    <x v="0"/>
    <x v="1"/>
    <s v="2011A"/>
    <s v="planting"/>
    <s v=""/>
    <s v="groundnuts"/>
    <n v="1"/>
    <n v="3"/>
    <x v="1"/>
  </r>
  <r>
    <x v="20"/>
    <x v="0"/>
    <x v="0"/>
    <x v="1"/>
    <s v="2011A"/>
    <s v="harvesting"/>
    <s v=""/>
    <s v="groundnuts"/>
    <n v="1"/>
    <n v="3"/>
    <x v="1"/>
  </r>
  <r>
    <x v="20"/>
    <x v="0"/>
    <x v="0"/>
    <x v="1"/>
    <s v="2011A"/>
    <s v="weeding"/>
    <s v=""/>
    <s v="groundnuts+maize"/>
    <n v="1"/>
    <n v="10"/>
    <x v="14"/>
  </r>
  <r>
    <x v="20"/>
    <x v="0"/>
    <x v="0"/>
    <x v="1"/>
    <s v="2011A"/>
    <s v="planting"/>
    <s v=""/>
    <s v="maize"/>
    <n v="1"/>
    <n v="3"/>
    <x v="1"/>
  </r>
  <r>
    <x v="20"/>
    <x v="0"/>
    <x v="0"/>
    <x v="1"/>
    <s v="2011A"/>
    <s v="harvesting"/>
    <s v=""/>
    <s v="maize"/>
    <m/>
    <m/>
    <x v="2"/>
  </r>
  <r>
    <x v="20"/>
    <x v="0"/>
    <x v="1"/>
    <x v="1"/>
    <s v="2011A"/>
    <s v="land preparation"/>
    <s v=""/>
    <s v="groundnuts"/>
    <n v="2"/>
    <n v="1"/>
    <x v="3"/>
  </r>
  <r>
    <x v="20"/>
    <x v="0"/>
    <x v="1"/>
    <x v="1"/>
    <s v="2011A"/>
    <s v="land preparation"/>
    <s v=""/>
    <s v="maize"/>
    <n v="2"/>
    <n v="1"/>
    <x v="3"/>
  </r>
  <r>
    <x v="21"/>
    <x v="1"/>
    <x v="0"/>
    <x v="1"/>
    <s v="2011A"/>
    <s v="land preparation"/>
    <s v="3"/>
    <s v="maize"/>
    <n v="1"/>
    <n v="1"/>
    <x v="0"/>
  </r>
  <r>
    <x v="21"/>
    <x v="1"/>
    <x v="0"/>
    <x v="1"/>
    <s v="2011A"/>
    <s v="harvesting"/>
    <s v="3"/>
    <s v="maize"/>
    <n v="1"/>
    <n v="1"/>
    <x v="0"/>
  </r>
  <r>
    <x v="21"/>
    <x v="1"/>
    <x v="0"/>
    <x v="1"/>
    <s v="2011A"/>
    <s v="land preparation"/>
    <s v="2"/>
    <s v="soybeans"/>
    <n v="1"/>
    <n v="2"/>
    <x v="3"/>
  </r>
  <r>
    <x v="21"/>
    <x v="1"/>
    <x v="1"/>
    <x v="1"/>
    <s v="2011A"/>
    <s v="planting"/>
    <s v="3+5"/>
    <s v="maize"/>
    <n v="2"/>
    <n v="1"/>
    <x v="3"/>
  </r>
  <r>
    <x v="21"/>
    <x v="1"/>
    <x v="1"/>
    <x v="1"/>
    <s v="2011A"/>
    <s v="weeding"/>
    <s v="3"/>
    <s v="maize"/>
    <n v="4"/>
    <n v="1"/>
    <x v="6"/>
  </r>
  <r>
    <x v="21"/>
    <x v="1"/>
    <x v="1"/>
    <x v="1"/>
    <s v="2011A"/>
    <s v="harvesting"/>
    <s v="3"/>
    <s v="maize"/>
    <n v="2"/>
    <n v="1"/>
    <x v="3"/>
  </r>
  <r>
    <x v="21"/>
    <x v="1"/>
    <x v="1"/>
    <x v="1"/>
    <s v="2011A"/>
    <s v="harvesting"/>
    <s v="2"/>
    <s v="soybean"/>
    <n v="3"/>
    <n v="4"/>
    <x v="12"/>
  </r>
  <r>
    <x v="21"/>
    <x v="1"/>
    <x v="1"/>
    <x v="1"/>
    <s v="2011A"/>
    <s v="weeding"/>
    <s v="2"/>
    <s v="soybean"/>
    <n v="4"/>
    <n v="6"/>
    <x v="10"/>
  </r>
  <r>
    <x v="21"/>
    <x v="1"/>
    <x v="1"/>
    <x v="1"/>
    <s v="2011A"/>
    <s v="planting"/>
    <s v="2"/>
    <s v="soybean"/>
    <n v="4"/>
    <n v="6"/>
    <x v="10"/>
  </r>
  <r>
    <x v="22"/>
    <x v="2"/>
    <x v="0"/>
    <x v="1"/>
    <s v="2011A"/>
    <s v="weeding"/>
    <s v="4"/>
    <s v="soybeans"/>
    <n v="1"/>
    <n v="1"/>
    <x v="0"/>
  </r>
  <r>
    <x v="22"/>
    <x v="2"/>
    <x v="0"/>
    <x v="1"/>
    <s v="2011A"/>
    <s v="harvesting"/>
    <s v="2"/>
    <s v="soybeans"/>
    <n v="1"/>
    <n v="1"/>
    <x v="0"/>
  </r>
  <r>
    <x v="22"/>
    <x v="2"/>
    <x v="0"/>
    <x v="1"/>
    <s v="2011A"/>
    <s v="planting"/>
    <s v="2"/>
    <s v="sweet potato"/>
    <n v="2"/>
    <n v="1"/>
    <x v="3"/>
  </r>
  <r>
    <x v="22"/>
    <x v="2"/>
    <x v="0"/>
    <x v="1"/>
    <s v="2011A"/>
    <s v="weeding"/>
    <s v="2"/>
    <s v="sweet potato"/>
    <n v="1"/>
    <n v="3"/>
    <x v="1"/>
  </r>
  <r>
    <x v="22"/>
    <x v="2"/>
    <x v="0"/>
    <x v="1"/>
    <s v="2011A"/>
    <s v="weeding"/>
    <s v="2"/>
    <s v="sweet potato"/>
    <n v="1"/>
    <n v="3"/>
    <x v="1"/>
  </r>
  <r>
    <x v="22"/>
    <x v="2"/>
    <x v="0"/>
    <x v="1"/>
    <s v="2011A"/>
    <s v="harvesting"/>
    <s v="2"/>
    <s v="sweet potato"/>
    <n v="1"/>
    <m/>
    <x v="2"/>
  </r>
  <r>
    <x v="22"/>
    <x v="2"/>
    <x v="0"/>
    <x v="1"/>
    <s v="2011A"/>
    <s v="land preparation"/>
    <s v="2"/>
    <s v="sweet potato"/>
    <n v="2"/>
    <n v="3"/>
    <x v="4"/>
  </r>
  <r>
    <x v="22"/>
    <x v="2"/>
    <x v="1"/>
    <x v="1"/>
    <s v="2011A"/>
    <s v="harvesting"/>
    <s v="4"/>
    <s v="soybean"/>
    <n v="2"/>
    <n v="1"/>
    <x v="3"/>
  </r>
  <r>
    <x v="22"/>
    <x v="2"/>
    <x v="1"/>
    <x v="1"/>
    <s v="2011A"/>
    <s v="weeding"/>
    <s v="4"/>
    <s v="soybean"/>
    <n v="1"/>
    <n v="1"/>
    <x v="0"/>
  </r>
  <r>
    <x v="22"/>
    <x v="2"/>
    <x v="1"/>
    <x v="1"/>
    <s v="2011A"/>
    <s v="land preparation"/>
    <s v="4"/>
    <s v="soybean"/>
    <m/>
    <m/>
    <x v="2"/>
  </r>
  <r>
    <x v="23"/>
    <x v="3"/>
    <x v="0"/>
    <x v="1"/>
    <s v="2011A"/>
    <s v="planting"/>
    <s v=""/>
    <s v="groundnuts"/>
    <n v="2"/>
    <n v="5"/>
    <x v="14"/>
  </r>
  <r>
    <x v="23"/>
    <x v="3"/>
    <x v="0"/>
    <x v="1"/>
    <s v="2011A"/>
    <s v="weeding"/>
    <s v=""/>
    <s v="groundnuts"/>
    <n v="2"/>
    <n v="5"/>
    <x v="14"/>
  </r>
  <r>
    <x v="23"/>
    <x v="3"/>
    <x v="0"/>
    <x v="1"/>
    <s v="2011A"/>
    <s v="harvesting"/>
    <s v=""/>
    <s v="groundnuts"/>
    <n v="2"/>
    <n v="2"/>
    <x v="6"/>
  </r>
  <r>
    <x v="23"/>
    <x v="3"/>
    <x v="0"/>
    <x v="1"/>
    <s v="2011A"/>
    <s v="planting"/>
    <s v=""/>
    <s v="maize"/>
    <n v="2"/>
    <n v="7"/>
    <x v="18"/>
  </r>
  <r>
    <x v="23"/>
    <x v="3"/>
    <x v="0"/>
    <x v="1"/>
    <s v="2011A"/>
    <s v="weeding"/>
    <s v=""/>
    <s v="maize"/>
    <n v="2"/>
    <n v="7"/>
    <x v="18"/>
  </r>
  <r>
    <x v="23"/>
    <x v="3"/>
    <x v="1"/>
    <x v="1"/>
    <s v="2011A"/>
    <s v="harvesting"/>
    <s v=""/>
    <s v="groundnuts"/>
    <n v="2"/>
    <n v="2"/>
    <x v="6"/>
  </r>
  <r>
    <x v="23"/>
    <x v="3"/>
    <x v="1"/>
    <x v="1"/>
    <s v="2011A"/>
    <s v="harvesting"/>
    <s v=""/>
    <s v="maize"/>
    <n v="3"/>
    <n v="3"/>
    <x v="13"/>
  </r>
  <r>
    <x v="23"/>
    <x v="3"/>
    <x v="1"/>
    <x v="1"/>
    <s v="2011A"/>
    <s v="land preparation"/>
    <s v=""/>
    <s v="maize"/>
    <n v="2"/>
    <n v="2"/>
    <x v="6"/>
  </r>
  <r>
    <x v="24"/>
    <x v="5"/>
    <x v="2"/>
    <x v="2"/>
    <m/>
    <m/>
    <m/>
    <m/>
    <m/>
    <m/>
    <x v="2"/>
  </r>
</pivotCacheRecords>
</file>

<file path=xl/pivotCache/pivotCacheRecords7.xml><?xml version="1.0" encoding="utf-8"?>
<pivotCacheRecords xmlns="http://schemas.openxmlformats.org/spreadsheetml/2006/main" xmlns:r="http://schemas.openxmlformats.org/officeDocument/2006/relationships" count="230">
  <r>
    <s v="KE003"/>
    <x v="0"/>
    <x v="0"/>
    <x v="0"/>
    <s v="2011A"/>
    <s v="planting"/>
    <s v=""/>
    <s v="banana"/>
    <n v="1"/>
    <n v="1"/>
    <x v="0"/>
  </r>
  <r>
    <s v="KE003"/>
    <x v="0"/>
    <x v="0"/>
    <x v="0"/>
    <s v="2011A"/>
    <s v="land preparation"/>
    <s v=""/>
    <s v="banana"/>
    <n v="1"/>
    <n v="1"/>
    <x v="0"/>
  </r>
  <r>
    <s v="KE003"/>
    <x v="0"/>
    <x v="0"/>
    <x v="0"/>
    <s v="2011A"/>
    <s v="weeding"/>
    <s v=""/>
    <s v="banana"/>
    <n v="1"/>
    <n v="3"/>
    <x v="1"/>
  </r>
  <r>
    <s v="KE003"/>
    <x v="0"/>
    <x v="0"/>
    <x v="0"/>
    <s v="2011A"/>
    <s v="harvesting"/>
    <s v=""/>
    <s v="banana"/>
    <m/>
    <m/>
    <x v="2"/>
  </r>
  <r>
    <s v="KE003"/>
    <x v="0"/>
    <x v="0"/>
    <x v="0"/>
    <s v="2011A"/>
    <s v="harvesting"/>
    <s v=""/>
    <s v="maize"/>
    <n v="1"/>
    <n v="1"/>
    <x v="0"/>
  </r>
  <r>
    <s v="KE003"/>
    <x v="0"/>
    <x v="0"/>
    <x v="0"/>
    <s v="2011A"/>
    <s v="weeding"/>
    <s v=""/>
    <s v="maize"/>
    <n v="1"/>
    <n v="3"/>
    <x v="1"/>
  </r>
  <r>
    <s v="KE003"/>
    <x v="0"/>
    <x v="0"/>
    <x v="0"/>
    <s v="2011A"/>
    <s v="planting"/>
    <s v=""/>
    <s v="maize"/>
    <n v="1"/>
    <n v="3"/>
    <x v="1"/>
  </r>
  <r>
    <s v="KE003"/>
    <x v="0"/>
    <x v="1"/>
    <x v="0"/>
    <s v="2011A"/>
    <s v="planting"/>
    <s v="6"/>
    <s v="banana"/>
    <n v="2"/>
    <n v="1"/>
    <x v="3"/>
  </r>
  <r>
    <s v="KE003"/>
    <x v="0"/>
    <x v="1"/>
    <x v="0"/>
    <s v="2011A"/>
    <s v="land preparation"/>
    <s v="6"/>
    <s v="banana"/>
    <n v="1"/>
    <n v="1"/>
    <x v="0"/>
  </r>
  <r>
    <s v="KE003"/>
    <x v="0"/>
    <x v="1"/>
    <x v="0"/>
    <s v="2011A"/>
    <s v="weeding"/>
    <s v="6"/>
    <s v="banana"/>
    <n v="2"/>
    <n v="3"/>
    <x v="4"/>
  </r>
  <r>
    <s v="KE003"/>
    <x v="0"/>
    <x v="1"/>
    <x v="0"/>
    <s v="2011A"/>
    <s v="weeding"/>
    <s v="1+2a+2b+3+8"/>
    <s v="maize"/>
    <n v="1"/>
    <n v="3"/>
    <x v="1"/>
  </r>
  <r>
    <s v="KE003"/>
    <x v="0"/>
    <x v="1"/>
    <x v="0"/>
    <s v="2011A"/>
    <s v="planting"/>
    <s v="1+2a+2b+3+8"/>
    <s v="maize"/>
    <n v="2"/>
    <n v="3"/>
    <x v="4"/>
  </r>
  <r>
    <s v="KE003"/>
    <x v="0"/>
    <x v="1"/>
    <x v="0"/>
    <s v="2011A"/>
    <s v="harvesting"/>
    <s v="1+2a+2b+3+8"/>
    <s v="maize"/>
    <n v="1"/>
    <n v="1"/>
    <x v="0"/>
  </r>
  <r>
    <s v="KE003"/>
    <x v="0"/>
    <x v="1"/>
    <x v="0"/>
    <s v="2011A"/>
    <s v="land preparation"/>
    <s v="1+2a+2b+3+8"/>
    <s v="maize"/>
    <n v="3"/>
    <n v="5"/>
    <x v="5"/>
  </r>
  <r>
    <s v="KE005"/>
    <x v="1"/>
    <x v="1"/>
    <x v="0"/>
    <s v="2011A"/>
    <s v="harvesting"/>
    <s v="1+2"/>
    <s v="beans"/>
    <n v="2"/>
    <n v="1"/>
    <x v="3"/>
  </r>
  <r>
    <s v="KE005"/>
    <x v="1"/>
    <x v="1"/>
    <x v="0"/>
    <s v="2011A"/>
    <s v="planting"/>
    <s v="1+2"/>
    <s v="beans+maize"/>
    <n v="4"/>
    <n v="1"/>
    <x v="6"/>
  </r>
  <r>
    <s v="KE005"/>
    <x v="1"/>
    <x v="1"/>
    <x v="0"/>
    <s v="2011A"/>
    <s v="weeding"/>
    <s v="1+2"/>
    <s v="beans+maize"/>
    <n v="3"/>
    <n v="1"/>
    <x v="1"/>
  </r>
  <r>
    <s v="KE005"/>
    <x v="1"/>
    <x v="1"/>
    <x v="0"/>
    <s v="2011A"/>
    <s v="harvesting"/>
    <s v="1+2"/>
    <s v="maize"/>
    <n v="3"/>
    <n v="1"/>
    <x v="1"/>
  </r>
  <r>
    <s v="KE024"/>
    <x v="2"/>
    <x v="0"/>
    <x v="0"/>
    <s v="2011A"/>
    <s v="planting"/>
    <s v="1"/>
    <s v="beans"/>
    <n v="4"/>
    <n v="2"/>
    <x v="7"/>
  </r>
  <r>
    <s v="KE024"/>
    <x v="2"/>
    <x v="0"/>
    <x v="0"/>
    <s v="2011A"/>
    <s v="weeding"/>
    <s v="1"/>
    <s v="beans+maize"/>
    <n v="3"/>
    <n v="1"/>
    <x v="1"/>
  </r>
  <r>
    <s v="KE024"/>
    <x v="2"/>
    <x v="0"/>
    <x v="0"/>
    <s v="2011A"/>
    <s v="land preparation"/>
    <s v="1"/>
    <s v="beans+maize"/>
    <n v="3"/>
    <n v="1"/>
    <x v="1"/>
  </r>
  <r>
    <s v="KE024"/>
    <x v="2"/>
    <x v="0"/>
    <x v="0"/>
    <s v="2011A"/>
    <s v="land preparation"/>
    <s v="4"/>
    <s v="beans+maize"/>
    <n v="3"/>
    <n v="1"/>
    <x v="1"/>
  </r>
  <r>
    <s v="KE024"/>
    <x v="2"/>
    <x v="0"/>
    <x v="0"/>
    <s v="2011A"/>
    <s v="weeding"/>
    <s v="3"/>
    <s v="beans+maize"/>
    <n v="3"/>
    <n v="1"/>
    <x v="1"/>
  </r>
  <r>
    <s v="KE024"/>
    <x v="2"/>
    <x v="0"/>
    <x v="0"/>
    <s v="2011A"/>
    <s v="weeding"/>
    <s v="4"/>
    <s v="beans+maize"/>
    <n v="3"/>
    <n v="1"/>
    <x v="1"/>
  </r>
  <r>
    <s v="KE024"/>
    <x v="2"/>
    <x v="0"/>
    <x v="0"/>
    <s v="2011A"/>
    <s v="planting"/>
    <s v="4"/>
    <s v="beans+maize"/>
    <n v="3"/>
    <n v="1"/>
    <x v="1"/>
  </r>
  <r>
    <s v="KE024"/>
    <x v="2"/>
    <x v="0"/>
    <x v="0"/>
    <s v="2011A"/>
    <s v="harvesting"/>
    <s v="3"/>
    <s v="beans+maize"/>
    <n v="3"/>
    <n v="1"/>
    <x v="1"/>
  </r>
  <r>
    <s v="KE024"/>
    <x v="2"/>
    <x v="0"/>
    <x v="0"/>
    <s v="2011A"/>
    <s v="harvesting"/>
    <s v="4"/>
    <s v="beans+maize"/>
    <n v="2"/>
    <n v="1"/>
    <x v="3"/>
  </r>
  <r>
    <s v="KE024"/>
    <x v="2"/>
    <x v="0"/>
    <x v="0"/>
    <s v="2011A"/>
    <s v="planting"/>
    <s v="3"/>
    <s v="beans+maize"/>
    <n v="5"/>
    <n v="1"/>
    <x v="8"/>
  </r>
  <r>
    <s v="KE024"/>
    <x v="2"/>
    <x v="0"/>
    <x v="0"/>
    <s v="2011A"/>
    <s v="land preparation"/>
    <s v="3"/>
    <s v="beans+maize"/>
    <n v="5"/>
    <n v="1"/>
    <x v="8"/>
  </r>
  <r>
    <s v="KE024"/>
    <x v="2"/>
    <x v="0"/>
    <x v="0"/>
    <s v="2011A"/>
    <s v="planting"/>
    <s v="1"/>
    <s v="maize"/>
    <n v="3"/>
    <n v="1"/>
    <x v="1"/>
  </r>
  <r>
    <s v="KE031"/>
    <x v="3"/>
    <x v="0"/>
    <x v="0"/>
    <s v="2011A"/>
    <s v="harvesting (irregular)"/>
    <s v="1"/>
    <s v="banana"/>
    <n v="1"/>
    <m/>
    <x v="2"/>
  </r>
  <r>
    <s v="KE031"/>
    <x v="3"/>
    <x v="0"/>
    <x v="0"/>
    <s v="2011A"/>
    <s v="land preparation"/>
    <s v="1"/>
    <s v="banana"/>
    <n v="1"/>
    <n v="2"/>
    <x v="3"/>
  </r>
  <r>
    <s v="KE031"/>
    <x v="3"/>
    <x v="0"/>
    <x v="0"/>
    <s v="2011A"/>
    <s v="land preparation"/>
    <s v="2"/>
    <s v="banana+maize"/>
    <n v="1"/>
    <n v="1"/>
    <x v="0"/>
  </r>
  <r>
    <s v="KE031"/>
    <x v="3"/>
    <x v="0"/>
    <x v="0"/>
    <s v="2011A"/>
    <s v="planting"/>
    <s v="2"/>
    <s v="banana+maize"/>
    <n v="1"/>
    <n v="1"/>
    <x v="0"/>
  </r>
  <r>
    <s v="KE031"/>
    <x v="3"/>
    <x v="0"/>
    <x v="0"/>
    <s v="2011A"/>
    <s v="harvesting (continuous)"/>
    <s v="3"/>
    <s v="kales"/>
    <n v="1"/>
    <m/>
    <x v="2"/>
  </r>
  <r>
    <s v="KE031"/>
    <x v="3"/>
    <x v="0"/>
    <x v="0"/>
    <s v="2011A"/>
    <s v="harvesting"/>
    <s v="2"/>
    <s v="maize"/>
    <n v="1"/>
    <n v="2"/>
    <x v="3"/>
  </r>
  <r>
    <s v="KE031"/>
    <x v="3"/>
    <x v="0"/>
    <x v="0"/>
    <s v="2011A"/>
    <s v="harvesting"/>
    <s v="4"/>
    <s v="napier"/>
    <n v="1"/>
    <n v="2"/>
    <x v="3"/>
  </r>
  <r>
    <s v="KE031"/>
    <x v="3"/>
    <x v="0"/>
    <x v="0"/>
    <s v="2011A"/>
    <s v="harvesting"/>
    <s v="4"/>
    <s v="napier"/>
    <n v="1"/>
    <n v="2"/>
    <x v="3"/>
  </r>
  <r>
    <s v="KE031"/>
    <x v="3"/>
    <x v="1"/>
    <x v="0"/>
    <s v="2011A"/>
    <s v="weeding 1"/>
    <s v="1"/>
    <s v="banana"/>
    <n v="1"/>
    <n v="2"/>
    <x v="3"/>
  </r>
  <r>
    <s v="KE031"/>
    <x v="3"/>
    <x v="1"/>
    <x v="0"/>
    <s v="2011A"/>
    <s v="weeding 2"/>
    <s v="1"/>
    <s v="banana"/>
    <n v="1"/>
    <n v="2"/>
    <x v="3"/>
  </r>
  <r>
    <s v="KE031"/>
    <x v="3"/>
    <x v="1"/>
    <x v="0"/>
    <s v="2011A"/>
    <s v="land preparation"/>
    <s v="1"/>
    <s v="banana"/>
    <n v="1"/>
    <n v="2"/>
    <x v="3"/>
  </r>
  <r>
    <s v="KE031"/>
    <x v="3"/>
    <x v="1"/>
    <x v="0"/>
    <s v="2011A"/>
    <s v="planting"/>
    <s v="1"/>
    <s v="banana"/>
    <n v="1"/>
    <n v="4"/>
    <x v="6"/>
  </r>
  <r>
    <s v="KE031"/>
    <x v="3"/>
    <x v="1"/>
    <x v="0"/>
    <s v="2011A"/>
    <s v="fertiliser application"/>
    <s v="1"/>
    <s v="banana"/>
    <n v="1"/>
    <n v="1"/>
    <x v="0"/>
  </r>
  <r>
    <s v="KE031"/>
    <x v="3"/>
    <x v="1"/>
    <x v="0"/>
    <s v="2011A"/>
    <s v="weeding 1"/>
    <s v="2"/>
    <s v="banana+maize"/>
    <n v="2"/>
    <n v="1"/>
    <x v="3"/>
  </r>
  <r>
    <s v="KE031"/>
    <x v="3"/>
    <x v="1"/>
    <x v="0"/>
    <s v="2011A"/>
    <s v="fertiliser application"/>
    <s v="2"/>
    <s v="banana+maize"/>
    <n v="1"/>
    <n v="1"/>
    <x v="0"/>
  </r>
  <r>
    <s v="KE031"/>
    <x v="3"/>
    <x v="1"/>
    <x v="0"/>
    <s v="2011A"/>
    <s v="land preparation"/>
    <s v="2"/>
    <s v="banana+maize"/>
    <n v="2"/>
    <n v="1"/>
    <x v="3"/>
  </r>
  <r>
    <s v="KE031"/>
    <x v="3"/>
    <x v="1"/>
    <x v="0"/>
    <s v="2011A"/>
    <s v="planting"/>
    <s v="2"/>
    <s v="banana+maize"/>
    <n v="2"/>
    <n v="1"/>
    <x v="3"/>
  </r>
  <r>
    <s v="KE031"/>
    <x v="3"/>
    <x v="1"/>
    <x v="0"/>
    <s v="2011A"/>
    <s v="weeding 3"/>
    <s v="3"/>
    <s v="kales+maize"/>
    <n v="1"/>
    <n v="2"/>
    <x v="3"/>
  </r>
  <r>
    <s v="KE031"/>
    <x v="3"/>
    <x v="1"/>
    <x v="0"/>
    <s v="2011A"/>
    <s v="land preparation"/>
    <s v="3"/>
    <s v="kales+maize"/>
    <n v="1"/>
    <n v="2"/>
    <x v="3"/>
  </r>
  <r>
    <s v="KE031"/>
    <x v="3"/>
    <x v="1"/>
    <x v="0"/>
    <s v="2011A"/>
    <s v="weeding 2"/>
    <s v="3"/>
    <s v="kales+maize"/>
    <n v="1"/>
    <n v="2"/>
    <x v="3"/>
  </r>
  <r>
    <s v="KE031"/>
    <x v="3"/>
    <x v="1"/>
    <x v="0"/>
    <s v="2011A"/>
    <s v="planting"/>
    <s v="3"/>
    <s v="kales+maize"/>
    <n v="2"/>
    <n v="2"/>
    <x v="6"/>
  </r>
  <r>
    <s v="KE031"/>
    <x v="3"/>
    <x v="1"/>
    <x v="0"/>
    <s v="2011A"/>
    <s v="weeding 1"/>
    <s v="3"/>
    <s v="kales+maize"/>
    <n v="1"/>
    <n v="2"/>
    <x v="3"/>
  </r>
  <r>
    <s v="KE031"/>
    <x v="3"/>
    <x v="1"/>
    <x v="0"/>
    <s v="2011A"/>
    <s v="planting"/>
    <s v="4"/>
    <s v="napier"/>
    <n v="1"/>
    <n v="1"/>
    <x v="0"/>
  </r>
  <r>
    <s v="KE031"/>
    <x v="3"/>
    <x v="1"/>
    <x v="0"/>
    <s v="2011A"/>
    <s v="land preparation"/>
    <s v="4"/>
    <s v="napier"/>
    <n v="1"/>
    <n v="2"/>
    <x v="3"/>
  </r>
  <r>
    <s v="KE031"/>
    <x v="3"/>
    <x v="1"/>
    <x v="0"/>
    <s v="2011A"/>
    <s v="weeding 1"/>
    <s v="4"/>
    <s v="napier"/>
    <n v="1"/>
    <n v="2"/>
    <x v="3"/>
  </r>
  <r>
    <s v="KE031"/>
    <x v="3"/>
    <x v="1"/>
    <x v="0"/>
    <s v="2011A"/>
    <s v="fertiliser application"/>
    <s v="4"/>
    <s v="napier"/>
    <n v="1"/>
    <n v="2"/>
    <x v="3"/>
  </r>
  <r>
    <s v="KE039"/>
    <x v="0"/>
    <x v="0"/>
    <x v="0"/>
    <s v="2011A"/>
    <s v="harvesting"/>
    <s v="2"/>
    <s v="beans"/>
    <n v="1"/>
    <n v="1"/>
    <x v="0"/>
  </r>
  <r>
    <s v="KE039"/>
    <x v="0"/>
    <x v="0"/>
    <x v="0"/>
    <s v="2011A"/>
    <s v="planting"/>
    <s v="3"/>
    <s v="beans"/>
    <n v="1"/>
    <n v="1"/>
    <x v="0"/>
  </r>
  <r>
    <s v="KE039"/>
    <x v="0"/>
    <x v="0"/>
    <x v="0"/>
    <s v="2011A"/>
    <s v="harvesting"/>
    <s v="2"/>
    <s v="maize"/>
    <n v="1"/>
    <n v="1"/>
    <x v="0"/>
  </r>
  <r>
    <s v="KE039"/>
    <x v="0"/>
    <x v="0"/>
    <x v="0"/>
    <s v="2011A"/>
    <s v="harvesting"/>
    <s v="1"/>
    <s v="maize"/>
    <n v="1"/>
    <n v="1"/>
    <x v="0"/>
  </r>
  <r>
    <s v="KE039"/>
    <x v="0"/>
    <x v="0"/>
    <x v="0"/>
    <s v="2011A"/>
    <s v="weeding"/>
    <s v="1"/>
    <s v="maize"/>
    <n v="1"/>
    <n v="2"/>
    <x v="3"/>
  </r>
  <r>
    <s v="KE039"/>
    <x v="0"/>
    <x v="0"/>
    <x v="0"/>
    <s v="2011A"/>
    <s v="planting"/>
    <s v="1"/>
    <s v="maize"/>
    <n v="1"/>
    <n v="1"/>
    <x v="0"/>
  </r>
  <r>
    <s v="KE039"/>
    <x v="0"/>
    <x v="0"/>
    <x v="0"/>
    <s v="2011A"/>
    <s v="land preparation"/>
    <s v="1"/>
    <s v="maize"/>
    <n v="1"/>
    <n v="1"/>
    <x v="0"/>
  </r>
  <r>
    <s v="KE039"/>
    <x v="0"/>
    <x v="1"/>
    <x v="0"/>
    <s v="2011A"/>
    <s v="planting"/>
    <s v="3"/>
    <s v="beans"/>
    <n v="2"/>
    <n v="1"/>
    <x v="3"/>
  </r>
  <r>
    <s v="KE039"/>
    <x v="0"/>
    <x v="1"/>
    <x v="0"/>
    <s v="2011A"/>
    <s v="harvesting"/>
    <s v="2"/>
    <s v="beans"/>
    <n v="1"/>
    <n v="1"/>
    <x v="0"/>
  </r>
  <r>
    <s v="KE039"/>
    <x v="0"/>
    <x v="1"/>
    <x v="0"/>
    <s v="2011A"/>
    <s v="weeding"/>
    <s v="1+2"/>
    <s v="beans+maize"/>
    <n v="2"/>
    <n v="3"/>
    <x v="4"/>
  </r>
  <r>
    <s v="KE039"/>
    <x v="0"/>
    <x v="1"/>
    <x v="0"/>
    <s v="2011A"/>
    <s v="land preparation"/>
    <s v="2"/>
    <s v="beans+maize"/>
    <n v="2"/>
    <n v="3"/>
    <x v="4"/>
  </r>
  <r>
    <s v="KE039"/>
    <x v="0"/>
    <x v="1"/>
    <x v="0"/>
    <s v="2011A"/>
    <s v="harvesting"/>
    <s v="2"/>
    <s v="maize"/>
    <n v="1"/>
    <n v="1"/>
    <x v="0"/>
  </r>
  <r>
    <s v="KE039"/>
    <x v="0"/>
    <x v="1"/>
    <x v="0"/>
    <s v="2011A"/>
    <s v="land preparation"/>
    <s v="1"/>
    <s v="maize"/>
    <n v="1"/>
    <n v="1"/>
    <x v="0"/>
  </r>
  <r>
    <s v="KE039"/>
    <x v="0"/>
    <x v="1"/>
    <x v="0"/>
    <s v="2011A"/>
    <s v="planting"/>
    <s v="2"/>
    <s v="maize"/>
    <n v="2"/>
    <n v="1"/>
    <x v="3"/>
  </r>
  <r>
    <s v="KE043"/>
    <x v="4"/>
    <x v="0"/>
    <x v="0"/>
    <s v="2011A"/>
    <s v="harvesting"/>
    <s v=""/>
    <s v="beans+maize"/>
    <n v="3"/>
    <n v="1"/>
    <x v="1"/>
  </r>
  <r>
    <s v="KE043"/>
    <x v="4"/>
    <x v="0"/>
    <x v="0"/>
    <s v="2011A"/>
    <s v="weeding"/>
    <s v=""/>
    <s v="beans+maize"/>
    <n v="3"/>
    <n v="2"/>
    <x v="4"/>
  </r>
  <r>
    <s v="KE043"/>
    <x v="4"/>
    <x v="0"/>
    <x v="0"/>
    <s v="2011A"/>
    <s v="planting"/>
    <s v=""/>
    <s v="beans+maize"/>
    <n v="3"/>
    <n v="1"/>
    <x v="1"/>
  </r>
  <r>
    <s v="KE043"/>
    <x v="4"/>
    <x v="0"/>
    <x v="0"/>
    <s v="2011A"/>
    <s v="land preparation"/>
    <s v=""/>
    <s v="beans+maize"/>
    <n v="2"/>
    <n v="2"/>
    <x v="6"/>
  </r>
  <r>
    <s v="KE047"/>
    <x v="0"/>
    <x v="0"/>
    <x v="0"/>
    <s v="2011A"/>
    <s v="land preparation"/>
    <s v="2"/>
    <s v="beans+maize"/>
    <n v="1"/>
    <n v="1"/>
    <x v="0"/>
  </r>
  <r>
    <s v="KE047"/>
    <x v="0"/>
    <x v="0"/>
    <x v="0"/>
    <s v="2011A"/>
    <s v="land preparation"/>
    <s v="1"/>
    <s v="maize"/>
    <n v="1"/>
    <n v="1"/>
    <x v="0"/>
  </r>
  <r>
    <s v="KE047"/>
    <x v="0"/>
    <x v="0"/>
    <x v="0"/>
    <s v="2011A"/>
    <s v="weeding"/>
    <s v="2"/>
    <s v="maize"/>
    <n v="2"/>
    <n v="2"/>
    <x v="6"/>
  </r>
  <r>
    <s v="KE047"/>
    <x v="0"/>
    <x v="0"/>
    <x v="0"/>
    <s v="2011A"/>
    <s v="planting"/>
    <s v="1"/>
    <s v="maize"/>
    <n v="1"/>
    <n v="1"/>
    <x v="0"/>
  </r>
  <r>
    <s v="KE047"/>
    <x v="0"/>
    <x v="0"/>
    <x v="0"/>
    <s v="2011A"/>
    <s v="harvesting"/>
    <s v="2"/>
    <s v="maize"/>
    <n v="1"/>
    <n v="1"/>
    <x v="0"/>
  </r>
  <r>
    <s v="KE047"/>
    <x v="0"/>
    <x v="0"/>
    <x v="0"/>
    <s v="2011A"/>
    <s v="harvesting"/>
    <s v="1"/>
    <s v="maize"/>
    <n v="2"/>
    <n v="1"/>
    <x v="3"/>
  </r>
  <r>
    <s v="KE047"/>
    <x v="0"/>
    <x v="0"/>
    <x v="0"/>
    <s v="2011A"/>
    <s v="weeding"/>
    <s v="1"/>
    <s v="maize"/>
    <n v="2"/>
    <n v="1"/>
    <x v="3"/>
  </r>
  <r>
    <s v="KE047"/>
    <x v="0"/>
    <x v="0"/>
    <x v="0"/>
    <s v="2011A"/>
    <s v="planting"/>
    <s v="2"/>
    <s v="maize"/>
    <n v="2"/>
    <n v="1"/>
    <x v="3"/>
  </r>
  <r>
    <s v="KE047"/>
    <x v="0"/>
    <x v="1"/>
    <x v="0"/>
    <s v="2011A"/>
    <s v="land preparation"/>
    <s v="2"/>
    <s v="beans+maize"/>
    <n v="3"/>
    <n v="1"/>
    <x v="1"/>
  </r>
  <r>
    <s v="KE047"/>
    <x v="0"/>
    <x v="1"/>
    <x v="0"/>
    <s v="2011A"/>
    <s v="harvesting"/>
    <s v="2"/>
    <s v="maize"/>
    <n v="2"/>
    <n v="2"/>
    <x v="6"/>
  </r>
  <r>
    <s v="KE047"/>
    <x v="0"/>
    <x v="1"/>
    <x v="0"/>
    <s v="2011A"/>
    <s v="planting"/>
    <s v="2"/>
    <s v="maize"/>
    <n v="2"/>
    <n v="1"/>
    <x v="3"/>
  </r>
  <r>
    <s v="KE050"/>
    <x v="2"/>
    <x v="1"/>
    <x v="0"/>
    <s v="2011A"/>
    <s v="land preparation"/>
    <s v="1+3"/>
    <s v="maize"/>
    <n v="1"/>
    <n v="2"/>
    <x v="3"/>
  </r>
  <r>
    <s v="KE057"/>
    <x v="3"/>
    <x v="0"/>
    <x v="0"/>
    <s v="2011A"/>
    <s v="processing"/>
    <s v="1+2+3"/>
    <s v="beans"/>
    <m/>
    <m/>
    <x v="2"/>
  </r>
  <r>
    <s v="KE057"/>
    <x v="3"/>
    <x v="1"/>
    <x v="0"/>
    <s v="2011A"/>
    <s v="planting"/>
    <s v=""/>
    <s v="beans"/>
    <n v="3"/>
    <n v="2"/>
    <x v="4"/>
  </r>
  <r>
    <s v="KE057"/>
    <x v="3"/>
    <x v="1"/>
    <x v="0"/>
    <s v="2011A"/>
    <s v="harvesting"/>
    <s v="1+2+3"/>
    <s v="beans"/>
    <n v="5"/>
    <n v="1"/>
    <x v="8"/>
  </r>
  <r>
    <s v="KE057"/>
    <x v="3"/>
    <x v="1"/>
    <x v="0"/>
    <s v="2011A"/>
    <s v="weeding"/>
    <s v="1+2+3"/>
    <s v="beans+maize"/>
    <n v="6"/>
    <n v="4"/>
    <x v="9"/>
  </r>
  <r>
    <s v="KE057"/>
    <x v="3"/>
    <x v="1"/>
    <x v="0"/>
    <s v="2011A"/>
    <s v="land preparation"/>
    <s v="1+2+3"/>
    <s v="beans+maize"/>
    <n v="6"/>
    <n v="3"/>
    <x v="10"/>
  </r>
  <r>
    <s v="KE057"/>
    <x v="3"/>
    <x v="1"/>
    <x v="0"/>
    <s v="2011A"/>
    <s v="planting"/>
    <s v="1+2+3"/>
    <s v="maize"/>
    <n v="4"/>
    <n v="3"/>
    <x v="11"/>
  </r>
  <r>
    <s v="KE057"/>
    <x v="3"/>
    <x v="1"/>
    <x v="0"/>
    <s v="2011A"/>
    <s v="harvesting"/>
    <s v="1+2+3"/>
    <s v="maize"/>
    <n v="4"/>
    <n v="3"/>
    <x v="11"/>
  </r>
  <r>
    <s v="KE066"/>
    <x v="2"/>
    <x v="0"/>
    <x v="0"/>
    <s v="2011A"/>
    <s v="planting"/>
    <s v="all"/>
    <s v="all"/>
    <n v="3"/>
    <n v="2"/>
    <x v="4"/>
  </r>
  <r>
    <s v="KE066"/>
    <x v="2"/>
    <x v="0"/>
    <x v="0"/>
    <s v="2011A"/>
    <s v="land preparation"/>
    <s v="all"/>
    <s v="all"/>
    <n v="3"/>
    <n v="2"/>
    <x v="4"/>
  </r>
  <r>
    <s v="KE066"/>
    <x v="2"/>
    <x v="0"/>
    <x v="0"/>
    <s v="2011A"/>
    <s v="weeding"/>
    <s v="all"/>
    <s v="all"/>
    <n v="3"/>
    <n v="3"/>
    <x v="12"/>
  </r>
  <r>
    <s v="KE066"/>
    <x v="2"/>
    <x v="0"/>
    <x v="0"/>
    <s v="2011A"/>
    <s v="harvesting"/>
    <s v="all"/>
    <s v="all"/>
    <n v="3"/>
    <n v="3"/>
    <x v="12"/>
  </r>
  <r>
    <s v="KE072"/>
    <x v="4"/>
    <x v="1"/>
    <x v="0"/>
    <s v="2011A"/>
    <s v="harvesting"/>
    <s v=""/>
    <s v="beans"/>
    <n v="10"/>
    <n v="1"/>
    <x v="13"/>
  </r>
  <r>
    <s v="KE072"/>
    <x v="4"/>
    <x v="1"/>
    <x v="0"/>
    <s v="2011A"/>
    <s v="land preparation/harrowing"/>
    <s v=""/>
    <s v="beans+maize"/>
    <m/>
    <n v="4"/>
    <x v="14"/>
  </r>
  <r>
    <s v="KE072"/>
    <x v="4"/>
    <x v="1"/>
    <x v="0"/>
    <s v="2011A"/>
    <s v="land preparation/ploughing"/>
    <s v=""/>
    <s v="beans+maize"/>
    <m/>
    <n v="4"/>
    <x v="14"/>
  </r>
  <r>
    <s v="KE072"/>
    <x v="4"/>
    <x v="1"/>
    <x v="0"/>
    <s v="2011A"/>
    <s v="planting"/>
    <s v=""/>
    <s v="beans+maize"/>
    <n v="10"/>
    <n v="3"/>
    <x v="15"/>
  </r>
  <r>
    <s v="KE072"/>
    <x v="4"/>
    <x v="1"/>
    <x v="0"/>
    <s v="2011A"/>
    <s v="weeding"/>
    <s v=""/>
    <s v="beans+maize"/>
    <n v="10"/>
    <n v="5"/>
    <x v="16"/>
  </r>
  <r>
    <s v="KE072"/>
    <x v="4"/>
    <x v="1"/>
    <x v="0"/>
    <s v="2011A"/>
    <s v="harvesting"/>
    <s v=""/>
    <s v="maize"/>
    <n v="12"/>
    <n v="3"/>
    <x v="17"/>
  </r>
  <r>
    <s v="KE083"/>
    <x v="2"/>
    <x v="1"/>
    <x v="0"/>
    <s v="2011A"/>
    <s v="planting"/>
    <s v="4"/>
    <s v="beans"/>
    <n v="4"/>
    <n v="1"/>
    <x v="6"/>
  </r>
  <r>
    <s v="KE083"/>
    <x v="2"/>
    <x v="1"/>
    <x v="0"/>
    <s v="2011A"/>
    <s v="harvesting"/>
    <s v="4"/>
    <s v="beans"/>
    <n v="3"/>
    <n v="2"/>
    <x v="4"/>
  </r>
  <r>
    <s v="KE083"/>
    <x v="2"/>
    <x v="1"/>
    <x v="0"/>
    <s v="2011A"/>
    <s v="weeding"/>
    <s v="1"/>
    <s v="maize"/>
    <n v="3"/>
    <n v="1"/>
    <x v="1"/>
  </r>
  <r>
    <s v="KE083"/>
    <x v="2"/>
    <x v="1"/>
    <x v="0"/>
    <s v="2011A"/>
    <s v="land preparation"/>
    <s v="1"/>
    <s v="maize"/>
    <n v="2"/>
    <n v="1"/>
    <x v="3"/>
  </r>
  <r>
    <s v="KE083"/>
    <x v="2"/>
    <x v="1"/>
    <x v="0"/>
    <s v="2011A"/>
    <s v="land preparation"/>
    <s v="4"/>
    <s v="maize"/>
    <n v="2"/>
    <n v="7"/>
    <x v="18"/>
  </r>
  <r>
    <s v="KE083"/>
    <x v="2"/>
    <x v="1"/>
    <x v="0"/>
    <s v="2011A"/>
    <s v="planting"/>
    <s v="4"/>
    <s v="maize"/>
    <n v="3"/>
    <n v="1"/>
    <x v="1"/>
  </r>
  <r>
    <s v="KE083"/>
    <x v="2"/>
    <x v="1"/>
    <x v="0"/>
    <s v="2011A"/>
    <s v="weeding"/>
    <s v="4"/>
    <s v="maize"/>
    <n v="3"/>
    <n v="7"/>
    <x v="19"/>
  </r>
  <r>
    <s v="KE083"/>
    <x v="2"/>
    <x v="1"/>
    <x v="0"/>
    <s v="2011A"/>
    <s v="harvesting"/>
    <s v="1"/>
    <s v="maize"/>
    <n v="3"/>
    <n v="1"/>
    <x v="1"/>
  </r>
  <r>
    <s v="KE083"/>
    <x v="2"/>
    <x v="1"/>
    <x v="0"/>
    <s v="2011A"/>
    <s v="harvesting"/>
    <s v="4"/>
    <s v="maize"/>
    <n v="3"/>
    <n v="1"/>
    <x v="1"/>
  </r>
  <r>
    <s v="KE083"/>
    <x v="2"/>
    <x v="1"/>
    <x v="0"/>
    <s v="2011A"/>
    <s v="planting"/>
    <s v="1"/>
    <s v="maize"/>
    <n v="1"/>
    <n v="1"/>
    <x v="0"/>
  </r>
  <r>
    <s v="KE084"/>
    <x v="3"/>
    <x v="0"/>
    <x v="0"/>
    <s v="2011A"/>
    <s v="harvesting (irregular)"/>
    <s v="4"/>
    <s v="banana"/>
    <m/>
    <m/>
    <x v="2"/>
  </r>
  <r>
    <s v="KE084"/>
    <x v="3"/>
    <x v="0"/>
    <x v="0"/>
    <s v="2011A"/>
    <s v="fertiliser application"/>
    <s v="3"/>
    <s v="beans+maize"/>
    <n v="1"/>
    <n v="1"/>
    <x v="0"/>
  </r>
  <r>
    <s v="KE084"/>
    <x v="3"/>
    <x v="0"/>
    <x v="0"/>
    <s v="2011A"/>
    <s v="weeding"/>
    <s v="3"/>
    <s v="beans+maize"/>
    <n v="4"/>
    <n v="1"/>
    <x v="6"/>
  </r>
  <r>
    <s v="KE084"/>
    <x v="3"/>
    <x v="0"/>
    <x v="0"/>
    <s v="2011A"/>
    <s v="planting"/>
    <s v="3"/>
    <s v="beans+maize"/>
    <n v="4"/>
    <n v="1"/>
    <x v="6"/>
  </r>
  <r>
    <s v="KE084"/>
    <x v="3"/>
    <x v="0"/>
    <x v="0"/>
    <s v="2011A"/>
    <s v="land preparation"/>
    <s v="3"/>
    <s v="beans+maize"/>
    <n v="1"/>
    <n v="7"/>
    <x v="20"/>
  </r>
  <r>
    <s v="KE084"/>
    <x v="3"/>
    <x v="0"/>
    <x v="0"/>
    <s v="2011A"/>
    <s v="harvesting"/>
    <s v="3"/>
    <s v="beans+maize"/>
    <n v="5"/>
    <n v="1"/>
    <x v="8"/>
  </r>
  <r>
    <s v="KE084"/>
    <x v="3"/>
    <x v="0"/>
    <x v="0"/>
    <s v="2011A"/>
    <s v="weeding"/>
    <s v="2"/>
    <s v="tea"/>
    <n v="2"/>
    <n v="7"/>
    <x v="18"/>
  </r>
  <r>
    <s v="KE084"/>
    <x v="3"/>
    <x v="1"/>
    <x v="0"/>
    <s v="2011A"/>
    <s v="planting"/>
    <s v="4"/>
    <s v="banana"/>
    <n v="5"/>
    <n v="1"/>
    <x v="8"/>
  </r>
  <r>
    <s v="KE084"/>
    <x v="3"/>
    <x v="1"/>
    <x v="0"/>
    <s v="2011A"/>
    <s v="weeding"/>
    <s v="4"/>
    <s v="banana"/>
    <n v="5"/>
    <n v="1"/>
    <x v="8"/>
  </r>
  <r>
    <s v="KE084"/>
    <x v="3"/>
    <x v="1"/>
    <x v="0"/>
    <s v="2011A"/>
    <s v="fertiliser application"/>
    <s v="4"/>
    <s v="banana"/>
    <n v="1"/>
    <n v="1"/>
    <x v="0"/>
  </r>
  <r>
    <s v="KE084"/>
    <x v="3"/>
    <x v="1"/>
    <x v="0"/>
    <s v="2011A"/>
    <s v="land preparation"/>
    <s v="4"/>
    <s v="banana+maize"/>
    <n v="1"/>
    <n v="5"/>
    <x v="8"/>
  </r>
  <r>
    <s v="KE084"/>
    <x v="3"/>
    <x v="1"/>
    <x v="0"/>
    <s v="2011A"/>
    <s v="land preparation"/>
    <s v="3"/>
    <s v="beans+maize"/>
    <n v="1"/>
    <n v="7"/>
    <x v="20"/>
  </r>
  <r>
    <s v="KE084"/>
    <x v="3"/>
    <x v="1"/>
    <x v="0"/>
    <s v="2011A"/>
    <s v="planting"/>
    <s v="3"/>
    <s v="beans+maize"/>
    <n v="1"/>
    <n v="1"/>
    <x v="0"/>
  </r>
  <r>
    <s v="KE084"/>
    <x v="3"/>
    <x v="1"/>
    <x v="0"/>
    <s v="2011A"/>
    <s v="weeding"/>
    <s v="3"/>
    <s v="beans+maize"/>
    <n v="2"/>
    <n v="1"/>
    <x v="3"/>
  </r>
  <r>
    <s v="KE084"/>
    <x v="3"/>
    <x v="1"/>
    <x v="0"/>
    <s v="2011A"/>
    <s v="harvesting"/>
    <s v="3"/>
    <s v="beans+maize"/>
    <n v="1"/>
    <n v="1"/>
    <x v="0"/>
  </r>
  <r>
    <s v="KE084"/>
    <x v="3"/>
    <x v="1"/>
    <x v="0"/>
    <s v="2011A"/>
    <s v="planting"/>
    <s v="2"/>
    <s v="tea"/>
    <n v="4"/>
    <n v="1"/>
    <x v="6"/>
  </r>
  <r>
    <s v="KE084"/>
    <x v="3"/>
    <x v="1"/>
    <x v="0"/>
    <s v="2011A"/>
    <s v="land preparation"/>
    <s v="2"/>
    <s v="tea"/>
    <n v="3"/>
    <n v="7"/>
    <x v="19"/>
  </r>
  <r>
    <s v="KE084"/>
    <x v="3"/>
    <x v="1"/>
    <x v="0"/>
    <s v="2011A"/>
    <s v="training"/>
    <s v="2"/>
    <s v="tea"/>
    <n v="2"/>
    <n v="7"/>
    <x v="18"/>
  </r>
  <r>
    <s v="KE084"/>
    <x v="3"/>
    <x v="1"/>
    <x v="0"/>
    <s v="2011A"/>
    <s v="weeding"/>
    <s v="2"/>
    <s v="tea"/>
    <n v="2"/>
    <n v="7"/>
    <x v="18"/>
  </r>
  <r>
    <s v="KE084"/>
    <x v="3"/>
    <x v="1"/>
    <x v="0"/>
    <s v="2011A"/>
    <s v="harvesting"/>
    <s v="2"/>
    <s v="tea"/>
    <n v="3"/>
    <n v="7"/>
    <x v="19"/>
  </r>
  <r>
    <s v="KE084"/>
    <x v="3"/>
    <x v="1"/>
    <x v="0"/>
    <s v="2011A"/>
    <s v="fertiliser application"/>
    <s v="2"/>
    <s v="tea"/>
    <n v="1"/>
    <n v="2"/>
    <x v="3"/>
  </r>
  <r>
    <s v="KE085"/>
    <x v="1"/>
    <x v="0"/>
    <x v="0"/>
    <s v="2011A"/>
    <s v="land preparation"/>
    <s v="1+3"/>
    <s v="beans"/>
    <n v="2"/>
    <n v="1"/>
    <x v="3"/>
  </r>
  <r>
    <s v="KE085"/>
    <x v="1"/>
    <x v="0"/>
    <x v="0"/>
    <s v="2011A"/>
    <s v="weeding"/>
    <s v="1+2+3+4"/>
    <s v="beans+maize"/>
    <n v="2"/>
    <n v="3"/>
    <x v="4"/>
  </r>
  <r>
    <s v="KE085"/>
    <x v="1"/>
    <x v="0"/>
    <x v="0"/>
    <s v="2011A"/>
    <s v="planting"/>
    <s v="1+2+3+4"/>
    <s v="beans+maize"/>
    <n v="2"/>
    <n v="1"/>
    <x v="3"/>
  </r>
  <r>
    <s v="KE085"/>
    <x v="1"/>
    <x v="0"/>
    <x v="0"/>
    <s v="2011A"/>
    <s v="harvesting"/>
    <s v="1+2+3+4"/>
    <s v="maize"/>
    <n v="2"/>
    <n v="2"/>
    <x v="6"/>
  </r>
  <r>
    <s v="KE085"/>
    <x v="1"/>
    <x v="0"/>
    <x v="0"/>
    <s v="2011A"/>
    <s v="land preparation"/>
    <s v="1+2+3+4"/>
    <s v="maize"/>
    <n v="2"/>
    <n v="2"/>
    <x v="6"/>
  </r>
  <r>
    <s v="KE099"/>
    <x v="4"/>
    <x v="0"/>
    <x v="0"/>
    <s v="2011A"/>
    <s v="planting"/>
    <s v=""/>
    <s v="beans"/>
    <n v="2"/>
    <n v="2"/>
    <x v="6"/>
  </r>
  <r>
    <s v="KE099"/>
    <x v="4"/>
    <x v="0"/>
    <x v="0"/>
    <s v="2011A"/>
    <s v="harvesting"/>
    <s v=""/>
    <s v="beans"/>
    <n v="2"/>
    <n v="2"/>
    <x v="6"/>
  </r>
  <r>
    <s v="KE099"/>
    <x v="4"/>
    <x v="0"/>
    <x v="0"/>
    <s v="2011A"/>
    <s v="weeding"/>
    <s v=""/>
    <s v="beans+maize"/>
    <n v="2"/>
    <n v="3"/>
    <x v="4"/>
  </r>
  <r>
    <s v="KE099"/>
    <x v="4"/>
    <x v="0"/>
    <x v="0"/>
    <s v="2011A"/>
    <s v="planting"/>
    <s v=""/>
    <s v="maize"/>
    <n v="2"/>
    <n v="1"/>
    <x v="3"/>
  </r>
  <r>
    <s v="KE099"/>
    <x v="4"/>
    <x v="0"/>
    <x v="0"/>
    <s v="2011A"/>
    <s v="harvesting"/>
    <s v=""/>
    <s v="maize"/>
    <m/>
    <n v="2"/>
    <x v="2"/>
  </r>
  <r>
    <s v="KE099"/>
    <x v="4"/>
    <x v="1"/>
    <x v="0"/>
    <s v="2011A"/>
    <s v="planting"/>
    <s v=""/>
    <s v="beans"/>
    <n v="2"/>
    <n v="2"/>
    <x v="6"/>
  </r>
  <r>
    <s v="KE099"/>
    <x v="4"/>
    <x v="1"/>
    <x v="0"/>
    <s v="2011A"/>
    <s v="land preparation"/>
    <s v=""/>
    <s v="beans+maize"/>
    <n v="4"/>
    <n v="2"/>
    <x v="7"/>
  </r>
  <r>
    <s v="KE099"/>
    <x v="4"/>
    <x v="1"/>
    <x v="0"/>
    <s v="2011A"/>
    <s v="weeding"/>
    <s v=""/>
    <s v="beans+maize"/>
    <n v="2"/>
    <n v="3"/>
    <x v="4"/>
  </r>
  <r>
    <s v="KE099"/>
    <x v="4"/>
    <x v="1"/>
    <x v="0"/>
    <s v="2011A"/>
    <s v="planting"/>
    <s v=""/>
    <s v="maize"/>
    <n v="2"/>
    <n v="1"/>
    <x v="3"/>
  </r>
  <r>
    <s v="KE104"/>
    <x v="4"/>
    <x v="0"/>
    <x v="1"/>
    <s v="2011A"/>
    <s v="land preparation"/>
    <s v="1+2+4"/>
    <s v="maize"/>
    <n v="5"/>
    <n v="3"/>
    <x v="5"/>
  </r>
  <r>
    <s v="KE104"/>
    <x v="4"/>
    <x v="0"/>
    <x v="1"/>
    <s v="2011A"/>
    <s v="harvesting"/>
    <s v="1+2+4"/>
    <s v="maize"/>
    <m/>
    <m/>
    <x v="2"/>
  </r>
  <r>
    <s v="KE104"/>
    <x v="4"/>
    <x v="0"/>
    <x v="1"/>
    <s v="2011A"/>
    <s v="weeding"/>
    <s v="1"/>
    <s v="sugarcane"/>
    <n v="3"/>
    <n v="3"/>
    <x v="12"/>
  </r>
  <r>
    <s v="KE104"/>
    <x v="4"/>
    <x v="1"/>
    <x v="1"/>
    <s v="2011A"/>
    <s v="harvesting"/>
    <s v="1+2+4"/>
    <s v="beans+maize"/>
    <n v="3"/>
    <n v="3"/>
    <x v="12"/>
  </r>
  <r>
    <s v="KE104"/>
    <x v="4"/>
    <x v="1"/>
    <x v="1"/>
    <s v="2011A"/>
    <s v="weeding"/>
    <s v="1+2+4"/>
    <s v="beans+maize"/>
    <n v="3"/>
    <n v="3"/>
    <x v="12"/>
  </r>
  <r>
    <s v="KE104"/>
    <x v="4"/>
    <x v="1"/>
    <x v="1"/>
    <s v="2011A"/>
    <s v="land preparation"/>
    <s v="1+2+4"/>
    <s v="beans+maize"/>
    <n v="2"/>
    <n v="3"/>
    <x v="4"/>
  </r>
  <r>
    <s v="KE104"/>
    <x v="4"/>
    <x v="1"/>
    <x v="1"/>
    <s v="2011A"/>
    <s v="planting"/>
    <s v="1"/>
    <s v="sugarcane"/>
    <n v="6"/>
    <n v="6"/>
    <x v="17"/>
  </r>
  <r>
    <s v="KE104"/>
    <x v="4"/>
    <x v="1"/>
    <x v="1"/>
    <s v="2011A"/>
    <s v="weeding"/>
    <s v="1"/>
    <s v="sugarcane"/>
    <n v="3"/>
    <n v="3"/>
    <x v="12"/>
  </r>
  <r>
    <s v="KE104"/>
    <x v="4"/>
    <x v="1"/>
    <x v="1"/>
    <s v="2011A"/>
    <s v="harvesting"/>
    <s v="1"/>
    <s v="sugarcane"/>
    <n v="11"/>
    <n v="3"/>
    <x v="21"/>
  </r>
  <r>
    <s v="KE106"/>
    <x v="2"/>
    <x v="0"/>
    <x v="1"/>
    <s v="2011A"/>
    <s v="planting"/>
    <s v="1"/>
    <s v="green grams+maize"/>
    <m/>
    <m/>
    <x v="2"/>
  </r>
  <r>
    <s v="KE106"/>
    <x v="2"/>
    <x v="0"/>
    <x v="1"/>
    <s v="2011A"/>
    <s v="weeding"/>
    <s v="1"/>
    <s v="green grams+maize"/>
    <m/>
    <m/>
    <x v="2"/>
  </r>
  <r>
    <s v="KE106"/>
    <x v="2"/>
    <x v="0"/>
    <x v="1"/>
    <s v="2011A"/>
    <s v="harvesting"/>
    <s v="1"/>
    <s v="green grams+maize"/>
    <m/>
    <m/>
    <x v="2"/>
  </r>
  <r>
    <s v="KE106"/>
    <x v="2"/>
    <x v="0"/>
    <x v="1"/>
    <s v="2011A"/>
    <s v="land preparation"/>
    <s v="1"/>
    <s v="green grams+maize"/>
    <m/>
    <m/>
    <x v="2"/>
  </r>
  <r>
    <s v="KE108"/>
    <x v="2"/>
    <x v="0"/>
    <x v="1"/>
    <s v="2011A"/>
    <s v="harvesting"/>
    <s v="1"/>
    <s v="beans"/>
    <n v="3"/>
    <n v="2"/>
    <x v="4"/>
  </r>
  <r>
    <s v="KE108"/>
    <x v="2"/>
    <x v="0"/>
    <x v="1"/>
    <s v="2011A"/>
    <s v="weeding"/>
    <s v="1"/>
    <s v="beans+maize"/>
    <n v="1"/>
    <n v="2"/>
    <x v="3"/>
  </r>
  <r>
    <s v="KE108"/>
    <x v="2"/>
    <x v="0"/>
    <x v="1"/>
    <s v="2011A"/>
    <s v="planting"/>
    <s v="1"/>
    <s v="beans+maize"/>
    <n v="1"/>
    <n v="2"/>
    <x v="3"/>
  </r>
  <r>
    <s v="KE108"/>
    <x v="2"/>
    <x v="0"/>
    <x v="1"/>
    <s v="2011A"/>
    <s v="top-dressing"/>
    <s v=""/>
    <s v="maize"/>
    <n v="6"/>
    <n v="1"/>
    <x v="4"/>
  </r>
  <r>
    <s v="KE108"/>
    <x v="2"/>
    <x v="1"/>
    <x v="1"/>
    <s v="2011A"/>
    <s v="planting"/>
    <s v="1"/>
    <s v="maize"/>
    <n v="6"/>
    <n v="2"/>
    <x v="11"/>
  </r>
  <r>
    <s v="KE108"/>
    <x v="2"/>
    <x v="1"/>
    <x v="1"/>
    <s v="2011A"/>
    <s v="weeding"/>
    <s v="1"/>
    <s v="maize"/>
    <n v="6"/>
    <n v="5"/>
    <x v="15"/>
  </r>
  <r>
    <s v="KE108"/>
    <x v="2"/>
    <x v="1"/>
    <x v="1"/>
    <s v="2011A"/>
    <s v="harvesting"/>
    <s v="1"/>
    <s v="maize"/>
    <n v="3"/>
    <n v="2"/>
    <x v="4"/>
  </r>
  <r>
    <s v="KE109"/>
    <x v="0"/>
    <x v="0"/>
    <x v="1"/>
    <s v="2011A"/>
    <s v="weeding"/>
    <s v="2+3"/>
    <s v="maize"/>
    <m/>
    <n v="6"/>
    <x v="14"/>
  </r>
  <r>
    <s v="KE109"/>
    <x v="0"/>
    <x v="0"/>
    <x v="1"/>
    <s v="2011A"/>
    <s v="planting"/>
    <s v="2+3"/>
    <s v="maize"/>
    <m/>
    <n v="2"/>
    <x v="14"/>
  </r>
  <r>
    <s v="KE109"/>
    <x v="0"/>
    <x v="1"/>
    <x v="1"/>
    <s v="2011A"/>
    <s v="land preparation"/>
    <s v="2+3"/>
    <s v="maize"/>
    <m/>
    <n v="5"/>
    <x v="14"/>
  </r>
  <r>
    <s v="KE116"/>
    <x v="3"/>
    <x v="0"/>
    <x v="1"/>
    <s v="2011A"/>
    <s v="land preparation"/>
    <s v="5"/>
    <s v="sugarcane"/>
    <n v="1"/>
    <n v="2"/>
    <x v="3"/>
  </r>
  <r>
    <s v="KE116"/>
    <x v="3"/>
    <x v="1"/>
    <x v="1"/>
    <s v="2011A"/>
    <s v="weeding"/>
    <s v="5"/>
    <s v="sugarcane"/>
    <n v="2"/>
    <n v="4"/>
    <x v="7"/>
  </r>
  <r>
    <s v="KE116"/>
    <x v="3"/>
    <x v="1"/>
    <x v="1"/>
    <s v="2011A"/>
    <s v="land preparation"/>
    <s v="5"/>
    <s v="sugarcane"/>
    <n v="2"/>
    <n v="2"/>
    <x v="6"/>
  </r>
  <r>
    <s v="KE131"/>
    <x v="4"/>
    <x v="0"/>
    <x v="1"/>
    <s v="2011A"/>
    <s v="planting"/>
    <s v=""/>
    <s v=""/>
    <n v="3"/>
    <n v="1"/>
    <x v="1"/>
  </r>
  <r>
    <s v="KE131"/>
    <x v="4"/>
    <x v="0"/>
    <x v="1"/>
    <s v="2011A"/>
    <s v="planting"/>
    <s v="1"/>
    <s v="beans+maize"/>
    <n v="1"/>
    <n v="1"/>
    <x v="0"/>
  </r>
  <r>
    <s v="KE131"/>
    <x v="4"/>
    <x v="0"/>
    <x v="1"/>
    <s v="2011A"/>
    <s v="fertiliser application"/>
    <s v="1"/>
    <s v="maize"/>
    <n v="1"/>
    <n v="1"/>
    <x v="0"/>
  </r>
  <r>
    <s v="KE131"/>
    <x v="4"/>
    <x v="0"/>
    <x v="1"/>
    <s v="2011A"/>
    <s v="harvesting"/>
    <s v="1"/>
    <s v="maize"/>
    <n v="1"/>
    <n v="2"/>
    <x v="3"/>
  </r>
  <r>
    <s v="KE131"/>
    <x v="4"/>
    <x v="0"/>
    <x v="1"/>
    <s v="2011A"/>
    <s v="weeding"/>
    <s v="3"/>
    <s v="soybeans"/>
    <n v="2"/>
    <n v="3"/>
    <x v="4"/>
  </r>
  <r>
    <s v="KE131"/>
    <x v="4"/>
    <x v="0"/>
    <x v="1"/>
    <s v="2011A"/>
    <s v="land preparation"/>
    <s v="3"/>
    <s v="soybeans"/>
    <n v="2"/>
    <n v="1"/>
    <x v="3"/>
  </r>
  <r>
    <s v="KE131"/>
    <x v="4"/>
    <x v="0"/>
    <x v="1"/>
    <s v="2011A"/>
    <s v="harvesting"/>
    <s v="3"/>
    <s v="soybeans"/>
    <n v="1"/>
    <n v="2"/>
    <x v="3"/>
  </r>
  <r>
    <s v="KE131"/>
    <x v="4"/>
    <x v="1"/>
    <x v="1"/>
    <s v="2011A"/>
    <s v="planting"/>
    <s v="1"/>
    <s v="beans+maize"/>
    <n v="1"/>
    <n v="1"/>
    <x v="0"/>
  </r>
  <r>
    <s v="KE131"/>
    <x v="4"/>
    <x v="1"/>
    <x v="1"/>
    <s v="2011A"/>
    <s v="weeding"/>
    <s v="1"/>
    <s v="beans+maize"/>
    <n v="2"/>
    <n v="2"/>
    <x v="6"/>
  </r>
  <r>
    <s v="KE134"/>
    <x v="3"/>
    <x v="0"/>
    <x v="1"/>
    <s v="2011A"/>
    <s v="weeding"/>
    <s v="3+5"/>
    <s v="maize"/>
    <n v="3"/>
    <n v="3"/>
    <x v="12"/>
  </r>
  <r>
    <s v="KE134"/>
    <x v="3"/>
    <x v="0"/>
    <x v="1"/>
    <s v="2011A"/>
    <s v="planting"/>
    <s v="3+5"/>
    <s v="maize"/>
    <n v="3"/>
    <n v="2"/>
    <x v="4"/>
  </r>
  <r>
    <s v="KE134"/>
    <x v="3"/>
    <x v="0"/>
    <x v="1"/>
    <s v="2011A"/>
    <s v="harvesting"/>
    <s v="3+5"/>
    <s v="maize"/>
    <n v="4"/>
    <n v="2"/>
    <x v="7"/>
  </r>
  <r>
    <s v="KE134"/>
    <x v="3"/>
    <x v="1"/>
    <x v="1"/>
    <s v="2011A"/>
    <s v="land preparation"/>
    <s v="3+5"/>
    <s v="maize"/>
    <n v="2"/>
    <n v="4"/>
    <x v="7"/>
  </r>
  <r>
    <s v="KE134"/>
    <x v="3"/>
    <x v="1"/>
    <x v="1"/>
    <s v="2011A"/>
    <s v="weeding"/>
    <s v="3+5"/>
    <s v="maize"/>
    <n v="2"/>
    <n v="3"/>
    <x v="4"/>
  </r>
  <r>
    <s v="KE134"/>
    <x v="3"/>
    <x v="1"/>
    <x v="1"/>
    <s v="2011A"/>
    <s v="land preparation"/>
    <s v="4"/>
    <s v="sugarcane"/>
    <n v="5"/>
    <n v="4"/>
    <x v="22"/>
  </r>
  <r>
    <s v="KE134"/>
    <x v="3"/>
    <x v="1"/>
    <x v="1"/>
    <s v="2011A"/>
    <s v="weeding"/>
    <s v=""/>
    <s v="sugarcane"/>
    <n v="2"/>
    <n v="10"/>
    <x v="22"/>
  </r>
  <r>
    <s v="KE134"/>
    <x v="3"/>
    <x v="1"/>
    <x v="1"/>
    <s v="2011A"/>
    <s v="harvesting (SONY)"/>
    <s v="4"/>
    <s v="sugarcane"/>
    <m/>
    <m/>
    <x v="14"/>
  </r>
  <r>
    <s v="KE150"/>
    <x v="4"/>
    <x v="0"/>
    <x v="1"/>
    <s v="2011A"/>
    <s v="weeding"/>
    <s v="1"/>
    <s v="maize"/>
    <n v="3"/>
    <n v="2"/>
    <x v="4"/>
  </r>
  <r>
    <s v="KE150"/>
    <x v="4"/>
    <x v="0"/>
    <x v="1"/>
    <s v="2011A"/>
    <s v="harvesting"/>
    <s v="1"/>
    <s v="maize"/>
    <n v="3"/>
    <n v="1"/>
    <x v="1"/>
  </r>
  <r>
    <s v="KE150"/>
    <x v="4"/>
    <x v="1"/>
    <x v="1"/>
    <s v="2011A"/>
    <s v="planting"/>
    <s v="1"/>
    <s v="maize"/>
    <n v="2"/>
    <n v="1"/>
    <x v="3"/>
  </r>
  <r>
    <s v="KE150"/>
    <x v="4"/>
    <x v="1"/>
    <x v="1"/>
    <s v="2011A"/>
    <s v="land preparation"/>
    <s v="1"/>
    <s v="maize"/>
    <n v="2"/>
    <n v="3"/>
    <x v="4"/>
  </r>
  <r>
    <s v="KE177"/>
    <x v="0"/>
    <x v="0"/>
    <x v="1"/>
    <s v="2011A"/>
    <s v="planting"/>
    <s v=""/>
    <s v="groundnuts"/>
    <n v="1"/>
    <n v="3"/>
    <x v="1"/>
  </r>
  <r>
    <s v="KE177"/>
    <x v="0"/>
    <x v="0"/>
    <x v="1"/>
    <s v="2011A"/>
    <s v="harvesting"/>
    <s v=""/>
    <s v="groundnuts"/>
    <n v="1"/>
    <n v="3"/>
    <x v="1"/>
  </r>
  <r>
    <s v="KE177"/>
    <x v="0"/>
    <x v="0"/>
    <x v="1"/>
    <s v="2011A"/>
    <s v="weeding"/>
    <s v=""/>
    <s v="groundnuts+maize"/>
    <n v="1"/>
    <n v="10"/>
    <x v="13"/>
  </r>
  <r>
    <s v="KE177"/>
    <x v="0"/>
    <x v="0"/>
    <x v="1"/>
    <s v="2011A"/>
    <s v="planting"/>
    <s v=""/>
    <s v="maize"/>
    <n v="1"/>
    <n v="3"/>
    <x v="1"/>
  </r>
  <r>
    <s v="KE177"/>
    <x v="0"/>
    <x v="0"/>
    <x v="1"/>
    <s v="2011A"/>
    <s v="harvesting"/>
    <s v=""/>
    <s v="maize"/>
    <m/>
    <m/>
    <x v="14"/>
  </r>
  <r>
    <s v="KE177"/>
    <x v="0"/>
    <x v="1"/>
    <x v="1"/>
    <s v="2011A"/>
    <s v="land preparation"/>
    <s v=""/>
    <s v="groundnuts"/>
    <n v="2"/>
    <n v="1"/>
    <x v="3"/>
  </r>
  <r>
    <s v="KE177"/>
    <x v="0"/>
    <x v="1"/>
    <x v="1"/>
    <s v="2011A"/>
    <s v="land preparation"/>
    <s v=""/>
    <s v="maize"/>
    <n v="2"/>
    <n v="1"/>
    <x v="3"/>
  </r>
  <r>
    <s v="KE189"/>
    <x v="1"/>
    <x v="0"/>
    <x v="1"/>
    <s v="2011A"/>
    <s v="land preparation"/>
    <s v="3"/>
    <s v="maize"/>
    <n v="1"/>
    <n v="1"/>
    <x v="0"/>
  </r>
  <r>
    <s v="KE189"/>
    <x v="1"/>
    <x v="0"/>
    <x v="1"/>
    <s v="2011A"/>
    <s v="harvesting"/>
    <s v="3"/>
    <s v="maize"/>
    <n v="1"/>
    <n v="1"/>
    <x v="0"/>
  </r>
  <r>
    <s v="KE189"/>
    <x v="1"/>
    <x v="0"/>
    <x v="1"/>
    <s v="2011A"/>
    <s v="land preparation"/>
    <s v="2"/>
    <s v="soybeans"/>
    <n v="1"/>
    <n v="2"/>
    <x v="3"/>
  </r>
  <r>
    <s v="KE189"/>
    <x v="1"/>
    <x v="1"/>
    <x v="1"/>
    <s v="2011A"/>
    <s v="planting"/>
    <s v="3+5"/>
    <s v="maize"/>
    <n v="2"/>
    <n v="1"/>
    <x v="3"/>
  </r>
  <r>
    <s v="KE189"/>
    <x v="1"/>
    <x v="1"/>
    <x v="1"/>
    <s v="2011A"/>
    <s v="weeding"/>
    <s v="3"/>
    <s v="maize"/>
    <n v="4"/>
    <n v="1"/>
    <x v="6"/>
  </r>
  <r>
    <s v="KE189"/>
    <x v="1"/>
    <x v="1"/>
    <x v="1"/>
    <s v="2011A"/>
    <s v="harvesting"/>
    <s v="3"/>
    <s v="maize"/>
    <n v="2"/>
    <n v="1"/>
    <x v="3"/>
  </r>
  <r>
    <s v="KE189"/>
    <x v="1"/>
    <x v="1"/>
    <x v="1"/>
    <s v="2011A"/>
    <s v="harvesting"/>
    <s v="2"/>
    <s v="soybean"/>
    <n v="3"/>
    <n v="4"/>
    <x v="11"/>
  </r>
  <r>
    <s v="KE189"/>
    <x v="1"/>
    <x v="1"/>
    <x v="1"/>
    <s v="2011A"/>
    <s v="weeding"/>
    <s v="2"/>
    <s v="soybean"/>
    <n v="4"/>
    <n v="6"/>
    <x v="9"/>
  </r>
  <r>
    <s v="KE189"/>
    <x v="1"/>
    <x v="1"/>
    <x v="1"/>
    <s v="2011A"/>
    <s v="planting"/>
    <s v="2"/>
    <s v="soybean"/>
    <n v="4"/>
    <n v="6"/>
    <x v="9"/>
  </r>
  <r>
    <s v="KE191"/>
    <x v="2"/>
    <x v="0"/>
    <x v="1"/>
    <s v="2011A"/>
    <s v="weeding"/>
    <s v="4"/>
    <s v="soybeans"/>
    <n v="1"/>
    <n v="1"/>
    <x v="0"/>
  </r>
  <r>
    <s v="KE191"/>
    <x v="2"/>
    <x v="0"/>
    <x v="1"/>
    <s v="2011A"/>
    <s v="harvesting"/>
    <s v="2"/>
    <s v="soybeans"/>
    <n v="1"/>
    <n v="1"/>
    <x v="0"/>
  </r>
  <r>
    <s v="KE191"/>
    <x v="2"/>
    <x v="0"/>
    <x v="1"/>
    <s v="2011A"/>
    <s v="planting"/>
    <s v="2"/>
    <s v="sweet potato"/>
    <n v="2"/>
    <n v="1"/>
    <x v="3"/>
  </r>
  <r>
    <s v="KE191"/>
    <x v="2"/>
    <x v="0"/>
    <x v="1"/>
    <s v="2011A"/>
    <s v="weeding"/>
    <s v="2"/>
    <s v="sweet potato"/>
    <n v="1"/>
    <n v="3"/>
    <x v="1"/>
  </r>
  <r>
    <s v="KE191"/>
    <x v="2"/>
    <x v="0"/>
    <x v="1"/>
    <s v="2011A"/>
    <s v="weeding"/>
    <s v="2"/>
    <s v="sweet potato"/>
    <n v="1"/>
    <n v="3"/>
    <x v="1"/>
  </r>
  <r>
    <s v="KE191"/>
    <x v="2"/>
    <x v="0"/>
    <x v="1"/>
    <s v="2011A"/>
    <s v="harvesting"/>
    <s v="2"/>
    <s v="sweet potato"/>
    <n v="1"/>
    <m/>
    <x v="14"/>
  </r>
  <r>
    <s v="KE191"/>
    <x v="2"/>
    <x v="0"/>
    <x v="1"/>
    <s v="2011A"/>
    <s v="land preparation"/>
    <s v="2"/>
    <s v="sweet potato"/>
    <n v="2"/>
    <n v="3"/>
    <x v="4"/>
  </r>
  <r>
    <s v="KE191"/>
    <x v="2"/>
    <x v="1"/>
    <x v="1"/>
    <s v="2011A"/>
    <s v="harvesting"/>
    <s v="4"/>
    <s v="soybean"/>
    <n v="2"/>
    <n v="1"/>
    <x v="3"/>
  </r>
  <r>
    <s v="KE191"/>
    <x v="2"/>
    <x v="1"/>
    <x v="1"/>
    <s v="2011A"/>
    <s v="weeding"/>
    <s v="4"/>
    <s v="soybean"/>
    <n v="1"/>
    <n v="1"/>
    <x v="0"/>
  </r>
  <r>
    <s v="KE191"/>
    <x v="2"/>
    <x v="1"/>
    <x v="1"/>
    <s v="2011A"/>
    <s v="land preparation"/>
    <s v="4"/>
    <s v="soybean"/>
    <m/>
    <m/>
    <x v="14"/>
  </r>
  <r>
    <s v="KE195"/>
    <x v="3"/>
    <x v="0"/>
    <x v="1"/>
    <s v="2011A"/>
    <s v="planting"/>
    <s v=""/>
    <s v="groundnuts"/>
    <n v="2"/>
    <n v="5"/>
    <x v="13"/>
  </r>
  <r>
    <s v="KE195"/>
    <x v="3"/>
    <x v="0"/>
    <x v="1"/>
    <s v="2011A"/>
    <s v="weeding"/>
    <s v=""/>
    <s v="groundnuts"/>
    <n v="2"/>
    <n v="5"/>
    <x v="13"/>
  </r>
  <r>
    <s v="KE195"/>
    <x v="3"/>
    <x v="0"/>
    <x v="1"/>
    <s v="2011A"/>
    <s v="harvesting"/>
    <s v=""/>
    <s v="groundnuts"/>
    <n v="2"/>
    <n v="2"/>
    <x v="6"/>
  </r>
  <r>
    <s v="KE195"/>
    <x v="3"/>
    <x v="0"/>
    <x v="1"/>
    <s v="2011A"/>
    <s v="planting"/>
    <s v=""/>
    <s v="maize"/>
    <n v="2"/>
    <n v="7"/>
    <x v="18"/>
  </r>
  <r>
    <s v="KE195"/>
    <x v="3"/>
    <x v="0"/>
    <x v="1"/>
    <s v="2011A"/>
    <s v="weeding"/>
    <s v=""/>
    <s v="maize"/>
    <n v="2"/>
    <n v="7"/>
    <x v="18"/>
  </r>
  <r>
    <s v="KE195"/>
    <x v="3"/>
    <x v="1"/>
    <x v="1"/>
    <s v="2011A"/>
    <s v="harvesting"/>
    <s v=""/>
    <s v="groundnuts"/>
    <n v="2"/>
    <n v="2"/>
    <x v="6"/>
  </r>
  <r>
    <s v="KE195"/>
    <x v="3"/>
    <x v="1"/>
    <x v="1"/>
    <s v="2011A"/>
    <s v="harvesting"/>
    <s v=""/>
    <s v="maize"/>
    <n v="3"/>
    <n v="3"/>
    <x v="12"/>
  </r>
  <r>
    <s v="KE195"/>
    <x v="3"/>
    <x v="1"/>
    <x v="1"/>
    <s v="2011A"/>
    <s v="land preparation"/>
    <s v=""/>
    <s v="maize"/>
    <n v="2"/>
    <n v="2"/>
    <x v="6"/>
  </r>
  <r>
    <m/>
    <x v="5"/>
    <x v="2"/>
    <x v="2"/>
    <m/>
    <m/>
    <m/>
    <m/>
    <m/>
    <m/>
    <x v="1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7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6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5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name="PivotTable3" cacheId="21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E19" firstHeaderRow="1" firstDataRow="2" firstDataCol="1"/>
  <pivotFields count="11">
    <pivotField showAll="0"/>
    <pivotField axis="axisRow" showAll="0">
      <items count="7">
        <item x="1"/>
        <item x="0"/>
        <item x="4"/>
        <item x="2"/>
        <item x="3"/>
        <item x="5"/>
        <item t="default"/>
      </items>
    </pivotField>
    <pivotField axis="axisCol" showAll="0">
      <items count="4">
        <item x="0"/>
        <item x="1"/>
        <item x="2"/>
        <item t="default"/>
      </items>
    </pivotField>
    <pivotField axis="axisRow" showAll="0">
      <items count="4">
        <item x="1"/>
        <item x="0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dataField="1" showAll="0">
      <items count="24">
        <item x="2"/>
        <item x="0"/>
        <item x="3"/>
        <item x="1"/>
        <item x="6"/>
        <item x="8"/>
        <item x="4"/>
        <item x="20"/>
        <item x="7"/>
        <item x="12"/>
        <item x="13"/>
        <item x="11"/>
        <item x="18"/>
        <item x="5"/>
        <item x="10"/>
        <item x="22"/>
        <item x="19"/>
        <item x="9"/>
        <item x="15"/>
        <item x="21"/>
        <item x="17"/>
        <item x="16"/>
        <item x="14"/>
        <item t="default"/>
      </items>
    </pivotField>
  </pivotFields>
  <rowFields count="2">
    <field x="3"/>
    <field x="1"/>
  </rowFields>
  <rowItems count="15">
    <i>
      <x/>
    </i>
    <i r="1">
      <x/>
    </i>
    <i r="1">
      <x v="1"/>
    </i>
    <i r="1">
      <x v="2"/>
    </i>
    <i r="1">
      <x v="3"/>
    </i>
    <i r="1">
      <x v="4"/>
    </i>
    <i>
      <x v="1"/>
    </i>
    <i r="1">
      <x/>
    </i>
    <i r="1">
      <x v="1"/>
    </i>
    <i r="1">
      <x v="2"/>
    </i>
    <i r="1">
      <x v="3"/>
    </i>
    <i r="1">
      <x v="4"/>
    </i>
    <i>
      <x v="2"/>
    </i>
    <i r="1">
      <x v="5"/>
    </i>
    <i t="grand">
      <x/>
    </i>
  </rowItems>
  <colFields count="1">
    <field x="2"/>
  </colFields>
  <colItems count="4">
    <i>
      <x/>
    </i>
    <i>
      <x v="1"/>
    </i>
    <i>
      <x v="2"/>
    </i>
    <i t="grand">
      <x/>
    </i>
  </colItems>
  <dataFields count="1">
    <dataField name="Sum of persondays" fld="10" baseField="3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2" cacheId="15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E19" firstHeaderRow="1" firstDataRow="2" firstDataCol="1"/>
  <pivotFields count="11">
    <pivotField showAll="0">
      <items count="2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t="default"/>
      </items>
    </pivotField>
    <pivotField axis="axisRow" showAll="0">
      <items count="7">
        <item x="1"/>
        <item x="0"/>
        <item x="4"/>
        <item x="2"/>
        <item x="3"/>
        <item x="5"/>
        <item t="default"/>
      </items>
    </pivotField>
    <pivotField axis="axisCol" showAll="0">
      <items count="4">
        <item x="0"/>
        <item x="1"/>
        <item x="2"/>
        <item t="default"/>
      </items>
    </pivotField>
    <pivotField axis="axisRow" showAll="0">
      <items count="4">
        <item x="1"/>
        <item x="0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dataField="1" showAll="0">
      <items count="24">
        <item x="9"/>
        <item x="0"/>
        <item x="3"/>
        <item x="1"/>
        <item x="6"/>
        <item x="8"/>
        <item x="4"/>
        <item x="20"/>
        <item x="7"/>
        <item x="13"/>
        <item x="14"/>
        <item x="12"/>
        <item x="18"/>
        <item x="5"/>
        <item x="11"/>
        <item x="22"/>
        <item x="19"/>
        <item x="10"/>
        <item x="15"/>
        <item x="21"/>
        <item x="17"/>
        <item x="16"/>
        <item x="2"/>
        <item t="default"/>
      </items>
    </pivotField>
  </pivotFields>
  <rowFields count="2">
    <field x="3"/>
    <field x="1"/>
  </rowFields>
  <rowItems count="15">
    <i>
      <x/>
    </i>
    <i r="1">
      <x/>
    </i>
    <i r="1">
      <x v="1"/>
    </i>
    <i r="1">
      <x v="2"/>
    </i>
    <i r="1">
      <x v="3"/>
    </i>
    <i r="1">
      <x v="4"/>
    </i>
    <i>
      <x v="1"/>
    </i>
    <i r="1">
      <x/>
    </i>
    <i r="1">
      <x v="1"/>
    </i>
    <i r="1">
      <x v="2"/>
    </i>
    <i r="1">
      <x v="3"/>
    </i>
    <i r="1">
      <x v="4"/>
    </i>
    <i>
      <x v="2"/>
    </i>
    <i r="1">
      <x v="5"/>
    </i>
    <i t="grand">
      <x/>
    </i>
  </rowItems>
  <colFields count="1">
    <field x="2"/>
  </colFields>
  <colItems count="4">
    <i>
      <x/>
    </i>
    <i>
      <x v="1"/>
    </i>
    <i>
      <x v="2"/>
    </i>
    <i t="grand">
      <x/>
    </i>
  </colItems>
  <dataFields count="1">
    <dataField name="Sum of persondays" fld="10" baseField="1" baseItem="2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M10:N96" firstHeaderRow="1" firstDataRow="1" firstDataCol="1"/>
  <pivotFields count="11">
    <pivotField axis="axisRow" showAll="0">
      <items count="2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t="default"/>
      </items>
    </pivotField>
    <pivotField showAll="0"/>
    <pivotField showAll="0"/>
    <pivotField axis="axisRow" showAll="0">
      <items count="3">
        <item x="1"/>
        <item x="0"/>
        <item t="default"/>
      </items>
    </pivotField>
    <pivotField showAll="0"/>
    <pivotField showAll="0"/>
    <pivotField showAll="0"/>
    <pivotField axis="axisRow" showAll="0">
      <items count="18">
        <item x="8"/>
        <item x="0"/>
        <item x="4"/>
        <item x="2"/>
        <item x="3"/>
        <item x="11"/>
        <item x="13"/>
        <item x="14"/>
        <item x="5"/>
        <item x="7"/>
        <item x="1"/>
        <item x="6"/>
        <item x="15"/>
        <item x="12"/>
        <item x="10"/>
        <item x="16"/>
        <item x="9"/>
        <item t="default"/>
      </items>
    </pivotField>
    <pivotField showAll="0"/>
    <pivotField showAll="0"/>
    <pivotField dataField="1" showAll="0">
      <items count="24">
        <item x="9"/>
        <item x="0"/>
        <item x="3"/>
        <item x="1"/>
        <item x="6"/>
        <item x="8"/>
        <item x="4"/>
        <item x="20"/>
        <item x="7"/>
        <item x="13"/>
        <item x="14"/>
        <item x="12"/>
        <item x="18"/>
        <item x="5"/>
        <item x="11"/>
        <item x="22"/>
        <item x="19"/>
        <item x="10"/>
        <item x="15"/>
        <item x="21"/>
        <item x="17"/>
        <item x="16"/>
        <item x="2"/>
        <item t="default"/>
      </items>
    </pivotField>
  </pivotFields>
  <rowFields count="3">
    <field x="3"/>
    <field x="0"/>
    <field x="7"/>
  </rowFields>
  <rowItems count="86">
    <i>
      <x/>
    </i>
    <i r="1">
      <x v="14"/>
    </i>
    <i r="2">
      <x v="4"/>
    </i>
    <i r="2">
      <x v="10"/>
    </i>
    <i r="2">
      <x v="14"/>
    </i>
    <i r="1">
      <x v="15"/>
    </i>
    <i r="2">
      <x v="5"/>
    </i>
    <i r="1">
      <x v="16"/>
    </i>
    <i r="2">
      <x v="14"/>
    </i>
    <i r="1">
      <x v="17"/>
    </i>
    <i r="2">
      <x v="13"/>
    </i>
    <i r="1">
      <x v="18"/>
    </i>
    <i r="2">
      <x v="10"/>
    </i>
    <i r="2">
      <x v="14"/>
    </i>
    <i r="1">
      <x v="19"/>
    </i>
    <i r="2">
      <x v="10"/>
    </i>
    <i r="1">
      <x v="20"/>
    </i>
    <i r="2">
      <x v="6"/>
    </i>
    <i r="2">
      <x v="7"/>
    </i>
    <i r="2">
      <x v="10"/>
    </i>
    <i r="1">
      <x v="21"/>
    </i>
    <i r="2">
      <x v="10"/>
    </i>
    <i r="2">
      <x v="12"/>
    </i>
    <i r="2">
      <x v="13"/>
    </i>
    <i r="1">
      <x v="22"/>
    </i>
    <i r="2">
      <x v="12"/>
    </i>
    <i r="2">
      <x v="13"/>
    </i>
    <i r="2">
      <x v="15"/>
    </i>
    <i r="1">
      <x v="23"/>
    </i>
    <i r="2">
      <x v="6"/>
    </i>
    <i r="2">
      <x v="10"/>
    </i>
    <i>
      <x v="1"/>
    </i>
    <i r="1">
      <x/>
    </i>
    <i r="2">
      <x v="1"/>
    </i>
    <i r="2">
      <x v="10"/>
    </i>
    <i r="1">
      <x v="1"/>
    </i>
    <i r="2">
      <x v="3"/>
    </i>
    <i r="2">
      <x v="4"/>
    </i>
    <i r="2">
      <x v="10"/>
    </i>
    <i r="1">
      <x v="2"/>
    </i>
    <i r="2">
      <x v="3"/>
    </i>
    <i r="2">
      <x v="4"/>
    </i>
    <i r="2">
      <x v="10"/>
    </i>
    <i r="1">
      <x v="3"/>
    </i>
    <i r="2">
      <x v="1"/>
    </i>
    <i r="2">
      <x v="2"/>
    </i>
    <i r="2">
      <x v="8"/>
    </i>
    <i r="2">
      <x v="9"/>
    </i>
    <i r="2">
      <x v="10"/>
    </i>
    <i r="2">
      <x v="11"/>
    </i>
    <i r="1">
      <x v="4"/>
    </i>
    <i r="2">
      <x v="3"/>
    </i>
    <i r="2">
      <x v="4"/>
    </i>
    <i r="2">
      <x v="10"/>
    </i>
    <i r="1">
      <x v="5"/>
    </i>
    <i r="2">
      <x v="4"/>
    </i>
    <i r="1">
      <x v="6"/>
    </i>
    <i r="2">
      <x v="4"/>
    </i>
    <i r="2">
      <x v="10"/>
    </i>
    <i r="1">
      <x v="7"/>
    </i>
    <i r="2">
      <x v="3"/>
    </i>
    <i r="2">
      <x v="4"/>
    </i>
    <i r="2">
      <x v="10"/>
    </i>
    <i r="1">
      <x v="8"/>
    </i>
    <i r="2">
      <x/>
    </i>
    <i r="1">
      <x v="9"/>
    </i>
    <i r="2">
      <x v="3"/>
    </i>
    <i r="2">
      <x v="4"/>
    </i>
    <i r="2">
      <x v="10"/>
    </i>
    <i r="1">
      <x v="10"/>
    </i>
    <i r="2">
      <x v="3"/>
    </i>
    <i r="2">
      <x v="10"/>
    </i>
    <i r="1">
      <x v="11"/>
    </i>
    <i r="2">
      <x v="1"/>
    </i>
    <i r="2">
      <x v="2"/>
    </i>
    <i r="2">
      <x v="4"/>
    </i>
    <i r="2">
      <x v="16"/>
    </i>
    <i r="1">
      <x v="12"/>
    </i>
    <i r="2">
      <x v="3"/>
    </i>
    <i r="2">
      <x v="4"/>
    </i>
    <i r="2">
      <x v="10"/>
    </i>
    <i r="1">
      <x v="13"/>
    </i>
    <i r="2">
      <x v="3"/>
    </i>
    <i r="2">
      <x v="4"/>
    </i>
    <i r="2">
      <x v="10"/>
    </i>
    <i t="grand">
      <x/>
    </i>
  </rowItems>
  <colItems count="1">
    <i/>
  </colItems>
  <dataFields count="1">
    <dataField name="Sum of persondays" fld="10" baseField="3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10" cacheId="1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L15:M150" firstHeaderRow="1" firstDataRow="1" firstDataCol="1"/>
  <pivotFields count="9">
    <pivotField axis="axisRow" showAll="0">
      <items count="32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t="default"/>
      </items>
    </pivotField>
    <pivotField showAll="0"/>
    <pivotField showAll="0"/>
    <pivotField showAll="0"/>
    <pivotField showAll="0"/>
    <pivotField showAll="0"/>
    <pivotField axis="axisRow" showAll="0">
      <items count="36">
        <item x="4"/>
        <item x="15"/>
        <item x="28"/>
        <item x="27"/>
        <item x="22"/>
        <item x="16"/>
        <item x="32"/>
        <item x="12"/>
        <item x="3"/>
        <item x="29"/>
        <item x="30"/>
        <item x="14"/>
        <item x="1"/>
        <item x="10"/>
        <item x="0"/>
        <item x="9"/>
        <item x="23"/>
        <item x="17"/>
        <item x="33"/>
        <item x="20"/>
        <item x="5"/>
        <item x="25"/>
        <item x="31"/>
        <item x="11"/>
        <item x="24"/>
        <item x="13"/>
        <item x="8"/>
        <item x="18"/>
        <item x="19"/>
        <item x="2"/>
        <item x="7"/>
        <item x="26"/>
        <item x="21"/>
        <item x="6"/>
        <item x="34"/>
        <item t="default"/>
      </items>
    </pivotField>
    <pivotField showAll="0"/>
    <pivotField dataField="1" showAll="0">
      <items count="108">
        <item x="26"/>
        <item x="34"/>
        <item x="27"/>
        <item x="105"/>
        <item x="73"/>
        <item x="9"/>
        <item x="33"/>
        <item x="35"/>
        <item x="4"/>
        <item x="74"/>
        <item x="46"/>
        <item x="25"/>
        <item x="99"/>
        <item x="18"/>
        <item x="49"/>
        <item x="3"/>
        <item x="13"/>
        <item x="104"/>
        <item x="102"/>
        <item x="14"/>
        <item x="10"/>
        <item x="75"/>
        <item x="7"/>
        <item x="19"/>
        <item x="66"/>
        <item x="8"/>
        <item x="36"/>
        <item x="11"/>
        <item x="39"/>
        <item x="1"/>
        <item x="23"/>
        <item x="5"/>
        <item x="2"/>
        <item x="41"/>
        <item x="79"/>
        <item x="22"/>
        <item x="72"/>
        <item x="83"/>
        <item x="50"/>
        <item x="15"/>
        <item x="28"/>
        <item x="0"/>
        <item x="52"/>
        <item x="24"/>
        <item x="101"/>
        <item x="6"/>
        <item x="16"/>
        <item x="86"/>
        <item x="21"/>
        <item x="95"/>
        <item x="92"/>
        <item x="30"/>
        <item x="31"/>
        <item x="103"/>
        <item x="55"/>
        <item x="82"/>
        <item x="100"/>
        <item x="43"/>
        <item x="88"/>
        <item x="44"/>
        <item x="17"/>
        <item x="12"/>
        <item x="29"/>
        <item x="47"/>
        <item x="78"/>
        <item x="45"/>
        <item x="84"/>
        <item x="64"/>
        <item x="90"/>
        <item x="60"/>
        <item x="48"/>
        <item x="54"/>
        <item x="93"/>
        <item x="71"/>
        <item x="65"/>
        <item x="67"/>
        <item x="61"/>
        <item x="56"/>
        <item x="97"/>
        <item x="85"/>
        <item x="94"/>
        <item x="20"/>
        <item x="80"/>
        <item x="91"/>
        <item x="98"/>
        <item x="37"/>
        <item x="70"/>
        <item x="59"/>
        <item x="57"/>
        <item x="40"/>
        <item x="87"/>
        <item x="53"/>
        <item x="76"/>
        <item x="51"/>
        <item x="42"/>
        <item x="62"/>
        <item x="38"/>
        <item x="77"/>
        <item x="69"/>
        <item x="32"/>
        <item x="96"/>
        <item x="68"/>
        <item x="58"/>
        <item x="63"/>
        <item x="89"/>
        <item x="81"/>
        <item x="106"/>
        <item t="default"/>
      </items>
    </pivotField>
  </pivotFields>
  <rowFields count="2">
    <field x="0"/>
    <field x="6"/>
  </rowFields>
  <rowItems count="135">
    <i>
      <x/>
    </i>
    <i r="1">
      <x/>
    </i>
    <i r="1">
      <x v="8"/>
    </i>
    <i r="1">
      <x v="12"/>
    </i>
    <i r="1">
      <x v="14"/>
    </i>
    <i r="1">
      <x v="29"/>
    </i>
    <i>
      <x v="1"/>
    </i>
    <i r="1">
      <x v="14"/>
    </i>
    <i r="1">
      <x v="20"/>
    </i>
    <i r="1">
      <x v="26"/>
    </i>
    <i r="1">
      <x v="30"/>
    </i>
    <i r="1">
      <x v="33"/>
    </i>
    <i>
      <x v="2"/>
    </i>
    <i r="1">
      <x/>
    </i>
    <i r="1">
      <x v="14"/>
    </i>
    <i r="1">
      <x v="15"/>
    </i>
    <i>
      <x v="3"/>
    </i>
    <i r="1">
      <x/>
    </i>
    <i r="1">
      <x v="7"/>
    </i>
    <i r="1">
      <x v="13"/>
    </i>
    <i r="1">
      <x v="23"/>
    </i>
    <i r="1">
      <x v="26"/>
    </i>
    <i>
      <x v="4"/>
    </i>
    <i r="1">
      <x v="12"/>
    </i>
    <i r="1">
      <x v="14"/>
    </i>
    <i>
      <x v="5"/>
    </i>
    <i r="1">
      <x v="14"/>
    </i>
    <i>
      <x v="6"/>
    </i>
    <i r="1">
      <x v="12"/>
    </i>
    <i r="1">
      <x v="14"/>
    </i>
    <i r="1">
      <x v="25"/>
    </i>
    <i>
      <x v="7"/>
    </i>
    <i r="1">
      <x v="11"/>
    </i>
    <i r="1">
      <x v="12"/>
    </i>
    <i r="1">
      <x v="13"/>
    </i>
    <i>
      <x v="8"/>
    </i>
    <i r="1">
      <x v="14"/>
    </i>
    <i r="1">
      <x v="29"/>
    </i>
    <i>
      <x v="9"/>
    </i>
    <i r="1">
      <x v="1"/>
    </i>
    <i r="1">
      <x v="5"/>
    </i>
    <i r="1">
      <x v="12"/>
    </i>
    <i r="1">
      <x v="17"/>
    </i>
    <i>
      <x v="10"/>
    </i>
    <i r="1">
      <x v="14"/>
    </i>
    <i r="1">
      <x v="27"/>
    </i>
    <i r="1">
      <x v="28"/>
    </i>
    <i>
      <x v="11"/>
    </i>
    <i r="1">
      <x v="12"/>
    </i>
    <i r="1">
      <x v="14"/>
    </i>
    <i r="1">
      <x v="19"/>
    </i>
    <i>
      <x v="12"/>
    </i>
    <i r="1">
      <x v="4"/>
    </i>
    <i r="1">
      <x v="12"/>
    </i>
    <i r="1">
      <x v="14"/>
    </i>
    <i r="1">
      <x v="26"/>
    </i>
    <i r="1">
      <x v="32"/>
    </i>
    <i>
      <x v="13"/>
    </i>
    <i r="1">
      <x v="14"/>
    </i>
    <i>
      <x v="14"/>
    </i>
    <i r="1">
      <x v="13"/>
    </i>
    <i r="1">
      <x v="14"/>
    </i>
    <i r="1">
      <x v="16"/>
    </i>
    <i>
      <x v="15"/>
    </i>
    <i r="1">
      <x/>
    </i>
    <i r="1">
      <x v="12"/>
    </i>
    <i r="1">
      <x v="14"/>
    </i>
    <i r="1">
      <x v="24"/>
    </i>
    <i r="1">
      <x v="30"/>
    </i>
    <i>
      <x v="16"/>
    </i>
    <i r="1">
      <x v="21"/>
    </i>
    <i>
      <x v="17"/>
    </i>
    <i r="1">
      <x v="12"/>
    </i>
    <i r="1">
      <x v="14"/>
    </i>
    <i r="1">
      <x v="30"/>
    </i>
    <i>
      <x v="18"/>
    </i>
    <i r="1">
      <x v="12"/>
    </i>
    <i r="1">
      <x v="31"/>
    </i>
    <i>
      <x v="19"/>
    </i>
    <i r="1">
      <x v="2"/>
    </i>
    <i r="1">
      <x v="3"/>
    </i>
    <i r="1">
      <x v="8"/>
    </i>
    <i r="1">
      <x v="12"/>
    </i>
    <i r="1">
      <x v="14"/>
    </i>
    <i r="1">
      <x v="30"/>
    </i>
    <i>
      <x v="20"/>
    </i>
    <i r="1">
      <x v="14"/>
    </i>
    <i r="1">
      <x v="29"/>
    </i>
    <i>
      <x v="21"/>
    </i>
    <i r="1">
      <x v="1"/>
    </i>
    <i r="1">
      <x v="9"/>
    </i>
    <i r="1">
      <x v="12"/>
    </i>
    <i r="1">
      <x v="13"/>
    </i>
    <i r="1">
      <x v="30"/>
    </i>
    <i r="1">
      <x v="31"/>
    </i>
    <i>
      <x v="22"/>
    </i>
    <i r="1">
      <x v="12"/>
    </i>
    <i r="1">
      <x v="30"/>
    </i>
    <i>
      <x v="23"/>
    </i>
    <i r="1">
      <x v="14"/>
    </i>
    <i>
      <x v="24"/>
    </i>
    <i r="1">
      <x v="10"/>
    </i>
    <i r="1">
      <x v="12"/>
    </i>
    <i r="1">
      <x v="14"/>
    </i>
    <i>
      <x v="25"/>
    </i>
    <i r="1">
      <x v="2"/>
    </i>
    <i r="1">
      <x v="12"/>
    </i>
    <i r="1">
      <x v="13"/>
    </i>
    <i r="1">
      <x v="14"/>
    </i>
    <i r="1">
      <x v="22"/>
    </i>
    <i r="1">
      <x v="30"/>
    </i>
    <i>
      <x v="26"/>
    </i>
    <i r="1">
      <x v="12"/>
    </i>
    <i r="1">
      <x v="22"/>
    </i>
    <i>
      <x v="27"/>
    </i>
    <i r="1">
      <x v="5"/>
    </i>
    <i r="1">
      <x v="6"/>
    </i>
    <i r="1">
      <x v="12"/>
    </i>
    <i r="1">
      <x v="29"/>
    </i>
    <i>
      <x v="28"/>
    </i>
    <i r="1">
      <x/>
    </i>
    <i r="1">
      <x v="12"/>
    </i>
    <i r="1">
      <x v="21"/>
    </i>
    <i r="1">
      <x v="29"/>
    </i>
    <i r="1">
      <x v="30"/>
    </i>
    <i r="1">
      <x v="31"/>
    </i>
    <i>
      <x v="29"/>
    </i>
    <i r="1">
      <x v="13"/>
    </i>
    <i r="1">
      <x v="14"/>
    </i>
    <i r="1">
      <x v="18"/>
    </i>
    <i r="1">
      <x v="21"/>
    </i>
    <i r="1">
      <x v="22"/>
    </i>
    <i>
      <x v="30"/>
    </i>
    <i r="1">
      <x v="34"/>
    </i>
    <i t="grand">
      <x/>
    </i>
  </rowItems>
  <colItems count="1">
    <i/>
  </colItems>
  <dataFields count="1">
    <dataField name="Sum of Crop_Area_ha" fld="8" baseField="6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PivotTable11" cacheId="8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T2:U17" firstHeaderRow="1" firstDataRow="1" firstDataCol="1"/>
  <pivotFields count="18">
    <pivotField showAll="0"/>
    <pivotField axis="axisRow" showAll="0">
      <items count="4">
        <item x="1"/>
        <item x="0"/>
        <item x="2"/>
        <item t="default"/>
      </items>
    </pivotField>
    <pivotField axis="axisRow" showAll="0">
      <items count="7">
        <item x="1"/>
        <item x="0"/>
        <item x="4"/>
        <item x="2"/>
        <item x="3"/>
        <item x="5"/>
        <item t="default"/>
      </items>
    </pivotField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1"/>
    <field x="2"/>
  </rowFields>
  <rowItems count="15">
    <i>
      <x/>
    </i>
    <i r="1">
      <x/>
    </i>
    <i r="1">
      <x v="1"/>
    </i>
    <i r="1">
      <x v="2"/>
    </i>
    <i r="1">
      <x v="3"/>
    </i>
    <i r="1">
      <x v="4"/>
    </i>
    <i>
      <x v="1"/>
    </i>
    <i r="1">
      <x/>
    </i>
    <i r="1">
      <x v="1"/>
    </i>
    <i r="1">
      <x v="2"/>
    </i>
    <i r="1">
      <x v="3"/>
    </i>
    <i r="1">
      <x v="4"/>
    </i>
    <i>
      <x v="2"/>
    </i>
    <i r="1">
      <x v="5"/>
    </i>
    <i t="grand">
      <x/>
    </i>
  </rowItems>
  <colItems count="1">
    <i/>
  </colItems>
  <dataFields count="1">
    <dataField name="StdDev of day/ha total" fld="5" subtotal="stdDev" baseField="2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PivotTable1" cacheId="4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T2:W5" firstHeaderRow="0" firstDataRow="1" firstDataCol="1"/>
  <pivotFields count="18">
    <pivotField showAll="0"/>
    <pivotField axis="axisRow" showAll="0">
      <items count="3">
        <item x="1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dataField="1" showAll="0"/>
  </pivotFields>
  <rowFields count="1">
    <field x="1"/>
  </rowFields>
  <rowItems count="3">
    <i>
      <x/>
    </i>
    <i>
      <x v="1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Average of day/ha maize+beans" fld="8" subtotal="average" baseField="1" baseItem="1"/>
    <dataField name="Average of day/ha maize" fld="11" subtotal="average" baseField="1" baseItem="1"/>
    <dataField name="Average of day/ha" fld="17" subtotal="average" baseField="1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7.xml><?xml version="1.0" encoding="utf-8"?>
<pivotTableDefinition xmlns="http://schemas.openxmlformats.org/spreadsheetml/2006/main" name="PivotTable13" cacheId="3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D26:E30" firstHeaderRow="1" firstDataRow="1" firstDataCol="1"/>
  <pivotFields count="2">
    <pivotField axis="axisRow" showAll="0">
      <items count="4">
        <item x="1"/>
        <item x="0"/>
        <item x="2"/>
        <item t="default"/>
      </items>
    </pivotField>
    <pivotField dataField="1" showAll="0"/>
  </pivotFields>
  <rowFields count="1">
    <field x="0"/>
  </rowFields>
  <rowItems count="4">
    <i>
      <x/>
    </i>
    <i>
      <x v="1"/>
    </i>
    <i>
      <x v="2"/>
    </i>
    <i t="grand">
      <x/>
    </i>
  </rowItems>
  <colItems count="1">
    <i/>
  </colItems>
  <dataFields count="1">
    <dataField name="Count of days/ha" fld="1" subtotal="count" baseField="0" baseItem="2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5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ivotTable" Target="../pivotTables/pivotTable7.xml"/><Relationship Id="rId1" Type="http://schemas.openxmlformats.org/officeDocument/2006/relationships/pivotTable" Target="../pivotTables/pivot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5"/>
  <sheetViews>
    <sheetView workbookViewId="0">
      <selection activeCell="Q1" sqref="Q1:S31"/>
    </sheetView>
  </sheetViews>
  <sheetFormatPr defaultRowHeight="15" x14ac:dyDescent="0.25"/>
  <sheetData>
    <row r="1" spans="1:14" s="1" customFormat="1" x14ac:dyDescent="0.25">
      <c r="A1" s="1" t="s">
        <v>0</v>
      </c>
      <c r="B1" s="1" t="s">
        <v>75</v>
      </c>
      <c r="C1" s="1" t="s">
        <v>101</v>
      </c>
      <c r="D1" s="1" t="s">
        <v>76</v>
      </c>
      <c r="E1" s="1" t="s">
        <v>1</v>
      </c>
      <c r="F1" s="1" t="s">
        <v>2</v>
      </c>
      <c r="G1" s="1" t="s">
        <v>3</v>
      </c>
      <c r="H1" s="1" t="s">
        <v>4</v>
      </c>
      <c r="I1" s="1" t="s">
        <v>5</v>
      </c>
      <c r="J1" s="1" t="s">
        <v>6</v>
      </c>
      <c r="K1" s="1" t="s">
        <v>7</v>
      </c>
      <c r="L1" s="1" t="s">
        <v>79</v>
      </c>
      <c r="M1" s="1" t="s">
        <v>8</v>
      </c>
      <c r="N1" s="1" t="s">
        <v>9</v>
      </c>
    </row>
    <row r="2" spans="1:14" x14ac:dyDescent="0.25">
      <c r="A2" t="s">
        <v>10</v>
      </c>
      <c r="B2">
        <v>2</v>
      </c>
      <c r="C2" t="s">
        <v>102</v>
      </c>
      <c r="D2" t="s">
        <v>77</v>
      </c>
      <c r="E2" t="s">
        <v>11</v>
      </c>
      <c r="F2" t="s">
        <v>12</v>
      </c>
      <c r="H2" t="s">
        <v>13</v>
      </c>
      <c r="I2" t="s">
        <v>14</v>
      </c>
      <c r="J2">
        <v>1</v>
      </c>
      <c r="K2">
        <v>1</v>
      </c>
      <c r="L2">
        <f>J2*K2</f>
        <v>1</v>
      </c>
      <c r="M2">
        <v>100</v>
      </c>
      <c r="N2">
        <v>100</v>
      </c>
    </row>
    <row r="3" spans="1:14" x14ac:dyDescent="0.25">
      <c r="A3" t="s">
        <v>10</v>
      </c>
      <c r="B3">
        <v>2</v>
      </c>
      <c r="C3" t="s">
        <v>102</v>
      </c>
      <c r="D3" t="s">
        <v>77</v>
      </c>
      <c r="E3" t="s">
        <v>11</v>
      </c>
      <c r="F3" t="s">
        <v>15</v>
      </c>
      <c r="H3" t="s">
        <v>13</v>
      </c>
      <c r="I3" t="s">
        <v>14</v>
      </c>
      <c r="J3">
        <v>1</v>
      </c>
      <c r="K3">
        <v>1</v>
      </c>
      <c r="L3">
        <f t="shared" ref="L3:L66" si="0">J3*K3</f>
        <v>1</v>
      </c>
      <c r="M3">
        <v>100</v>
      </c>
      <c r="N3">
        <v>100</v>
      </c>
    </row>
    <row r="4" spans="1:14" x14ac:dyDescent="0.25">
      <c r="A4" t="s">
        <v>10</v>
      </c>
      <c r="B4">
        <v>2</v>
      </c>
      <c r="C4" t="s">
        <v>102</v>
      </c>
      <c r="D4" t="s">
        <v>77</v>
      </c>
      <c r="E4" t="s">
        <v>11</v>
      </c>
      <c r="F4" t="s">
        <v>16</v>
      </c>
      <c r="H4" t="s">
        <v>13</v>
      </c>
      <c r="I4" t="s">
        <v>14</v>
      </c>
      <c r="J4">
        <v>1</v>
      </c>
      <c r="K4">
        <v>3</v>
      </c>
      <c r="L4">
        <f t="shared" si="0"/>
        <v>3</v>
      </c>
      <c r="M4">
        <v>100</v>
      </c>
      <c r="N4">
        <v>300</v>
      </c>
    </row>
    <row r="5" spans="1:14" x14ac:dyDescent="0.25">
      <c r="A5" t="s">
        <v>10</v>
      </c>
      <c r="B5">
        <v>2</v>
      </c>
      <c r="C5" t="s">
        <v>102</v>
      </c>
      <c r="D5" t="s">
        <v>77</v>
      </c>
      <c r="E5" t="s">
        <v>11</v>
      </c>
      <c r="F5" t="s">
        <v>17</v>
      </c>
      <c r="H5" t="s">
        <v>13</v>
      </c>
      <c r="I5" t="s">
        <v>14</v>
      </c>
      <c r="L5">
        <f t="shared" si="0"/>
        <v>0</v>
      </c>
      <c r="M5">
        <v>100</v>
      </c>
    </row>
    <row r="6" spans="1:14" x14ac:dyDescent="0.25">
      <c r="A6" t="s">
        <v>10</v>
      </c>
      <c r="B6">
        <v>2</v>
      </c>
      <c r="C6" t="s">
        <v>102</v>
      </c>
      <c r="D6" t="s">
        <v>77</v>
      </c>
      <c r="E6" t="s">
        <v>11</v>
      </c>
      <c r="F6" t="s">
        <v>17</v>
      </c>
      <c r="H6" t="s">
        <v>13</v>
      </c>
      <c r="I6" t="s">
        <v>18</v>
      </c>
      <c r="J6">
        <v>1</v>
      </c>
      <c r="K6">
        <v>1</v>
      </c>
      <c r="L6">
        <f t="shared" si="0"/>
        <v>1</v>
      </c>
      <c r="M6">
        <v>100</v>
      </c>
      <c r="N6">
        <v>100</v>
      </c>
    </row>
    <row r="7" spans="1:14" x14ac:dyDescent="0.25">
      <c r="A7" t="s">
        <v>10</v>
      </c>
      <c r="B7">
        <v>2</v>
      </c>
      <c r="C7" t="s">
        <v>102</v>
      </c>
      <c r="D7" t="s">
        <v>77</v>
      </c>
      <c r="E7" t="s">
        <v>11</v>
      </c>
      <c r="F7" t="s">
        <v>16</v>
      </c>
      <c r="H7" t="s">
        <v>13</v>
      </c>
      <c r="I7" t="s">
        <v>18</v>
      </c>
      <c r="J7">
        <v>1</v>
      </c>
      <c r="K7">
        <v>3</v>
      </c>
      <c r="L7">
        <f t="shared" si="0"/>
        <v>3</v>
      </c>
      <c r="M7">
        <v>100</v>
      </c>
      <c r="N7">
        <v>300</v>
      </c>
    </row>
    <row r="8" spans="1:14" x14ac:dyDescent="0.25">
      <c r="A8" t="s">
        <v>10</v>
      </c>
      <c r="B8">
        <v>2</v>
      </c>
      <c r="C8" t="s">
        <v>102</v>
      </c>
      <c r="D8" t="s">
        <v>77</v>
      </c>
      <c r="E8" t="s">
        <v>11</v>
      </c>
      <c r="F8" t="s">
        <v>12</v>
      </c>
      <c r="H8" t="s">
        <v>13</v>
      </c>
      <c r="I8" t="s">
        <v>18</v>
      </c>
      <c r="J8">
        <v>1</v>
      </c>
      <c r="K8">
        <v>3</v>
      </c>
      <c r="L8">
        <f t="shared" si="0"/>
        <v>3</v>
      </c>
      <c r="M8">
        <v>100</v>
      </c>
      <c r="N8">
        <v>300</v>
      </c>
    </row>
    <row r="9" spans="1:14" x14ac:dyDescent="0.25">
      <c r="A9" t="s">
        <v>19</v>
      </c>
      <c r="B9">
        <v>4</v>
      </c>
      <c r="C9" t="s">
        <v>102</v>
      </c>
      <c r="D9" t="s">
        <v>77</v>
      </c>
      <c r="E9" t="s">
        <v>11</v>
      </c>
      <c r="F9" t="s">
        <v>12</v>
      </c>
      <c r="H9" t="s">
        <v>20</v>
      </c>
      <c r="I9" t="s">
        <v>21</v>
      </c>
      <c r="J9">
        <v>4</v>
      </c>
      <c r="K9">
        <v>2</v>
      </c>
      <c r="L9">
        <f t="shared" si="0"/>
        <v>8</v>
      </c>
      <c r="M9">
        <v>100</v>
      </c>
      <c r="N9">
        <v>800</v>
      </c>
    </row>
    <row r="10" spans="1:14" x14ac:dyDescent="0.25">
      <c r="A10" t="s">
        <v>19</v>
      </c>
      <c r="B10">
        <v>4</v>
      </c>
      <c r="C10" t="s">
        <v>102</v>
      </c>
      <c r="D10" t="s">
        <v>77</v>
      </c>
      <c r="E10" t="s">
        <v>11</v>
      </c>
      <c r="F10" t="s">
        <v>16</v>
      </c>
      <c r="H10" t="s">
        <v>20</v>
      </c>
      <c r="I10" t="s">
        <v>22</v>
      </c>
      <c r="J10">
        <v>3</v>
      </c>
      <c r="K10">
        <v>1</v>
      </c>
      <c r="L10">
        <f t="shared" si="0"/>
        <v>3</v>
      </c>
      <c r="M10">
        <v>100</v>
      </c>
      <c r="N10">
        <v>300</v>
      </c>
    </row>
    <row r="11" spans="1:14" x14ac:dyDescent="0.25">
      <c r="A11" t="s">
        <v>19</v>
      </c>
      <c r="B11">
        <v>4</v>
      </c>
      <c r="C11" t="s">
        <v>102</v>
      </c>
      <c r="D11" t="s">
        <v>77</v>
      </c>
      <c r="E11" t="s">
        <v>11</v>
      </c>
      <c r="F11" t="s">
        <v>15</v>
      </c>
      <c r="H11" t="s">
        <v>20</v>
      </c>
      <c r="I11" t="s">
        <v>22</v>
      </c>
      <c r="J11">
        <v>3</v>
      </c>
      <c r="K11">
        <v>1</v>
      </c>
      <c r="L11">
        <f t="shared" si="0"/>
        <v>3</v>
      </c>
      <c r="M11">
        <v>100</v>
      </c>
      <c r="N11">
        <v>300</v>
      </c>
    </row>
    <row r="12" spans="1:14" x14ac:dyDescent="0.25">
      <c r="A12" t="s">
        <v>19</v>
      </c>
      <c r="B12">
        <v>4</v>
      </c>
      <c r="C12" t="s">
        <v>102</v>
      </c>
      <c r="D12" t="s">
        <v>77</v>
      </c>
      <c r="E12" t="s">
        <v>11</v>
      </c>
      <c r="F12" t="s">
        <v>15</v>
      </c>
      <c r="H12" t="s">
        <v>23</v>
      </c>
      <c r="I12" t="s">
        <v>22</v>
      </c>
      <c r="J12">
        <v>3</v>
      </c>
      <c r="K12">
        <v>1</v>
      </c>
      <c r="L12">
        <f t="shared" si="0"/>
        <v>3</v>
      </c>
      <c r="M12">
        <v>100</v>
      </c>
      <c r="N12">
        <v>300</v>
      </c>
    </row>
    <row r="13" spans="1:14" x14ac:dyDescent="0.25">
      <c r="A13" t="s">
        <v>19</v>
      </c>
      <c r="B13">
        <v>4</v>
      </c>
      <c r="C13" t="s">
        <v>102</v>
      </c>
      <c r="D13" t="s">
        <v>77</v>
      </c>
      <c r="E13" t="s">
        <v>11</v>
      </c>
      <c r="F13" t="s">
        <v>16</v>
      </c>
      <c r="H13" t="s">
        <v>24</v>
      </c>
      <c r="I13" t="s">
        <v>22</v>
      </c>
      <c r="J13">
        <v>3</v>
      </c>
      <c r="K13">
        <v>1</v>
      </c>
      <c r="L13">
        <f t="shared" si="0"/>
        <v>3</v>
      </c>
      <c r="M13">
        <v>100</v>
      </c>
      <c r="N13">
        <v>300</v>
      </c>
    </row>
    <row r="14" spans="1:14" x14ac:dyDescent="0.25">
      <c r="A14" t="s">
        <v>19</v>
      </c>
      <c r="B14">
        <v>4</v>
      </c>
      <c r="C14" t="s">
        <v>102</v>
      </c>
      <c r="D14" t="s">
        <v>77</v>
      </c>
      <c r="E14" t="s">
        <v>11</v>
      </c>
      <c r="F14" t="s">
        <v>16</v>
      </c>
      <c r="H14" t="s">
        <v>23</v>
      </c>
      <c r="I14" t="s">
        <v>22</v>
      </c>
      <c r="J14">
        <v>3</v>
      </c>
      <c r="K14">
        <v>1</v>
      </c>
      <c r="L14">
        <f t="shared" si="0"/>
        <v>3</v>
      </c>
      <c r="M14">
        <v>100</v>
      </c>
      <c r="N14">
        <v>300</v>
      </c>
    </row>
    <row r="15" spans="1:14" x14ac:dyDescent="0.25">
      <c r="A15" t="s">
        <v>19</v>
      </c>
      <c r="B15">
        <v>4</v>
      </c>
      <c r="C15" t="s">
        <v>102</v>
      </c>
      <c r="D15" t="s">
        <v>77</v>
      </c>
      <c r="E15" t="s">
        <v>11</v>
      </c>
      <c r="F15" t="s">
        <v>12</v>
      </c>
      <c r="H15" t="s">
        <v>23</v>
      </c>
      <c r="I15" t="s">
        <v>22</v>
      </c>
      <c r="J15">
        <v>3</v>
      </c>
      <c r="K15">
        <v>1</v>
      </c>
      <c r="L15">
        <f t="shared" si="0"/>
        <v>3</v>
      </c>
      <c r="M15">
        <v>100</v>
      </c>
      <c r="N15">
        <v>300</v>
      </c>
    </row>
    <row r="16" spans="1:14" x14ac:dyDescent="0.25">
      <c r="A16" t="s">
        <v>19</v>
      </c>
      <c r="B16">
        <v>4</v>
      </c>
      <c r="C16" t="s">
        <v>102</v>
      </c>
      <c r="D16" t="s">
        <v>77</v>
      </c>
      <c r="E16" t="s">
        <v>11</v>
      </c>
      <c r="F16" t="s">
        <v>17</v>
      </c>
      <c r="H16" t="s">
        <v>24</v>
      </c>
      <c r="I16" t="s">
        <v>22</v>
      </c>
      <c r="J16">
        <v>3</v>
      </c>
      <c r="K16">
        <v>1</v>
      </c>
      <c r="L16">
        <f t="shared" si="0"/>
        <v>3</v>
      </c>
      <c r="M16">
        <v>100</v>
      </c>
      <c r="N16">
        <v>300</v>
      </c>
    </row>
    <row r="17" spans="1:14" x14ac:dyDescent="0.25">
      <c r="A17" t="s">
        <v>19</v>
      </c>
      <c r="B17">
        <v>4</v>
      </c>
      <c r="C17" t="s">
        <v>102</v>
      </c>
      <c r="D17" t="s">
        <v>77</v>
      </c>
      <c r="E17" t="s">
        <v>11</v>
      </c>
      <c r="F17" t="s">
        <v>17</v>
      </c>
      <c r="H17" t="s">
        <v>23</v>
      </c>
      <c r="I17" t="s">
        <v>22</v>
      </c>
      <c r="J17">
        <v>2</v>
      </c>
      <c r="K17">
        <v>1</v>
      </c>
      <c r="L17">
        <f t="shared" si="0"/>
        <v>2</v>
      </c>
      <c r="M17">
        <v>100</v>
      </c>
      <c r="N17">
        <v>200</v>
      </c>
    </row>
    <row r="18" spans="1:14" x14ac:dyDescent="0.25">
      <c r="A18" t="s">
        <v>19</v>
      </c>
      <c r="B18">
        <v>4</v>
      </c>
      <c r="C18" t="s">
        <v>102</v>
      </c>
      <c r="D18" t="s">
        <v>77</v>
      </c>
      <c r="E18" t="s">
        <v>11</v>
      </c>
      <c r="F18" t="s">
        <v>12</v>
      </c>
      <c r="H18" t="s">
        <v>24</v>
      </c>
      <c r="I18" t="s">
        <v>22</v>
      </c>
      <c r="J18">
        <v>5</v>
      </c>
      <c r="K18">
        <v>1</v>
      </c>
      <c r="L18">
        <f t="shared" si="0"/>
        <v>5</v>
      </c>
      <c r="M18">
        <v>100</v>
      </c>
      <c r="N18">
        <v>500</v>
      </c>
    </row>
    <row r="19" spans="1:14" x14ac:dyDescent="0.25">
      <c r="A19" t="s">
        <v>19</v>
      </c>
      <c r="B19">
        <v>4</v>
      </c>
      <c r="C19" t="s">
        <v>102</v>
      </c>
      <c r="D19" t="s">
        <v>77</v>
      </c>
      <c r="E19" t="s">
        <v>11</v>
      </c>
      <c r="F19" t="s">
        <v>15</v>
      </c>
      <c r="H19" t="s">
        <v>24</v>
      </c>
      <c r="I19" t="s">
        <v>22</v>
      </c>
      <c r="J19">
        <v>5</v>
      </c>
      <c r="K19">
        <v>1</v>
      </c>
      <c r="L19">
        <f t="shared" si="0"/>
        <v>5</v>
      </c>
      <c r="M19">
        <v>100</v>
      </c>
      <c r="N19">
        <v>500</v>
      </c>
    </row>
    <row r="20" spans="1:14" x14ac:dyDescent="0.25">
      <c r="A20" t="s">
        <v>19</v>
      </c>
      <c r="B20">
        <v>4</v>
      </c>
      <c r="C20" t="s">
        <v>102</v>
      </c>
      <c r="D20" t="s">
        <v>77</v>
      </c>
      <c r="E20" t="s">
        <v>11</v>
      </c>
      <c r="F20" t="s">
        <v>12</v>
      </c>
      <c r="H20" t="s">
        <v>20</v>
      </c>
      <c r="I20" t="s">
        <v>18</v>
      </c>
      <c r="J20">
        <v>3</v>
      </c>
      <c r="K20">
        <v>1</v>
      </c>
      <c r="L20">
        <f t="shared" si="0"/>
        <v>3</v>
      </c>
      <c r="M20">
        <v>100</v>
      </c>
      <c r="N20">
        <v>300</v>
      </c>
    </row>
    <row r="21" spans="1:14" x14ac:dyDescent="0.25">
      <c r="A21" t="s">
        <v>25</v>
      </c>
      <c r="B21">
        <v>5</v>
      </c>
      <c r="C21" t="s">
        <v>102</v>
      </c>
      <c r="D21" t="s">
        <v>77</v>
      </c>
      <c r="E21" t="s">
        <v>11</v>
      </c>
      <c r="F21" t="s">
        <v>26</v>
      </c>
      <c r="H21" t="s">
        <v>20</v>
      </c>
      <c r="I21" t="s">
        <v>14</v>
      </c>
      <c r="J21">
        <v>1</v>
      </c>
      <c r="L21">
        <f t="shared" si="0"/>
        <v>0</v>
      </c>
      <c r="M21">
        <v>100</v>
      </c>
    </row>
    <row r="22" spans="1:14" x14ac:dyDescent="0.25">
      <c r="A22" t="s">
        <v>25</v>
      </c>
      <c r="B22">
        <v>5</v>
      </c>
      <c r="C22" t="s">
        <v>102</v>
      </c>
      <c r="D22" t="s">
        <v>77</v>
      </c>
      <c r="E22" t="s">
        <v>11</v>
      </c>
      <c r="F22" t="s">
        <v>15</v>
      </c>
      <c r="H22" t="s">
        <v>20</v>
      </c>
      <c r="I22" t="s">
        <v>14</v>
      </c>
      <c r="J22">
        <v>1</v>
      </c>
      <c r="K22">
        <v>2</v>
      </c>
      <c r="L22">
        <f t="shared" si="0"/>
        <v>2</v>
      </c>
      <c r="M22">
        <v>100</v>
      </c>
      <c r="N22">
        <v>200</v>
      </c>
    </row>
    <row r="23" spans="1:14" x14ac:dyDescent="0.25">
      <c r="A23" t="s">
        <v>25</v>
      </c>
      <c r="B23">
        <v>5</v>
      </c>
      <c r="C23" t="s">
        <v>102</v>
      </c>
      <c r="D23" t="s">
        <v>77</v>
      </c>
      <c r="E23" t="s">
        <v>11</v>
      </c>
      <c r="F23" t="s">
        <v>15</v>
      </c>
      <c r="H23" t="s">
        <v>27</v>
      </c>
      <c r="I23" t="s">
        <v>28</v>
      </c>
      <c r="J23">
        <v>1</v>
      </c>
      <c r="K23">
        <v>1</v>
      </c>
      <c r="L23">
        <f t="shared" si="0"/>
        <v>1</v>
      </c>
      <c r="M23">
        <v>100</v>
      </c>
      <c r="N23">
        <v>100</v>
      </c>
    </row>
    <row r="24" spans="1:14" x14ac:dyDescent="0.25">
      <c r="A24" t="s">
        <v>25</v>
      </c>
      <c r="B24">
        <v>5</v>
      </c>
      <c r="C24" t="s">
        <v>102</v>
      </c>
      <c r="D24" t="s">
        <v>77</v>
      </c>
      <c r="E24" t="s">
        <v>11</v>
      </c>
      <c r="F24" t="s">
        <v>12</v>
      </c>
      <c r="H24" t="s">
        <v>27</v>
      </c>
      <c r="I24" t="s">
        <v>28</v>
      </c>
      <c r="J24">
        <v>1</v>
      </c>
      <c r="K24">
        <v>1</v>
      </c>
      <c r="L24">
        <f t="shared" si="0"/>
        <v>1</v>
      </c>
      <c r="M24">
        <v>100</v>
      </c>
      <c r="N24">
        <v>100</v>
      </c>
    </row>
    <row r="25" spans="1:14" x14ac:dyDescent="0.25">
      <c r="A25" t="s">
        <v>25</v>
      </c>
      <c r="B25">
        <v>5</v>
      </c>
      <c r="C25" t="s">
        <v>102</v>
      </c>
      <c r="D25" t="s">
        <v>77</v>
      </c>
      <c r="E25" t="s">
        <v>11</v>
      </c>
      <c r="F25" t="s">
        <v>29</v>
      </c>
      <c r="H25" t="s">
        <v>24</v>
      </c>
      <c r="I25" t="s">
        <v>30</v>
      </c>
      <c r="J25">
        <v>1</v>
      </c>
      <c r="L25">
        <f t="shared" si="0"/>
        <v>0</v>
      </c>
      <c r="M25">
        <v>100</v>
      </c>
      <c r="N25">
        <v>100</v>
      </c>
    </row>
    <row r="26" spans="1:14" x14ac:dyDescent="0.25">
      <c r="A26" t="s">
        <v>25</v>
      </c>
      <c r="B26">
        <v>5</v>
      </c>
      <c r="C26" t="s">
        <v>102</v>
      </c>
      <c r="D26" t="s">
        <v>77</v>
      </c>
      <c r="E26" t="s">
        <v>11</v>
      </c>
      <c r="F26" t="s">
        <v>17</v>
      </c>
      <c r="H26" t="s">
        <v>27</v>
      </c>
      <c r="I26" t="s">
        <v>18</v>
      </c>
      <c r="J26">
        <v>1</v>
      </c>
      <c r="K26">
        <v>2</v>
      </c>
      <c r="L26">
        <f t="shared" si="0"/>
        <v>2</v>
      </c>
      <c r="M26">
        <v>100</v>
      </c>
      <c r="N26">
        <v>200</v>
      </c>
    </row>
    <row r="27" spans="1:14" x14ac:dyDescent="0.25">
      <c r="A27" t="s">
        <v>25</v>
      </c>
      <c r="B27">
        <v>5</v>
      </c>
      <c r="C27" t="s">
        <v>102</v>
      </c>
      <c r="D27" t="s">
        <v>77</v>
      </c>
      <c r="E27" t="s">
        <v>11</v>
      </c>
      <c r="F27" t="s">
        <v>17</v>
      </c>
      <c r="H27" t="s">
        <v>23</v>
      </c>
      <c r="I27" t="s">
        <v>31</v>
      </c>
      <c r="J27">
        <v>1</v>
      </c>
      <c r="K27">
        <v>2</v>
      </c>
      <c r="L27">
        <f t="shared" si="0"/>
        <v>2</v>
      </c>
      <c r="M27">
        <v>100</v>
      </c>
      <c r="N27">
        <v>200</v>
      </c>
    </row>
    <row r="28" spans="1:14" x14ac:dyDescent="0.25">
      <c r="A28" t="s">
        <v>25</v>
      </c>
      <c r="B28">
        <v>5</v>
      </c>
      <c r="C28" t="s">
        <v>102</v>
      </c>
      <c r="D28" t="s">
        <v>77</v>
      </c>
      <c r="E28" t="s">
        <v>11</v>
      </c>
      <c r="F28" t="s">
        <v>17</v>
      </c>
      <c r="H28" t="s">
        <v>23</v>
      </c>
      <c r="I28" t="s">
        <v>31</v>
      </c>
      <c r="J28">
        <v>1</v>
      </c>
      <c r="K28">
        <v>2</v>
      </c>
      <c r="L28">
        <f t="shared" si="0"/>
        <v>2</v>
      </c>
      <c r="M28">
        <v>100</v>
      </c>
      <c r="N28">
        <v>200</v>
      </c>
    </row>
    <row r="29" spans="1:14" x14ac:dyDescent="0.25">
      <c r="A29" t="s">
        <v>32</v>
      </c>
      <c r="B29">
        <v>2</v>
      </c>
      <c r="C29" t="s">
        <v>102</v>
      </c>
      <c r="D29" t="s">
        <v>77</v>
      </c>
      <c r="E29" t="s">
        <v>11</v>
      </c>
      <c r="F29" t="s">
        <v>17</v>
      </c>
      <c r="H29" t="s">
        <v>27</v>
      </c>
      <c r="I29" t="s">
        <v>21</v>
      </c>
      <c r="J29">
        <v>1</v>
      </c>
      <c r="K29">
        <v>1</v>
      </c>
      <c r="L29">
        <f t="shared" si="0"/>
        <v>1</v>
      </c>
      <c r="M29">
        <v>100</v>
      </c>
      <c r="N29">
        <v>100</v>
      </c>
    </row>
    <row r="30" spans="1:14" x14ac:dyDescent="0.25">
      <c r="A30" t="s">
        <v>32</v>
      </c>
      <c r="B30">
        <v>2</v>
      </c>
      <c r="C30" t="s">
        <v>102</v>
      </c>
      <c r="D30" t="s">
        <v>77</v>
      </c>
      <c r="E30" t="s">
        <v>11</v>
      </c>
      <c r="F30" t="s">
        <v>12</v>
      </c>
      <c r="H30" t="s">
        <v>24</v>
      </c>
      <c r="I30" t="s">
        <v>21</v>
      </c>
      <c r="J30">
        <v>1</v>
      </c>
      <c r="K30">
        <v>1</v>
      </c>
      <c r="L30">
        <f t="shared" si="0"/>
        <v>1</v>
      </c>
      <c r="M30">
        <v>100</v>
      </c>
      <c r="N30">
        <v>100</v>
      </c>
    </row>
    <row r="31" spans="1:14" x14ac:dyDescent="0.25">
      <c r="A31" t="s">
        <v>32</v>
      </c>
      <c r="B31">
        <v>2</v>
      </c>
      <c r="C31" t="s">
        <v>102</v>
      </c>
      <c r="D31" t="s">
        <v>77</v>
      </c>
      <c r="E31" t="s">
        <v>11</v>
      </c>
      <c r="F31" t="s">
        <v>17</v>
      </c>
      <c r="H31" t="s">
        <v>27</v>
      </c>
      <c r="I31" t="s">
        <v>18</v>
      </c>
      <c r="J31">
        <v>1</v>
      </c>
      <c r="K31">
        <v>1</v>
      </c>
      <c r="L31">
        <f t="shared" si="0"/>
        <v>1</v>
      </c>
      <c r="M31">
        <v>100</v>
      </c>
      <c r="N31">
        <v>100</v>
      </c>
    </row>
    <row r="32" spans="1:14" x14ac:dyDescent="0.25">
      <c r="A32" t="s">
        <v>32</v>
      </c>
      <c r="B32">
        <v>2</v>
      </c>
      <c r="C32" t="s">
        <v>102</v>
      </c>
      <c r="D32" t="s">
        <v>77</v>
      </c>
      <c r="E32" t="s">
        <v>11</v>
      </c>
      <c r="F32" t="s">
        <v>17</v>
      </c>
      <c r="H32" t="s">
        <v>20</v>
      </c>
      <c r="I32" t="s">
        <v>18</v>
      </c>
      <c r="J32">
        <v>1</v>
      </c>
      <c r="K32">
        <v>1</v>
      </c>
      <c r="L32">
        <f t="shared" si="0"/>
        <v>1</v>
      </c>
      <c r="M32">
        <v>100</v>
      </c>
      <c r="N32">
        <v>100</v>
      </c>
    </row>
    <row r="33" spans="1:14" x14ac:dyDescent="0.25">
      <c r="A33" t="s">
        <v>32</v>
      </c>
      <c r="B33">
        <v>2</v>
      </c>
      <c r="C33" t="s">
        <v>102</v>
      </c>
      <c r="D33" t="s">
        <v>77</v>
      </c>
      <c r="E33" t="s">
        <v>11</v>
      </c>
      <c r="F33" t="s">
        <v>16</v>
      </c>
      <c r="H33" t="s">
        <v>20</v>
      </c>
      <c r="I33" t="s">
        <v>18</v>
      </c>
      <c r="J33">
        <v>1</v>
      </c>
      <c r="K33">
        <v>2</v>
      </c>
      <c r="L33">
        <f t="shared" si="0"/>
        <v>2</v>
      </c>
      <c r="M33">
        <v>100</v>
      </c>
      <c r="N33">
        <v>200</v>
      </c>
    </row>
    <row r="34" spans="1:14" x14ac:dyDescent="0.25">
      <c r="A34" t="s">
        <v>32</v>
      </c>
      <c r="B34">
        <v>2</v>
      </c>
      <c r="C34" t="s">
        <v>102</v>
      </c>
      <c r="D34" t="s">
        <v>77</v>
      </c>
      <c r="E34" t="s">
        <v>11</v>
      </c>
      <c r="F34" t="s">
        <v>12</v>
      </c>
      <c r="H34" t="s">
        <v>20</v>
      </c>
      <c r="I34" t="s">
        <v>18</v>
      </c>
      <c r="J34">
        <v>1</v>
      </c>
      <c r="K34">
        <v>1</v>
      </c>
      <c r="L34">
        <f t="shared" si="0"/>
        <v>1</v>
      </c>
      <c r="M34">
        <v>100</v>
      </c>
      <c r="N34">
        <v>100</v>
      </c>
    </row>
    <row r="35" spans="1:14" x14ac:dyDescent="0.25">
      <c r="A35" t="s">
        <v>32</v>
      </c>
      <c r="B35">
        <v>2</v>
      </c>
      <c r="C35" t="s">
        <v>102</v>
      </c>
      <c r="D35" t="s">
        <v>77</v>
      </c>
      <c r="E35" t="s">
        <v>11</v>
      </c>
      <c r="F35" t="s">
        <v>15</v>
      </c>
      <c r="H35" t="s">
        <v>20</v>
      </c>
      <c r="I35" t="s">
        <v>18</v>
      </c>
      <c r="J35">
        <v>1</v>
      </c>
      <c r="K35">
        <v>1</v>
      </c>
      <c r="L35">
        <f t="shared" si="0"/>
        <v>1</v>
      </c>
      <c r="M35">
        <v>100</v>
      </c>
      <c r="N35">
        <v>100</v>
      </c>
    </row>
    <row r="36" spans="1:14" x14ac:dyDescent="0.25">
      <c r="A36" t="s">
        <v>33</v>
      </c>
      <c r="B36">
        <v>3</v>
      </c>
      <c r="C36" t="s">
        <v>102</v>
      </c>
      <c r="D36" t="s">
        <v>77</v>
      </c>
      <c r="E36" t="s">
        <v>11</v>
      </c>
      <c r="F36" t="s">
        <v>17</v>
      </c>
      <c r="H36" t="s">
        <v>13</v>
      </c>
      <c r="I36" t="s">
        <v>22</v>
      </c>
      <c r="J36">
        <v>3</v>
      </c>
      <c r="K36">
        <v>1</v>
      </c>
      <c r="L36">
        <f t="shared" si="0"/>
        <v>3</v>
      </c>
      <c r="M36">
        <v>100</v>
      </c>
      <c r="N36">
        <v>300</v>
      </c>
    </row>
    <row r="37" spans="1:14" x14ac:dyDescent="0.25">
      <c r="A37" t="s">
        <v>33</v>
      </c>
      <c r="B37">
        <v>3</v>
      </c>
      <c r="C37" t="s">
        <v>102</v>
      </c>
      <c r="D37" t="s">
        <v>77</v>
      </c>
      <c r="E37" t="s">
        <v>11</v>
      </c>
      <c r="F37" t="s">
        <v>16</v>
      </c>
      <c r="H37" t="s">
        <v>13</v>
      </c>
      <c r="I37" t="s">
        <v>22</v>
      </c>
      <c r="J37">
        <v>3</v>
      </c>
      <c r="K37">
        <v>2</v>
      </c>
      <c r="L37">
        <f t="shared" si="0"/>
        <v>6</v>
      </c>
      <c r="M37">
        <v>100</v>
      </c>
      <c r="N37">
        <v>600</v>
      </c>
    </row>
    <row r="38" spans="1:14" x14ac:dyDescent="0.25">
      <c r="A38" t="s">
        <v>33</v>
      </c>
      <c r="B38">
        <v>3</v>
      </c>
      <c r="C38" t="s">
        <v>102</v>
      </c>
      <c r="D38" t="s">
        <v>77</v>
      </c>
      <c r="E38" t="s">
        <v>11</v>
      </c>
      <c r="F38" t="s">
        <v>12</v>
      </c>
      <c r="H38" t="s">
        <v>13</v>
      </c>
      <c r="I38" t="s">
        <v>22</v>
      </c>
      <c r="J38">
        <v>3</v>
      </c>
      <c r="K38">
        <v>1</v>
      </c>
      <c r="L38">
        <f t="shared" si="0"/>
        <v>3</v>
      </c>
      <c r="M38">
        <v>100</v>
      </c>
      <c r="N38">
        <v>300</v>
      </c>
    </row>
    <row r="39" spans="1:14" x14ac:dyDescent="0.25">
      <c r="A39" t="s">
        <v>33</v>
      </c>
      <c r="B39">
        <v>3</v>
      </c>
      <c r="C39" t="s">
        <v>102</v>
      </c>
      <c r="D39" t="s">
        <v>77</v>
      </c>
      <c r="E39" t="s">
        <v>11</v>
      </c>
      <c r="F39" t="s">
        <v>15</v>
      </c>
      <c r="H39" t="s">
        <v>13</v>
      </c>
      <c r="I39" t="s">
        <v>22</v>
      </c>
      <c r="J39">
        <v>2</v>
      </c>
      <c r="K39">
        <v>2</v>
      </c>
      <c r="L39">
        <f t="shared" si="0"/>
        <v>4</v>
      </c>
      <c r="M39">
        <v>100</v>
      </c>
      <c r="N39">
        <v>400</v>
      </c>
    </row>
    <row r="40" spans="1:14" x14ac:dyDescent="0.25">
      <c r="A40" t="s">
        <v>34</v>
      </c>
      <c r="B40">
        <v>2</v>
      </c>
      <c r="C40" t="s">
        <v>102</v>
      </c>
      <c r="D40" t="s">
        <v>77</v>
      </c>
      <c r="E40" t="s">
        <v>11</v>
      </c>
      <c r="F40" t="s">
        <v>15</v>
      </c>
      <c r="H40" t="s">
        <v>27</v>
      </c>
      <c r="I40" t="s">
        <v>22</v>
      </c>
      <c r="J40">
        <v>1</v>
      </c>
      <c r="K40">
        <v>1</v>
      </c>
      <c r="L40">
        <f t="shared" si="0"/>
        <v>1</v>
      </c>
      <c r="M40">
        <v>100</v>
      </c>
      <c r="N40">
        <v>100</v>
      </c>
    </row>
    <row r="41" spans="1:14" x14ac:dyDescent="0.25">
      <c r="A41" t="s">
        <v>34</v>
      </c>
      <c r="B41">
        <v>2</v>
      </c>
      <c r="C41" t="s">
        <v>102</v>
      </c>
      <c r="D41" t="s">
        <v>77</v>
      </c>
      <c r="E41" t="s">
        <v>11</v>
      </c>
      <c r="F41" t="s">
        <v>15</v>
      </c>
      <c r="H41" t="s">
        <v>20</v>
      </c>
      <c r="I41" t="s">
        <v>18</v>
      </c>
      <c r="J41">
        <v>1</v>
      </c>
      <c r="K41">
        <v>1</v>
      </c>
      <c r="L41">
        <f t="shared" si="0"/>
        <v>1</v>
      </c>
      <c r="M41">
        <v>100</v>
      </c>
      <c r="N41">
        <v>100</v>
      </c>
    </row>
    <row r="42" spans="1:14" x14ac:dyDescent="0.25">
      <c r="A42" t="s">
        <v>34</v>
      </c>
      <c r="B42">
        <v>2</v>
      </c>
      <c r="C42" t="s">
        <v>102</v>
      </c>
      <c r="D42" t="s">
        <v>77</v>
      </c>
      <c r="E42" t="s">
        <v>11</v>
      </c>
      <c r="F42" t="s">
        <v>16</v>
      </c>
      <c r="H42" t="s">
        <v>27</v>
      </c>
      <c r="I42" t="s">
        <v>18</v>
      </c>
      <c r="J42">
        <v>2</v>
      </c>
      <c r="K42">
        <v>2</v>
      </c>
      <c r="L42">
        <f t="shared" si="0"/>
        <v>4</v>
      </c>
      <c r="M42">
        <v>100</v>
      </c>
      <c r="N42">
        <v>400</v>
      </c>
    </row>
    <row r="43" spans="1:14" x14ac:dyDescent="0.25">
      <c r="A43" t="s">
        <v>34</v>
      </c>
      <c r="B43">
        <v>2</v>
      </c>
      <c r="C43" t="s">
        <v>102</v>
      </c>
      <c r="D43" t="s">
        <v>77</v>
      </c>
      <c r="E43" t="s">
        <v>11</v>
      </c>
      <c r="F43" t="s">
        <v>12</v>
      </c>
      <c r="H43" t="s">
        <v>20</v>
      </c>
      <c r="I43" t="s">
        <v>18</v>
      </c>
      <c r="J43">
        <v>1</v>
      </c>
      <c r="K43">
        <v>1</v>
      </c>
      <c r="L43">
        <f t="shared" si="0"/>
        <v>1</v>
      </c>
      <c r="M43">
        <v>100</v>
      </c>
      <c r="N43">
        <v>100</v>
      </c>
    </row>
    <row r="44" spans="1:14" x14ac:dyDescent="0.25">
      <c r="A44" t="s">
        <v>34</v>
      </c>
      <c r="B44">
        <v>2</v>
      </c>
      <c r="C44" t="s">
        <v>102</v>
      </c>
      <c r="D44" t="s">
        <v>77</v>
      </c>
      <c r="E44" t="s">
        <v>11</v>
      </c>
      <c r="F44" t="s">
        <v>17</v>
      </c>
      <c r="H44" t="s">
        <v>27</v>
      </c>
      <c r="I44" t="s">
        <v>18</v>
      </c>
      <c r="J44">
        <v>1</v>
      </c>
      <c r="K44">
        <v>1</v>
      </c>
      <c r="L44">
        <f t="shared" si="0"/>
        <v>1</v>
      </c>
      <c r="M44">
        <v>100</v>
      </c>
      <c r="N44">
        <v>100</v>
      </c>
    </row>
    <row r="45" spans="1:14" x14ac:dyDescent="0.25">
      <c r="A45" t="s">
        <v>34</v>
      </c>
      <c r="B45">
        <v>2</v>
      </c>
      <c r="C45" t="s">
        <v>102</v>
      </c>
      <c r="D45" t="s">
        <v>77</v>
      </c>
      <c r="E45" t="s">
        <v>11</v>
      </c>
      <c r="F45" t="s">
        <v>17</v>
      </c>
      <c r="H45" t="s">
        <v>20</v>
      </c>
      <c r="I45" t="s">
        <v>18</v>
      </c>
      <c r="J45">
        <v>2</v>
      </c>
      <c r="K45">
        <v>1</v>
      </c>
      <c r="L45">
        <f t="shared" si="0"/>
        <v>2</v>
      </c>
      <c r="M45">
        <v>100</v>
      </c>
      <c r="N45">
        <v>200</v>
      </c>
    </row>
    <row r="46" spans="1:14" x14ac:dyDescent="0.25">
      <c r="A46" t="s">
        <v>34</v>
      </c>
      <c r="B46">
        <v>2</v>
      </c>
      <c r="C46" t="s">
        <v>102</v>
      </c>
      <c r="D46" t="s">
        <v>77</v>
      </c>
      <c r="E46" t="s">
        <v>11</v>
      </c>
      <c r="F46" t="s">
        <v>16</v>
      </c>
      <c r="H46" t="s">
        <v>20</v>
      </c>
      <c r="I46" t="s">
        <v>18</v>
      </c>
      <c r="J46">
        <v>2</v>
      </c>
      <c r="K46">
        <v>1</v>
      </c>
      <c r="L46">
        <f t="shared" si="0"/>
        <v>2</v>
      </c>
      <c r="M46">
        <v>100</v>
      </c>
      <c r="N46">
        <v>200</v>
      </c>
    </row>
    <row r="47" spans="1:14" x14ac:dyDescent="0.25">
      <c r="A47" t="s">
        <v>34</v>
      </c>
      <c r="B47">
        <v>2</v>
      </c>
      <c r="C47" t="s">
        <v>102</v>
      </c>
      <c r="D47" t="s">
        <v>77</v>
      </c>
      <c r="E47" t="s">
        <v>11</v>
      </c>
      <c r="F47" t="s">
        <v>12</v>
      </c>
      <c r="H47" t="s">
        <v>27</v>
      </c>
      <c r="I47" t="s">
        <v>18</v>
      </c>
      <c r="J47">
        <v>2</v>
      </c>
      <c r="K47">
        <v>1</v>
      </c>
      <c r="L47">
        <f t="shared" si="0"/>
        <v>2</v>
      </c>
      <c r="M47">
        <v>100</v>
      </c>
      <c r="N47">
        <v>200</v>
      </c>
    </row>
    <row r="48" spans="1:14" x14ac:dyDescent="0.25">
      <c r="A48" t="s">
        <v>35</v>
      </c>
      <c r="B48">
        <v>5</v>
      </c>
      <c r="C48" t="s">
        <v>102</v>
      </c>
      <c r="D48" t="s">
        <v>77</v>
      </c>
      <c r="E48" t="s">
        <v>11</v>
      </c>
      <c r="F48" t="s">
        <v>36</v>
      </c>
      <c r="H48" t="s">
        <v>37</v>
      </c>
      <c r="I48" t="s">
        <v>21</v>
      </c>
      <c r="L48">
        <f t="shared" si="0"/>
        <v>0</v>
      </c>
      <c r="M48">
        <v>100</v>
      </c>
    </row>
    <row r="49" spans="1:14" x14ac:dyDescent="0.25">
      <c r="A49" t="s">
        <v>38</v>
      </c>
      <c r="B49">
        <v>4</v>
      </c>
      <c r="C49" t="s">
        <v>102</v>
      </c>
      <c r="D49" t="s">
        <v>77</v>
      </c>
      <c r="E49" t="s">
        <v>11</v>
      </c>
      <c r="F49" t="s">
        <v>12</v>
      </c>
      <c r="H49" t="s">
        <v>39</v>
      </c>
      <c r="I49" t="s">
        <v>39</v>
      </c>
      <c r="J49">
        <v>3</v>
      </c>
      <c r="K49">
        <v>2</v>
      </c>
      <c r="L49">
        <f t="shared" si="0"/>
        <v>6</v>
      </c>
      <c r="M49">
        <v>100</v>
      </c>
      <c r="N49">
        <v>600</v>
      </c>
    </row>
    <row r="50" spans="1:14" x14ac:dyDescent="0.25">
      <c r="A50" t="s">
        <v>38</v>
      </c>
      <c r="B50">
        <v>4</v>
      </c>
      <c r="C50" t="s">
        <v>102</v>
      </c>
      <c r="D50" t="s">
        <v>77</v>
      </c>
      <c r="E50" t="s">
        <v>11</v>
      </c>
      <c r="F50" t="s">
        <v>15</v>
      </c>
      <c r="H50" t="s">
        <v>39</v>
      </c>
      <c r="I50" t="s">
        <v>39</v>
      </c>
      <c r="J50">
        <v>3</v>
      </c>
      <c r="K50">
        <v>2</v>
      </c>
      <c r="L50">
        <f t="shared" si="0"/>
        <v>6</v>
      </c>
      <c r="M50">
        <v>100</v>
      </c>
      <c r="N50">
        <v>600</v>
      </c>
    </row>
    <row r="51" spans="1:14" x14ac:dyDescent="0.25">
      <c r="A51" t="s">
        <v>38</v>
      </c>
      <c r="B51">
        <v>4</v>
      </c>
      <c r="C51" t="s">
        <v>102</v>
      </c>
      <c r="D51" t="s">
        <v>77</v>
      </c>
      <c r="E51" t="s">
        <v>11</v>
      </c>
      <c r="F51" t="s">
        <v>16</v>
      </c>
      <c r="H51" t="s">
        <v>39</v>
      </c>
      <c r="I51" t="s">
        <v>39</v>
      </c>
      <c r="J51">
        <v>3</v>
      </c>
      <c r="K51">
        <v>3</v>
      </c>
      <c r="L51">
        <f t="shared" si="0"/>
        <v>9</v>
      </c>
      <c r="M51">
        <v>100</v>
      </c>
      <c r="N51">
        <v>900</v>
      </c>
    </row>
    <row r="52" spans="1:14" x14ac:dyDescent="0.25">
      <c r="A52" t="s">
        <v>38</v>
      </c>
      <c r="B52">
        <v>4</v>
      </c>
      <c r="C52" t="s">
        <v>102</v>
      </c>
      <c r="D52" t="s">
        <v>77</v>
      </c>
      <c r="E52" t="s">
        <v>11</v>
      </c>
      <c r="F52" t="s">
        <v>17</v>
      </c>
      <c r="H52" t="s">
        <v>39</v>
      </c>
      <c r="I52" t="s">
        <v>39</v>
      </c>
      <c r="J52">
        <v>3</v>
      </c>
      <c r="K52">
        <v>3</v>
      </c>
      <c r="L52">
        <f t="shared" si="0"/>
        <v>9</v>
      </c>
      <c r="M52">
        <v>100</v>
      </c>
      <c r="N52">
        <v>900</v>
      </c>
    </row>
    <row r="53" spans="1:14" x14ac:dyDescent="0.25">
      <c r="A53" t="s">
        <v>40</v>
      </c>
      <c r="B53">
        <v>5</v>
      </c>
      <c r="C53" t="s">
        <v>102</v>
      </c>
      <c r="D53" t="s">
        <v>77</v>
      </c>
      <c r="E53" t="s">
        <v>11</v>
      </c>
      <c r="F53" t="s">
        <v>26</v>
      </c>
      <c r="H53" t="s">
        <v>23</v>
      </c>
      <c r="I53" t="s">
        <v>14</v>
      </c>
      <c r="L53">
        <f t="shared" si="0"/>
        <v>0</v>
      </c>
      <c r="M53">
        <v>100</v>
      </c>
    </row>
    <row r="54" spans="1:14" x14ac:dyDescent="0.25">
      <c r="A54" t="s">
        <v>40</v>
      </c>
      <c r="B54">
        <v>5</v>
      </c>
      <c r="C54" t="s">
        <v>102</v>
      </c>
      <c r="D54" t="s">
        <v>77</v>
      </c>
      <c r="E54" t="s">
        <v>11</v>
      </c>
      <c r="F54" t="s">
        <v>41</v>
      </c>
      <c r="H54" t="s">
        <v>24</v>
      </c>
      <c r="I54" t="s">
        <v>22</v>
      </c>
      <c r="J54">
        <v>1</v>
      </c>
      <c r="K54">
        <v>1</v>
      </c>
      <c r="L54">
        <f t="shared" si="0"/>
        <v>1</v>
      </c>
      <c r="M54">
        <v>100</v>
      </c>
      <c r="N54">
        <v>200</v>
      </c>
    </row>
    <row r="55" spans="1:14" x14ac:dyDescent="0.25">
      <c r="A55" t="s">
        <v>40</v>
      </c>
      <c r="B55">
        <v>5</v>
      </c>
      <c r="C55" t="s">
        <v>102</v>
      </c>
      <c r="D55" t="s">
        <v>77</v>
      </c>
      <c r="E55" t="s">
        <v>11</v>
      </c>
      <c r="F55" t="s">
        <v>16</v>
      </c>
      <c r="H55" t="s">
        <v>24</v>
      </c>
      <c r="I55" t="s">
        <v>22</v>
      </c>
      <c r="J55">
        <v>4</v>
      </c>
      <c r="K55">
        <v>1</v>
      </c>
      <c r="L55">
        <f t="shared" si="0"/>
        <v>4</v>
      </c>
      <c r="M55">
        <v>400</v>
      </c>
      <c r="N55">
        <v>400</v>
      </c>
    </row>
    <row r="56" spans="1:14" x14ac:dyDescent="0.25">
      <c r="A56" t="s">
        <v>40</v>
      </c>
      <c r="B56">
        <v>5</v>
      </c>
      <c r="C56" t="s">
        <v>102</v>
      </c>
      <c r="D56" t="s">
        <v>77</v>
      </c>
      <c r="E56" t="s">
        <v>11</v>
      </c>
      <c r="F56" t="s">
        <v>12</v>
      </c>
      <c r="H56" t="s">
        <v>24</v>
      </c>
      <c r="I56" t="s">
        <v>22</v>
      </c>
      <c r="J56">
        <v>4</v>
      </c>
      <c r="K56">
        <v>1</v>
      </c>
      <c r="L56">
        <f t="shared" si="0"/>
        <v>4</v>
      </c>
      <c r="M56">
        <v>100</v>
      </c>
      <c r="N56">
        <v>400</v>
      </c>
    </row>
    <row r="57" spans="1:14" x14ac:dyDescent="0.25">
      <c r="A57" t="s">
        <v>40</v>
      </c>
      <c r="B57">
        <v>5</v>
      </c>
      <c r="C57" t="s">
        <v>102</v>
      </c>
      <c r="D57" t="s">
        <v>77</v>
      </c>
      <c r="E57" t="s">
        <v>11</v>
      </c>
      <c r="F57" t="s">
        <v>15</v>
      </c>
      <c r="H57" t="s">
        <v>24</v>
      </c>
      <c r="I57" t="s">
        <v>22</v>
      </c>
      <c r="J57">
        <v>1</v>
      </c>
      <c r="K57">
        <v>7</v>
      </c>
      <c r="L57">
        <f t="shared" si="0"/>
        <v>7</v>
      </c>
      <c r="M57">
        <v>100</v>
      </c>
      <c r="N57">
        <v>700</v>
      </c>
    </row>
    <row r="58" spans="1:14" x14ac:dyDescent="0.25">
      <c r="A58" t="s">
        <v>40</v>
      </c>
      <c r="B58">
        <v>5</v>
      </c>
      <c r="C58" t="s">
        <v>102</v>
      </c>
      <c r="D58" t="s">
        <v>77</v>
      </c>
      <c r="E58" t="s">
        <v>11</v>
      </c>
      <c r="F58" t="s">
        <v>17</v>
      </c>
      <c r="H58" t="s">
        <v>24</v>
      </c>
      <c r="I58" t="s">
        <v>22</v>
      </c>
      <c r="J58">
        <v>5</v>
      </c>
      <c r="K58">
        <v>1</v>
      </c>
      <c r="L58">
        <f t="shared" si="0"/>
        <v>5</v>
      </c>
      <c r="M58">
        <v>100</v>
      </c>
      <c r="N58">
        <v>500</v>
      </c>
    </row>
    <row r="59" spans="1:14" x14ac:dyDescent="0.25">
      <c r="A59" t="s">
        <v>40</v>
      </c>
      <c r="B59">
        <v>5</v>
      </c>
      <c r="C59" t="s">
        <v>102</v>
      </c>
      <c r="D59" t="s">
        <v>77</v>
      </c>
      <c r="E59" t="s">
        <v>11</v>
      </c>
      <c r="F59" t="s">
        <v>16</v>
      </c>
      <c r="H59" t="s">
        <v>27</v>
      </c>
      <c r="I59" t="s">
        <v>42</v>
      </c>
      <c r="J59">
        <v>2</v>
      </c>
      <c r="K59">
        <v>7</v>
      </c>
      <c r="L59">
        <f t="shared" si="0"/>
        <v>14</v>
      </c>
      <c r="M59">
        <v>150</v>
      </c>
      <c r="N59">
        <v>2100</v>
      </c>
    </row>
    <row r="60" spans="1:14" x14ac:dyDescent="0.25">
      <c r="A60" t="s">
        <v>43</v>
      </c>
      <c r="B60">
        <v>1</v>
      </c>
      <c r="C60" t="s">
        <v>102</v>
      </c>
      <c r="D60" t="s">
        <v>77</v>
      </c>
      <c r="E60" t="s">
        <v>11</v>
      </c>
      <c r="F60" t="s">
        <v>15</v>
      </c>
      <c r="H60" t="s">
        <v>44</v>
      </c>
      <c r="I60" t="s">
        <v>21</v>
      </c>
      <c r="J60">
        <v>2</v>
      </c>
      <c r="K60">
        <v>1</v>
      </c>
      <c r="L60">
        <f t="shared" si="0"/>
        <v>2</v>
      </c>
      <c r="M60">
        <v>100</v>
      </c>
      <c r="N60">
        <v>200</v>
      </c>
    </row>
    <row r="61" spans="1:14" x14ac:dyDescent="0.25">
      <c r="A61" t="s">
        <v>43</v>
      </c>
      <c r="B61">
        <v>1</v>
      </c>
      <c r="C61" t="s">
        <v>102</v>
      </c>
      <c r="D61" t="s">
        <v>77</v>
      </c>
      <c r="E61" t="s">
        <v>11</v>
      </c>
      <c r="F61" t="s">
        <v>16</v>
      </c>
      <c r="H61" t="s">
        <v>45</v>
      </c>
      <c r="I61" t="s">
        <v>22</v>
      </c>
      <c r="J61">
        <v>2</v>
      </c>
      <c r="K61">
        <v>3</v>
      </c>
      <c r="L61">
        <f t="shared" si="0"/>
        <v>6</v>
      </c>
      <c r="M61">
        <v>100</v>
      </c>
      <c r="N61">
        <v>600</v>
      </c>
    </row>
    <row r="62" spans="1:14" x14ac:dyDescent="0.25">
      <c r="A62" t="s">
        <v>43</v>
      </c>
      <c r="B62">
        <v>1</v>
      </c>
      <c r="C62" t="s">
        <v>102</v>
      </c>
      <c r="D62" t="s">
        <v>77</v>
      </c>
      <c r="E62" t="s">
        <v>11</v>
      </c>
      <c r="F62" t="s">
        <v>12</v>
      </c>
      <c r="H62" t="s">
        <v>45</v>
      </c>
      <c r="I62" t="s">
        <v>22</v>
      </c>
      <c r="J62">
        <v>2</v>
      </c>
      <c r="K62">
        <v>1</v>
      </c>
      <c r="L62">
        <f t="shared" si="0"/>
        <v>2</v>
      </c>
      <c r="M62">
        <v>100</v>
      </c>
      <c r="N62">
        <v>200</v>
      </c>
    </row>
    <row r="63" spans="1:14" x14ac:dyDescent="0.25">
      <c r="A63" t="s">
        <v>43</v>
      </c>
      <c r="B63">
        <v>1</v>
      </c>
      <c r="C63" t="s">
        <v>102</v>
      </c>
      <c r="D63" t="s">
        <v>77</v>
      </c>
      <c r="E63" t="s">
        <v>11</v>
      </c>
      <c r="F63" t="s">
        <v>17</v>
      </c>
      <c r="H63" t="s">
        <v>45</v>
      </c>
      <c r="I63" t="s">
        <v>18</v>
      </c>
      <c r="J63">
        <v>2</v>
      </c>
      <c r="K63">
        <v>2</v>
      </c>
      <c r="L63">
        <f t="shared" si="0"/>
        <v>4</v>
      </c>
      <c r="M63">
        <v>100</v>
      </c>
      <c r="N63">
        <v>400</v>
      </c>
    </row>
    <row r="64" spans="1:14" x14ac:dyDescent="0.25">
      <c r="A64" t="s">
        <v>43</v>
      </c>
      <c r="B64">
        <v>1</v>
      </c>
      <c r="C64" t="s">
        <v>102</v>
      </c>
      <c r="D64" t="s">
        <v>77</v>
      </c>
      <c r="E64" t="s">
        <v>11</v>
      </c>
      <c r="F64" t="s">
        <v>15</v>
      </c>
      <c r="H64" t="s">
        <v>45</v>
      </c>
      <c r="I64" t="s">
        <v>18</v>
      </c>
      <c r="J64">
        <v>2</v>
      </c>
      <c r="K64">
        <v>2</v>
      </c>
      <c r="L64">
        <f t="shared" si="0"/>
        <v>4</v>
      </c>
      <c r="M64">
        <v>100</v>
      </c>
      <c r="N64">
        <v>400</v>
      </c>
    </row>
    <row r="65" spans="1:14" x14ac:dyDescent="0.25">
      <c r="A65" t="s">
        <v>46</v>
      </c>
      <c r="B65">
        <v>3</v>
      </c>
      <c r="C65" t="s">
        <v>102</v>
      </c>
      <c r="D65" t="s">
        <v>77</v>
      </c>
      <c r="E65" t="s">
        <v>11</v>
      </c>
      <c r="F65" t="s">
        <v>12</v>
      </c>
      <c r="H65" t="s">
        <v>13</v>
      </c>
      <c r="I65" t="s">
        <v>21</v>
      </c>
      <c r="J65">
        <v>2</v>
      </c>
      <c r="K65">
        <v>2</v>
      </c>
      <c r="L65">
        <f t="shared" si="0"/>
        <v>4</v>
      </c>
      <c r="M65">
        <v>100</v>
      </c>
      <c r="N65">
        <v>400</v>
      </c>
    </row>
    <row r="66" spans="1:14" x14ac:dyDescent="0.25">
      <c r="A66" t="s">
        <v>46</v>
      </c>
      <c r="B66">
        <v>3</v>
      </c>
      <c r="C66" t="s">
        <v>102</v>
      </c>
      <c r="D66" t="s">
        <v>77</v>
      </c>
      <c r="E66" t="s">
        <v>11</v>
      </c>
      <c r="F66" t="s">
        <v>17</v>
      </c>
      <c r="H66" t="s">
        <v>13</v>
      </c>
      <c r="I66" t="s">
        <v>21</v>
      </c>
      <c r="J66">
        <v>2</v>
      </c>
      <c r="K66">
        <v>2</v>
      </c>
      <c r="L66">
        <f t="shared" si="0"/>
        <v>4</v>
      </c>
      <c r="M66">
        <v>100</v>
      </c>
      <c r="N66">
        <v>400</v>
      </c>
    </row>
    <row r="67" spans="1:14" x14ac:dyDescent="0.25">
      <c r="A67" t="s">
        <v>46</v>
      </c>
      <c r="B67">
        <v>3</v>
      </c>
      <c r="C67" t="s">
        <v>102</v>
      </c>
      <c r="D67" t="s">
        <v>77</v>
      </c>
      <c r="E67" t="s">
        <v>11</v>
      </c>
      <c r="F67" t="s">
        <v>16</v>
      </c>
      <c r="H67" t="s">
        <v>13</v>
      </c>
      <c r="I67" t="s">
        <v>22</v>
      </c>
      <c r="J67">
        <v>2</v>
      </c>
      <c r="K67">
        <v>3</v>
      </c>
      <c r="L67">
        <f t="shared" ref="L67:L115" si="1">J67*K67</f>
        <v>6</v>
      </c>
      <c r="M67">
        <v>100</v>
      </c>
      <c r="N67">
        <v>600</v>
      </c>
    </row>
    <row r="68" spans="1:14" x14ac:dyDescent="0.25">
      <c r="A68" t="s">
        <v>46</v>
      </c>
      <c r="B68">
        <v>3</v>
      </c>
      <c r="C68" t="s">
        <v>102</v>
      </c>
      <c r="D68" t="s">
        <v>77</v>
      </c>
      <c r="E68" t="s">
        <v>11</v>
      </c>
      <c r="F68" t="s">
        <v>12</v>
      </c>
      <c r="H68" t="s">
        <v>13</v>
      </c>
      <c r="I68" t="s">
        <v>18</v>
      </c>
      <c r="J68">
        <v>2</v>
      </c>
      <c r="K68">
        <v>1</v>
      </c>
      <c r="L68">
        <f t="shared" si="1"/>
        <v>2</v>
      </c>
      <c r="M68">
        <v>100</v>
      </c>
      <c r="N68">
        <v>200</v>
      </c>
    </row>
    <row r="69" spans="1:14" x14ac:dyDescent="0.25">
      <c r="A69" t="s">
        <v>46</v>
      </c>
      <c r="B69">
        <v>3</v>
      </c>
      <c r="C69" t="s">
        <v>102</v>
      </c>
      <c r="D69" t="s">
        <v>77</v>
      </c>
      <c r="E69" t="s">
        <v>11</v>
      </c>
      <c r="F69" t="s">
        <v>17</v>
      </c>
      <c r="H69" t="s">
        <v>13</v>
      </c>
      <c r="I69" t="s">
        <v>18</v>
      </c>
      <c r="K69">
        <v>2</v>
      </c>
      <c r="L69">
        <f t="shared" si="1"/>
        <v>0</v>
      </c>
      <c r="M69">
        <v>100</v>
      </c>
      <c r="N69">
        <v>200</v>
      </c>
    </row>
    <row r="70" spans="1:14" x14ac:dyDescent="0.25">
      <c r="A70" t="s">
        <v>47</v>
      </c>
      <c r="B70">
        <v>3</v>
      </c>
      <c r="C70" t="s">
        <v>102</v>
      </c>
      <c r="D70" t="s">
        <v>78</v>
      </c>
      <c r="E70" t="s">
        <v>11</v>
      </c>
      <c r="F70" t="s">
        <v>15</v>
      </c>
      <c r="H70" t="s">
        <v>48</v>
      </c>
      <c r="I70" t="s">
        <v>18</v>
      </c>
      <c r="J70">
        <v>5</v>
      </c>
      <c r="K70">
        <v>3</v>
      </c>
      <c r="L70">
        <f t="shared" si="1"/>
        <v>15</v>
      </c>
      <c r="M70">
        <v>100</v>
      </c>
      <c r="N70">
        <v>1500</v>
      </c>
    </row>
    <row r="71" spans="1:14" x14ac:dyDescent="0.25">
      <c r="A71" t="s">
        <v>47</v>
      </c>
      <c r="B71">
        <v>3</v>
      </c>
      <c r="C71" t="s">
        <v>102</v>
      </c>
      <c r="D71" t="s">
        <v>78</v>
      </c>
      <c r="E71" t="s">
        <v>11</v>
      </c>
      <c r="F71" t="s">
        <v>17</v>
      </c>
      <c r="H71" t="s">
        <v>48</v>
      </c>
      <c r="I71" t="s">
        <v>18</v>
      </c>
      <c r="L71">
        <f t="shared" si="1"/>
        <v>0</v>
      </c>
      <c r="M71">
        <v>100</v>
      </c>
    </row>
    <row r="72" spans="1:14" x14ac:dyDescent="0.25">
      <c r="A72" t="s">
        <v>47</v>
      </c>
      <c r="B72">
        <v>3</v>
      </c>
      <c r="C72" t="s">
        <v>102</v>
      </c>
      <c r="D72" t="s">
        <v>78</v>
      </c>
      <c r="E72" t="s">
        <v>11</v>
      </c>
      <c r="F72" t="s">
        <v>16</v>
      </c>
      <c r="H72" t="s">
        <v>20</v>
      </c>
      <c r="I72" t="s">
        <v>49</v>
      </c>
      <c r="J72">
        <v>3</v>
      </c>
      <c r="K72">
        <v>3</v>
      </c>
      <c r="L72">
        <f t="shared" si="1"/>
        <v>9</v>
      </c>
      <c r="M72">
        <v>100</v>
      </c>
      <c r="N72">
        <v>600</v>
      </c>
    </row>
    <row r="73" spans="1:14" x14ac:dyDescent="0.25">
      <c r="A73" t="s">
        <v>50</v>
      </c>
      <c r="B73">
        <v>4</v>
      </c>
      <c r="C73" t="s">
        <v>102</v>
      </c>
      <c r="D73" t="s">
        <v>78</v>
      </c>
      <c r="E73" t="s">
        <v>11</v>
      </c>
      <c r="F73" t="s">
        <v>12</v>
      </c>
      <c r="H73" t="s">
        <v>20</v>
      </c>
      <c r="I73" t="s">
        <v>51</v>
      </c>
      <c r="L73">
        <f t="shared" si="1"/>
        <v>0</v>
      </c>
      <c r="M73">
        <v>100</v>
      </c>
    </row>
    <row r="74" spans="1:14" x14ac:dyDescent="0.25">
      <c r="A74" t="s">
        <v>50</v>
      </c>
      <c r="B74">
        <v>4</v>
      </c>
      <c r="C74" t="s">
        <v>102</v>
      </c>
      <c r="D74" t="s">
        <v>78</v>
      </c>
      <c r="E74" t="s">
        <v>11</v>
      </c>
      <c r="F74" t="s">
        <v>16</v>
      </c>
      <c r="H74" t="s">
        <v>20</v>
      </c>
      <c r="I74" t="s">
        <v>51</v>
      </c>
      <c r="L74">
        <f t="shared" si="1"/>
        <v>0</v>
      </c>
      <c r="M74">
        <v>100</v>
      </c>
    </row>
    <row r="75" spans="1:14" x14ac:dyDescent="0.25">
      <c r="A75" t="s">
        <v>50</v>
      </c>
      <c r="B75">
        <v>4</v>
      </c>
      <c r="C75" t="s">
        <v>102</v>
      </c>
      <c r="D75" t="s">
        <v>78</v>
      </c>
      <c r="E75" t="s">
        <v>11</v>
      </c>
      <c r="F75" t="s">
        <v>17</v>
      </c>
      <c r="H75" t="s">
        <v>20</v>
      </c>
      <c r="I75" t="s">
        <v>51</v>
      </c>
      <c r="L75">
        <f t="shared" si="1"/>
        <v>0</v>
      </c>
      <c r="M75">
        <v>100</v>
      </c>
    </row>
    <row r="76" spans="1:14" x14ac:dyDescent="0.25">
      <c r="A76" t="s">
        <v>50</v>
      </c>
      <c r="B76">
        <v>4</v>
      </c>
      <c r="C76" t="s">
        <v>102</v>
      </c>
      <c r="D76" t="s">
        <v>78</v>
      </c>
      <c r="E76" t="s">
        <v>11</v>
      </c>
      <c r="F76" t="s">
        <v>15</v>
      </c>
      <c r="H76" t="s">
        <v>20</v>
      </c>
      <c r="I76" t="s">
        <v>51</v>
      </c>
      <c r="L76">
        <f t="shared" si="1"/>
        <v>0</v>
      </c>
      <c r="M76">
        <v>100</v>
      </c>
    </row>
    <row r="77" spans="1:14" x14ac:dyDescent="0.25">
      <c r="A77" t="s">
        <v>52</v>
      </c>
      <c r="B77">
        <v>4</v>
      </c>
      <c r="C77" t="s">
        <v>102</v>
      </c>
      <c r="D77" t="s">
        <v>78</v>
      </c>
      <c r="E77" t="s">
        <v>11</v>
      </c>
      <c r="F77" t="s">
        <v>17</v>
      </c>
      <c r="H77" t="s">
        <v>20</v>
      </c>
      <c r="I77" t="s">
        <v>21</v>
      </c>
      <c r="J77">
        <v>3</v>
      </c>
      <c r="K77">
        <v>2</v>
      </c>
      <c r="L77">
        <f t="shared" si="1"/>
        <v>6</v>
      </c>
      <c r="M77">
        <v>100</v>
      </c>
      <c r="N77">
        <v>600</v>
      </c>
    </row>
    <row r="78" spans="1:14" x14ac:dyDescent="0.25">
      <c r="A78" t="s">
        <v>52</v>
      </c>
      <c r="B78">
        <v>4</v>
      </c>
      <c r="C78" t="s">
        <v>102</v>
      </c>
      <c r="D78" t="s">
        <v>78</v>
      </c>
      <c r="E78" t="s">
        <v>11</v>
      </c>
      <c r="F78" t="s">
        <v>16</v>
      </c>
      <c r="H78" t="s">
        <v>20</v>
      </c>
      <c r="I78" t="s">
        <v>22</v>
      </c>
      <c r="J78">
        <v>1</v>
      </c>
      <c r="K78">
        <v>2</v>
      </c>
      <c r="L78">
        <f t="shared" si="1"/>
        <v>2</v>
      </c>
      <c r="M78">
        <v>200</v>
      </c>
      <c r="N78">
        <v>200</v>
      </c>
    </row>
    <row r="79" spans="1:14" x14ac:dyDescent="0.25">
      <c r="A79" t="s">
        <v>52</v>
      </c>
      <c r="B79">
        <v>4</v>
      </c>
      <c r="C79" t="s">
        <v>102</v>
      </c>
      <c r="D79" t="s">
        <v>78</v>
      </c>
      <c r="E79" t="s">
        <v>11</v>
      </c>
      <c r="F79" t="s">
        <v>12</v>
      </c>
      <c r="H79" t="s">
        <v>20</v>
      </c>
      <c r="I79" t="s">
        <v>22</v>
      </c>
      <c r="J79">
        <v>1</v>
      </c>
      <c r="K79">
        <v>2</v>
      </c>
      <c r="L79">
        <f t="shared" si="1"/>
        <v>2</v>
      </c>
      <c r="M79">
        <v>100</v>
      </c>
      <c r="N79">
        <v>200</v>
      </c>
    </row>
    <row r="80" spans="1:14" x14ac:dyDescent="0.25">
      <c r="A80" t="s">
        <v>52</v>
      </c>
      <c r="B80">
        <v>4</v>
      </c>
      <c r="C80" t="s">
        <v>102</v>
      </c>
      <c r="D80" t="s">
        <v>78</v>
      </c>
      <c r="E80" t="s">
        <v>11</v>
      </c>
      <c r="F80" t="s">
        <v>53</v>
      </c>
      <c r="H80" t="s">
        <v>13</v>
      </c>
      <c r="I80" t="s">
        <v>18</v>
      </c>
      <c r="J80">
        <v>6</v>
      </c>
      <c r="K80">
        <v>1</v>
      </c>
      <c r="L80">
        <f t="shared" si="1"/>
        <v>6</v>
      </c>
      <c r="M80">
        <v>100</v>
      </c>
      <c r="N80">
        <v>600</v>
      </c>
    </row>
    <row r="81" spans="1:16" x14ac:dyDescent="0.25">
      <c r="A81" t="s">
        <v>54</v>
      </c>
      <c r="B81">
        <v>2</v>
      </c>
      <c r="C81" t="s">
        <v>102</v>
      </c>
      <c r="D81" t="s">
        <v>78</v>
      </c>
      <c r="E81" t="s">
        <v>11</v>
      </c>
      <c r="F81" t="s">
        <v>16</v>
      </c>
      <c r="H81" t="s">
        <v>55</v>
      </c>
      <c r="I81" t="s">
        <v>18</v>
      </c>
      <c r="K81">
        <v>6</v>
      </c>
      <c r="L81" s="2"/>
      <c r="M81">
        <v>100</v>
      </c>
      <c r="P81" t="s">
        <v>80</v>
      </c>
    </row>
    <row r="82" spans="1:16" x14ac:dyDescent="0.25">
      <c r="A82" t="s">
        <v>54</v>
      </c>
      <c r="B82">
        <v>2</v>
      </c>
      <c r="C82" t="s">
        <v>102</v>
      </c>
      <c r="D82" t="s">
        <v>78</v>
      </c>
      <c r="E82" t="s">
        <v>11</v>
      </c>
      <c r="F82" t="s">
        <v>12</v>
      </c>
      <c r="H82" t="s">
        <v>55</v>
      </c>
      <c r="I82" t="s">
        <v>18</v>
      </c>
      <c r="K82">
        <v>2</v>
      </c>
      <c r="L82" s="2"/>
      <c r="M82">
        <v>100</v>
      </c>
    </row>
    <row r="83" spans="1:16" x14ac:dyDescent="0.25">
      <c r="A83" t="s">
        <v>56</v>
      </c>
      <c r="B83">
        <v>5</v>
      </c>
      <c r="C83" t="s">
        <v>102</v>
      </c>
      <c r="D83" t="s">
        <v>78</v>
      </c>
      <c r="E83" t="s">
        <v>11</v>
      </c>
      <c r="F83" t="s">
        <v>57</v>
      </c>
      <c r="H83" t="s">
        <v>58</v>
      </c>
      <c r="I83" t="s">
        <v>49</v>
      </c>
      <c r="J83">
        <v>1</v>
      </c>
      <c r="K83">
        <v>2</v>
      </c>
      <c r="L83">
        <f t="shared" si="1"/>
        <v>2</v>
      </c>
      <c r="M83">
        <v>100</v>
      </c>
      <c r="N83">
        <v>200</v>
      </c>
    </row>
    <row r="84" spans="1:16" x14ac:dyDescent="0.25">
      <c r="A84" t="s">
        <v>59</v>
      </c>
      <c r="B84">
        <v>3</v>
      </c>
      <c r="C84" t="s">
        <v>102</v>
      </c>
      <c r="D84" t="s">
        <v>78</v>
      </c>
      <c r="E84" t="s">
        <v>11</v>
      </c>
      <c r="F84" t="s">
        <v>12</v>
      </c>
      <c r="H84" t="s">
        <v>13</v>
      </c>
      <c r="I84" t="s">
        <v>13</v>
      </c>
      <c r="J84">
        <v>3</v>
      </c>
      <c r="K84">
        <v>1</v>
      </c>
      <c r="L84">
        <f t="shared" si="1"/>
        <v>3</v>
      </c>
      <c r="M84">
        <v>100</v>
      </c>
      <c r="N84">
        <v>300</v>
      </c>
    </row>
    <row r="85" spans="1:16" x14ac:dyDescent="0.25">
      <c r="A85" t="s">
        <v>59</v>
      </c>
      <c r="B85">
        <v>3</v>
      </c>
      <c r="C85" t="s">
        <v>102</v>
      </c>
      <c r="D85" t="s">
        <v>78</v>
      </c>
      <c r="E85" t="s">
        <v>11</v>
      </c>
      <c r="F85" t="s">
        <v>12</v>
      </c>
      <c r="H85" t="s">
        <v>20</v>
      </c>
      <c r="I85" t="s">
        <v>22</v>
      </c>
      <c r="J85">
        <v>1</v>
      </c>
      <c r="K85">
        <v>1</v>
      </c>
      <c r="L85">
        <f t="shared" si="1"/>
        <v>1</v>
      </c>
      <c r="M85">
        <v>100</v>
      </c>
      <c r="N85">
        <v>100</v>
      </c>
    </row>
    <row r="86" spans="1:16" x14ac:dyDescent="0.25">
      <c r="A86" t="s">
        <v>59</v>
      </c>
      <c r="B86">
        <v>3</v>
      </c>
      <c r="C86" t="s">
        <v>102</v>
      </c>
      <c r="D86" t="s">
        <v>78</v>
      </c>
      <c r="E86" t="s">
        <v>11</v>
      </c>
      <c r="F86" t="s">
        <v>41</v>
      </c>
      <c r="H86" t="s">
        <v>20</v>
      </c>
      <c r="I86" t="s">
        <v>18</v>
      </c>
      <c r="J86">
        <v>1</v>
      </c>
      <c r="K86">
        <v>1</v>
      </c>
      <c r="L86">
        <f t="shared" si="1"/>
        <v>1</v>
      </c>
      <c r="M86">
        <v>100</v>
      </c>
      <c r="N86">
        <v>100</v>
      </c>
    </row>
    <row r="87" spans="1:16" x14ac:dyDescent="0.25">
      <c r="A87" t="s">
        <v>59</v>
      </c>
      <c r="B87">
        <v>3</v>
      </c>
      <c r="C87" t="s">
        <v>102</v>
      </c>
      <c r="D87" t="s">
        <v>78</v>
      </c>
      <c r="E87" t="s">
        <v>11</v>
      </c>
      <c r="F87" t="s">
        <v>17</v>
      </c>
      <c r="H87" t="s">
        <v>20</v>
      </c>
      <c r="I87" t="s">
        <v>18</v>
      </c>
      <c r="J87">
        <v>1</v>
      </c>
      <c r="K87">
        <v>2</v>
      </c>
      <c r="L87">
        <f t="shared" si="1"/>
        <v>2</v>
      </c>
      <c r="M87">
        <v>100</v>
      </c>
      <c r="N87">
        <v>200</v>
      </c>
    </row>
    <row r="88" spans="1:16" x14ac:dyDescent="0.25">
      <c r="A88" t="s">
        <v>59</v>
      </c>
      <c r="B88">
        <v>3</v>
      </c>
      <c r="C88" t="s">
        <v>102</v>
      </c>
      <c r="D88" t="s">
        <v>78</v>
      </c>
      <c r="E88" t="s">
        <v>11</v>
      </c>
      <c r="F88" t="s">
        <v>16</v>
      </c>
      <c r="H88" t="s">
        <v>24</v>
      </c>
      <c r="I88" t="s">
        <v>60</v>
      </c>
      <c r="J88">
        <v>2</v>
      </c>
      <c r="K88">
        <v>3</v>
      </c>
      <c r="L88">
        <f t="shared" si="1"/>
        <v>6</v>
      </c>
      <c r="M88">
        <v>100</v>
      </c>
      <c r="N88">
        <v>600</v>
      </c>
    </row>
    <row r="89" spans="1:16" x14ac:dyDescent="0.25">
      <c r="A89" t="s">
        <v>59</v>
      </c>
      <c r="B89">
        <v>3</v>
      </c>
      <c r="C89" t="s">
        <v>102</v>
      </c>
      <c r="D89" t="s">
        <v>78</v>
      </c>
      <c r="E89" t="s">
        <v>11</v>
      </c>
      <c r="F89" t="s">
        <v>15</v>
      </c>
      <c r="H89" t="s">
        <v>24</v>
      </c>
      <c r="I89" t="s">
        <v>60</v>
      </c>
      <c r="J89">
        <v>2</v>
      </c>
      <c r="K89">
        <v>1</v>
      </c>
      <c r="L89">
        <f t="shared" si="1"/>
        <v>2</v>
      </c>
      <c r="M89">
        <v>100</v>
      </c>
      <c r="N89">
        <v>200</v>
      </c>
    </row>
    <row r="90" spans="1:16" x14ac:dyDescent="0.25">
      <c r="A90" t="s">
        <v>59</v>
      </c>
      <c r="B90">
        <v>3</v>
      </c>
      <c r="C90" t="s">
        <v>102</v>
      </c>
      <c r="D90" t="s">
        <v>78</v>
      </c>
      <c r="E90" t="s">
        <v>11</v>
      </c>
      <c r="F90" t="s">
        <v>17</v>
      </c>
      <c r="H90" t="s">
        <v>24</v>
      </c>
      <c r="I90" t="s">
        <v>60</v>
      </c>
      <c r="J90">
        <v>1</v>
      </c>
      <c r="K90">
        <v>2</v>
      </c>
      <c r="L90">
        <f t="shared" si="1"/>
        <v>2</v>
      </c>
      <c r="M90">
        <v>100</v>
      </c>
      <c r="N90">
        <v>200</v>
      </c>
    </row>
    <row r="91" spans="1:16" x14ac:dyDescent="0.25">
      <c r="A91" t="s">
        <v>61</v>
      </c>
      <c r="B91">
        <v>5</v>
      </c>
      <c r="C91" t="s">
        <v>102</v>
      </c>
      <c r="D91" t="s">
        <v>78</v>
      </c>
      <c r="E91" t="s">
        <v>11</v>
      </c>
      <c r="F91" t="s">
        <v>16</v>
      </c>
      <c r="H91" t="s">
        <v>62</v>
      </c>
      <c r="I91" t="s">
        <v>18</v>
      </c>
      <c r="J91">
        <v>3</v>
      </c>
      <c r="K91">
        <v>3</v>
      </c>
      <c r="L91">
        <f t="shared" si="1"/>
        <v>9</v>
      </c>
      <c r="M91">
        <v>100</v>
      </c>
      <c r="N91">
        <v>900</v>
      </c>
    </row>
    <row r="92" spans="1:16" x14ac:dyDescent="0.25">
      <c r="A92" t="s">
        <v>61</v>
      </c>
      <c r="B92">
        <v>5</v>
      </c>
      <c r="C92" t="s">
        <v>102</v>
      </c>
      <c r="D92" t="s">
        <v>78</v>
      </c>
      <c r="E92" t="s">
        <v>11</v>
      </c>
      <c r="F92" t="s">
        <v>12</v>
      </c>
      <c r="H92" t="s">
        <v>62</v>
      </c>
      <c r="I92" t="s">
        <v>18</v>
      </c>
      <c r="J92">
        <v>3</v>
      </c>
      <c r="K92">
        <v>2</v>
      </c>
      <c r="L92">
        <f t="shared" si="1"/>
        <v>6</v>
      </c>
      <c r="M92">
        <v>100</v>
      </c>
      <c r="N92">
        <v>500</v>
      </c>
    </row>
    <row r="93" spans="1:16" x14ac:dyDescent="0.25">
      <c r="A93" t="s">
        <v>61</v>
      </c>
      <c r="B93">
        <v>5</v>
      </c>
      <c r="C93" t="s">
        <v>102</v>
      </c>
      <c r="D93" t="s">
        <v>78</v>
      </c>
      <c r="E93" t="s">
        <v>11</v>
      </c>
      <c r="F93" t="s">
        <v>17</v>
      </c>
      <c r="H93" t="s">
        <v>62</v>
      </c>
      <c r="I93" t="s">
        <v>18</v>
      </c>
      <c r="J93">
        <v>4</v>
      </c>
      <c r="K93">
        <v>2</v>
      </c>
      <c r="L93">
        <f t="shared" si="1"/>
        <v>8</v>
      </c>
      <c r="M93">
        <v>100</v>
      </c>
      <c r="N93">
        <v>800</v>
      </c>
    </row>
    <row r="94" spans="1:16" x14ac:dyDescent="0.25">
      <c r="A94" t="s">
        <v>63</v>
      </c>
      <c r="B94">
        <v>1</v>
      </c>
      <c r="C94" t="s">
        <v>102</v>
      </c>
      <c r="D94" t="s">
        <v>78</v>
      </c>
      <c r="E94" t="s">
        <v>11</v>
      </c>
      <c r="F94" t="s">
        <v>16</v>
      </c>
      <c r="H94" t="s">
        <v>20</v>
      </c>
      <c r="I94" t="s">
        <v>18</v>
      </c>
      <c r="J94">
        <v>3</v>
      </c>
      <c r="K94">
        <v>2</v>
      </c>
      <c r="L94">
        <f t="shared" si="1"/>
        <v>6</v>
      </c>
      <c r="M94">
        <v>100</v>
      </c>
      <c r="N94">
        <v>600</v>
      </c>
    </row>
    <row r="95" spans="1:16" x14ac:dyDescent="0.25">
      <c r="A95" t="s">
        <v>63</v>
      </c>
      <c r="B95">
        <v>1</v>
      </c>
      <c r="C95" t="s">
        <v>102</v>
      </c>
      <c r="D95" t="s">
        <v>78</v>
      </c>
      <c r="E95" t="s">
        <v>11</v>
      </c>
      <c r="F95" t="s">
        <v>17</v>
      </c>
      <c r="H95" t="s">
        <v>20</v>
      </c>
      <c r="I95" t="s">
        <v>18</v>
      </c>
      <c r="J95">
        <v>3</v>
      </c>
      <c r="K95">
        <v>1</v>
      </c>
      <c r="L95">
        <f t="shared" si="1"/>
        <v>3</v>
      </c>
      <c r="M95">
        <v>100</v>
      </c>
      <c r="N95">
        <v>300</v>
      </c>
    </row>
    <row r="96" spans="1:16" x14ac:dyDescent="0.25">
      <c r="A96" t="s">
        <v>64</v>
      </c>
      <c r="B96">
        <v>2</v>
      </c>
      <c r="C96" t="s">
        <v>102</v>
      </c>
      <c r="D96" t="s">
        <v>78</v>
      </c>
      <c r="E96" t="s">
        <v>11</v>
      </c>
      <c r="F96" t="s">
        <v>12</v>
      </c>
      <c r="H96" t="s">
        <v>13</v>
      </c>
      <c r="I96" t="s">
        <v>65</v>
      </c>
      <c r="J96">
        <v>1</v>
      </c>
      <c r="K96">
        <v>3</v>
      </c>
      <c r="L96">
        <f t="shared" si="1"/>
        <v>3</v>
      </c>
      <c r="M96">
        <v>100</v>
      </c>
      <c r="N96">
        <v>300</v>
      </c>
    </row>
    <row r="97" spans="1:16" x14ac:dyDescent="0.25">
      <c r="A97" t="s">
        <v>64</v>
      </c>
      <c r="B97">
        <v>2</v>
      </c>
      <c r="C97" t="s">
        <v>102</v>
      </c>
      <c r="D97" t="s">
        <v>78</v>
      </c>
      <c r="E97" t="s">
        <v>11</v>
      </c>
      <c r="F97" t="s">
        <v>17</v>
      </c>
      <c r="H97" t="s">
        <v>13</v>
      </c>
      <c r="I97" t="s">
        <v>65</v>
      </c>
      <c r="J97">
        <v>1</v>
      </c>
      <c r="K97">
        <v>3</v>
      </c>
      <c r="L97">
        <f t="shared" si="1"/>
        <v>3</v>
      </c>
      <c r="M97">
        <v>300</v>
      </c>
      <c r="N97">
        <v>300</v>
      </c>
    </row>
    <row r="98" spans="1:16" x14ac:dyDescent="0.25">
      <c r="A98" t="s">
        <v>64</v>
      </c>
      <c r="B98">
        <v>2</v>
      </c>
      <c r="C98" t="s">
        <v>102</v>
      </c>
      <c r="D98" t="s">
        <v>78</v>
      </c>
      <c r="E98" t="s">
        <v>11</v>
      </c>
      <c r="F98" t="s">
        <v>16</v>
      </c>
      <c r="H98" t="s">
        <v>13</v>
      </c>
      <c r="I98" t="s">
        <v>66</v>
      </c>
      <c r="J98">
        <v>1</v>
      </c>
      <c r="K98">
        <v>10</v>
      </c>
      <c r="L98">
        <f t="shared" si="1"/>
        <v>10</v>
      </c>
      <c r="M98">
        <v>100</v>
      </c>
      <c r="N98">
        <v>1000</v>
      </c>
    </row>
    <row r="99" spans="1:16" x14ac:dyDescent="0.25">
      <c r="A99" t="s">
        <v>64</v>
      </c>
      <c r="B99">
        <v>2</v>
      </c>
      <c r="C99" t="s">
        <v>102</v>
      </c>
      <c r="D99" t="s">
        <v>78</v>
      </c>
      <c r="E99" t="s">
        <v>11</v>
      </c>
      <c r="F99" t="s">
        <v>12</v>
      </c>
      <c r="H99" t="s">
        <v>13</v>
      </c>
      <c r="I99" t="s">
        <v>18</v>
      </c>
      <c r="J99">
        <v>1</v>
      </c>
      <c r="K99">
        <v>3</v>
      </c>
      <c r="L99">
        <f t="shared" si="1"/>
        <v>3</v>
      </c>
      <c r="M99">
        <v>100</v>
      </c>
      <c r="N99">
        <v>300</v>
      </c>
    </row>
    <row r="100" spans="1:16" x14ac:dyDescent="0.25">
      <c r="A100" t="s">
        <v>64</v>
      </c>
      <c r="B100">
        <v>2</v>
      </c>
      <c r="C100" t="s">
        <v>102</v>
      </c>
      <c r="D100" t="s">
        <v>78</v>
      </c>
      <c r="E100" t="s">
        <v>11</v>
      </c>
      <c r="F100" t="s">
        <v>17</v>
      </c>
      <c r="H100" t="s">
        <v>13</v>
      </c>
      <c r="I100" t="s">
        <v>18</v>
      </c>
      <c r="M100">
        <v>100</v>
      </c>
    </row>
    <row r="101" spans="1:16" x14ac:dyDescent="0.25">
      <c r="A101" t="s">
        <v>67</v>
      </c>
      <c r="B101">
        <v>1</v>
      </c>
      <c r="C101" t="s">
        <v>102</v>
      </c>
      <c r="D101" t="s">
        <v>78</v>
      </c>
      <c r="E101" t="s">
        <v>11</v>
      </c>
      <c r="F101" t="s">
        <v>15</v>
      </c>
      <c r="H101" t="s">
        <v>24</v>
      </c>
      <c r="I101" t="s">
        <v>18</v>
      </c>
      <c r="J101">
        <v>1</v>
      </c>
      <c r="K101">
        <v>1</v>
      </c>
      <c r="L101">
        <f t="shared" si="1"/>
        <v>1</v>
      </c>
      <c r="M101">
        <v>100</v>
      </c>
      <c r="N101">
        <v>100</v>
      </c>
    </row>
    <row r="102" spans="1:16" x14ac:dyDescent="0.25">
      <c r="A102" t="s">
        <v>67</v>
      </c>
      <c r="B102">
        <v>1</v>
      </c>
      <c r="C102" t="s">
        <v>102</v>
      </c>
      <c r="D102" t="s">
        <v>78</v>
      </c>
      <c r="E102" t="s">
        <v>11</v>
      </c>
      <c r="F102" t="s">
        <v>17</v>
      </c>
      <c r="H102" t="s">
        <v>24</v>
      </c>
      <c r="I102" t="s">
        <v>18</v>
      </c>
      <c r="J102">
        <v>1</v>
      </c>
      <c r="K102">
        <v>1</v>
      </c>
      <c r="L102">
        <f t="shared" si="1"/>
        <v>1</v>
      </c>
      <c r="M102">
        <v>100</v>
      </c>
      <c r="N102">
        <v>100</v>
      </c>
      <c r="P102" t="s">
        <v>83</v>
      </c>
    </row>
    <row r="103" spans="1:16" x14ac:dyDescent="0.25">
      <c r="A103" t="s">
        <v>67</v>
      </c>
      <c r="B103">
        <v>1</v>
      </c>
      <c r="C103" t="s">
        <v>102</v>
      </c>
      <c r="D103" t="s">
        <v>78</v>
      </c>
      <c r="E103" t="s">
        <v>11</v>
      </c>
      <c r="F103" t="s">
        <v>15</v>
      </c>
      <c r="H103" t="s">
        <v>27</v>
      </c>
      <c r="I103" t="s">
        <v>60</v>
      </c>
      <c r="J103">
        <v>1</v>
      </c>
      <c r="K103">
        <v>2</v>
      </c>
      <c r="L103">
        <f t="shared" si="1"/>
        <v>2</v>
      </c>
      <c r="M103">
        <v>100</v>
      </c>
      <c r="N103">
        <v>200</v>
      </c>
      <c r="P103" t="s">
        <v>82</v>
      </c>
    </row>
    <row r="104" spans="1:16" x14ac:dyDescent="0.25">
      <c r="A104" t="s">
        <v>68</v>
      </c>
      <c r="B104">
        <v>4</v>
      </c>
      <c r="C104" t="s">
        <v>102</v>
      </c>
      <c r="D104" t="s">
        <v>78</v>
      </c>
      <c r="E104" t="s">
        <v>11</v>
      </c>
      <c r="F104" t="s">
        <v>16</v>
      </c>
      <c r="H104" t="s">
        <v>23</v>
      </c>
      <c r="I104" t="s">
        <v>60</v>
      </c>
      <c r="J104">
        <v>1</v>
      </c>
      <c r="K104">
        <v>1</v>
      </c>
      <c r="L104">
        <f t="shared" si="1"/>
        <v>1</v>
      </c>
      <c r="M104">
        <v>100</v>
      </c>
      <c r="N104">
        <v>100</v>
      </c>
    </row>
    <row r="105" spans="1:16" x14ac:dyDescent="0.25">
      <c r="A105" t="s">
        <v>68</v>
      </c>
      <c r="B105">
        <v>4</v>
      </c>
      <c r="C105" t="s">
        <v>102</v>
      </c>
      <c r="D105" t="s">
        <v>78</v>
      </c>
      <c r="E105" t="s">
        <v>11</v>
      </c>
      <c r="F105" t="s">
        <v>17</v>
      </c>
      <c r="H105" t="s">
        <v>27</v>
      </c>
      <c r="I105" t="s">
        <v>60</v>
      </c>
      <c r="J105">
        <v>1</v>
      </c>
      <c r="K105">
        <v>1</v>
      </c>
      <c r="L105">
        <f t="shared" si="1"/>
        <v>1</v>
      </c>
      <c r="M105">
        <v>100</v>
      </c>
      <c r="N105">
        <v>100</v>
      </c>
    </row>
    <row r="106" spans="1:16" x14ac:dyDescent="0.25">
      <c r="A106" t="s">
        <v>68</v>
      </c>
      <c r="B106">
        <v>4</v>
      </c>
      <c r="C106" t="s">
        <v>102</v>
      </c>
      <c r="D106" t="s">
        <v>78</v>
      </c>
      <c r="E106" t="s">
        <v>11</v>
      </c>
      <c r="F106" t="s">
        <v>12</v>
      </c>
      <c r="H106" t="s">
        <v>27</v>
      </c>
      <c r="I106" t="s">
        <v>69</v>
      </c>
      <c r="J106">
        <v>2</v>
      </c>
      <c r="K106">
        <v>1</v>
      </c>
      <c r="L106">
        <f t="shared" si="1"/>
        <v>2</v>
      </c>
      <c r="M106">
        <v>100</v>
      </c>
      <c r="N106">
        <v>200</v>
      </c>
    </row>
    <row r="107" spans="1:16" x14ac:dyDescent="0.25">
      <c r="A107" t="s">
        <v>68</v>
      </c>
      <c r="B107">
        <v>4</v>
      </c>
      <c r="C107" t="s">
        <v>102</v>
      </c>
      <c r="D107" t="s">
        <v>78</v>
      </c>
      <c r="E107" t="s">
        <v>11</v>
      </c>
      <c r="F107" t="s">
        <v>16</v>
      </c>
      <c r="H107" t="s">
        <v>27</v>
      </c>
      <c r="I107" t="s">
        <v>69</v>
      </c>
      <c r="J107">
        <v>1</v>
      </c>
      <c r="K107">
        <v>3</v>
      </c>
      <c r="L107">
        <f t="shared" si="1"/>
        <v>3</v>
      </c>
      <c r="M107">
        <v>100</v>
      </c>
      <c r="N107">
        <v>300</v>
      </c>
    </row>
    <row r="108" spans="1:16" x14ac:dyDescent="0.25">
      <c r="A108" t="s">
        <v>68</v>
      </c>
      <c r="B108">
        <v>4</v>
      </c>
      <c r="C108" t="s">
        <v>102</v>
      </c>
      <c r="D108" t="s">
        <v>78</v>
      </c>
      <c r="E108" t="s">
        <v>11</v>
      </c>
      <c r="F108" t="s">
        <v>16</v>
      </c>
      <c r="H108" t="s">
        <v>27</v>
      </c>
      <c r="I108" t="s">
        <v>69</v>
      </c>
      <c r="J108">
        <v>1</v>
      </c>
      <c r="K108">
        <v>3</v>
      </c>
      <c r="L108">
        <f t="shared" si="1"/>
        <v>3</v>
      </c>
      <c r="M108">
        <v>300</v>
      </c>
      <c r="N108">
        <v>300</v>
      </c>
    </row>
    <row r="109" spans="1:16" x14ac:dyDescent="0.25">
      <c r="A109" t="s">
        <v>68</v>
      </c>
      <c r="B109">
        <v>4</v>
      </c>
      <c r="C109" t="s">
        <v>102</v>
      </c>
      <c r="D109" t="s">
        <v>78</v>
      </c>
      <c r="E109" t="s">
        <v>11</v>
      </c>
      <c r="F109" t="s">
        <v>17</v>
      </c>
      <c r="H109" t="s">
        <v>27</v>
      </c>
      <c r="I109" t="s">
        <v>69</v>
      </c>
      <c r="J109">
        <v>1</v>
      </c>
      <c r="M109">
        <v>100</v>
      </c>
    </row>
    <row r="110" spans="1:16" x14ac:dyDescent="0.25">
      <c r="A110" t="s">
        <v>68</v>
      </c>
      <c r="B110">
        <v>4</v>
      </c>
      <c r="C110" t="s">
        <v>102</v>
      </c>
      <c r="D110" t="s">
        <v>78</v>
      </c>
      <c r="E110" t="s">
        <v>11</v>
      </c>
      <c r="F110" t="s">
        <v>15</v>
      </c>
      <c r="H110" t="s">
        <v>27</v>
      </c>
      <c r="I110" t="s">
        <v>69</v>
      </c>
      <c r="J110">
        <v>2</v>
      </c>
      <c r="K110">
        <v>3</v>
      </c>
      <c r="L110">
        <f t="shared" si="1"/>
        <v>6</v>
      </c>
      <c r="M110">
        <v>100</v>
      </c>
      <c r="N110">
        <v>600</v>
      </c>
    </row>
    <row r="111" spans="1:16" x14ac:dyDescent="0.25">
      <c r="A111" t="s">
        <v>70</v>
      </c>
      <c r="B111">
        <v>5</v>
      </c>
      <c r="C111" t="s">
        <v>102</v>
      </c>
      <c r="D111" t="s">
        <v>78</v>
      </c>
      <c r="E111" t="s">
        <v>11</v>
      </c>
      <c r="F111" t="s">
        <v>12</v>
      </c>
      <c r="H111" t="s">
        <v>13</v>
      </c>
      <c r="I111" t="s">
        <v>65</v>
      </c>
      <c r="J111">
        <v>2</v>
      </c>
      <c r="K111">
        <v>5</v>
      </c>
      <c r="L111">
        <f t="shared" si="1"/>
        <v>10</v>
      </c>
      <c r="M111">
        <v>100</v>
      </c>
      <c r="N111">
        <v>1000</v>
      </c>
    </row>
    <row r="112" spans="1:16" x14ac:dyDescent="0.25">
      <c r="A112" t="s">
        <v>70</v>
      </c>
      <c r="B112">
        <v>5</v>
      </c>
      <c r="C112" t="s">
        <v>102</v>
      </c>
      <c r="D112" t="s">
        <v>78</v>
      </c>
      <c r="E112" t="s">
        <v>11</v>
      </c>
      <c r="F112" t="s">
        <v>16</v>
      </c>
      <c r="H112" t="s">
        <v>13</v>
      </c>
      <c r="I112" t="s">
        <v>65</v>
      </c>
      <c r="J112">
        <v>2</v>
      </c>
      <c r="K112">
        <v>5</v>
      </c>
      <c r="L112">
        <f t="shared" si="1"/>
        <v>10</v>
      </c>
      <c r="M112">
        <v>100</v>
      </c>
      <c r="N112">
        <v>1000</v>
      </c>
    </row>
    <row r="113" spans="1:16" x14ac:dyDescent="0.25">
      <c r="A113" t="s">
        <v>70</v>
      </c>
      <c r="B113">
        <v>5</v>
      </c>
      <c r="C113" t="s">
        <v>102</v>
      </c>
      <c r="D113" t="s">
        <v>78</v>
      </c>
      <c r="E113" t="s">
        <v>11</v>
      </c>
      <c r="F113" t="s">
        <v>17</v>
      </c>
      <c r="H113" t="s">
        <v>13</v>
      </c>
      <c r="I113" t="s">
        <v>65</v>
      </c>
      <c r="J113">
        <v>2</v>
      </c>
      <c r="K113">
        <v>2</v>
      </c>
      <c r="L113">
        <f t="shared" si="1"/>
        <v>4</v>
      </c>
      <c r="M113">
        <v>100</v>
      </c>
      <c r="N113">
        <v>400</v>
      </c>
    </row>
    <row r="114" spans="1:16" x14ac:dyDescent="0.25">
      <c r="A114" t="s">
        <v>70</v>
      </c>
      <c r="B114">
        <v>5</v>
      </c>
      <c r="C114" t="s">
        <v>102</v>
      </c>
      <c r="D114" t="s">
        <v>78</v>
      </c>
      <c r="E114" t="s">
        <v>11</v>
      </c>
      <c r="F114" t="s">
        <v>12</v>
      </c>
      <c r="H114" t="s">
        <v>13</v>
      </c>
      <c r="I114" t="s">
        <v>18</v>
      </c>
      <c r="J114">
        <v>2</v>
      </c>
      <c r="K114">
        <v>7</v>
      </c>
      <c r="L114">
        <f t="shared" si="1"/>
        <v>14</v>
      </c>
      <c r="M114">
        <v>100</v>
      </c>
      <c r="N114">
        <v>1400</v>
      </c>
    </row>
    <row r="115" spans="1:16" x14ac:dyDescent="0.25">
      <c r="A115" t="s">
        <v>70</v>
      </c>
      <c r="B115">
        <v>5</v>
      </c>
      <c r="C115" t="s">
        <v>102</v>
      </c>
      <c r="D115" t="s">
        <v>78</v>
      </c>
      <c r="E115" t="s">
        <v>11</v>
      </c>
      <c r="F115" t="s">
        <v>16</v>
      </c>
      <c r="H115" t="s">
        <v>13</v>
      </c>
      <c r="I115" t="s">
        <v>18</v>
      </c>
      <c r="J115">
        <v>2</v>
      </c>
      <c r="K115">
        <v>7</v>
      </c>
      <c r="L115">
        <f t="shared" si="1"/>
        <v>14</v>
      </c>
      <c r="M115">
        <v>100</v>
      </c>
      <c r="N115">
        <v>1400</v>
      </c>
      <c r="P115" t="s">
        <v>81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6"/>
  <sheetViews>
    <sheetView workbookViewId="0">
      <selection activeCell="Q2" sqref="Q2:S32"/>
    </sheetView>
  </sheetViews>
  <sheetFormatPr defaultRowHeight="15" x14ac:dyDescent="0.25"/>
  <sheetData>
    <row r="1" spans="1:14" x14ac:dyDescent="0.25">
      <c r="A1" t="s">
        <v>0</v>
      </c>
      <c r="B1" t="s">
        <v>75</v>
      </c>
      <c r="C1" t="s">
        <v>99</v>
      </c>
      <c r="D1" t="s">
        <v>1</v>
      </c>
      <c r="E1" t="s">
        <v>2</v>
      </c>
      <c r="F1" t="s">
        <v>3</v>
      </c>
      <c r="G1" t="s">
        <v>4</v>
      </c>
      <c r="H1" t="s">
        <v>6</v>
      </c>
      <c r="I1" t="s">
        <v>7</v>
      </c>
      <c r="J1" t="s">
        <v>8</v>
      </c>
      <c r="K1" t="s">
        <v>9</v>
      </c>
      <c r="L1" t="s">
        <v>84</v>
      </c>
      <c r="M1" t="s">
        <v>85</v>
      </c>
      <c r="N1" t="s">
        <v>5</v>
      </c>
    </row>
    <row r="2" spans="1:14" x14ac:dyDescent="0.25">
      <c r="A2" t="s">
        <v>10</v>
      </c>
      <c r="B2">
        <v>2</v>
      </c>
      <c r="C2" t="s">
        <v>100</v>
      </c>
      <c r="D2" t="s">
        <v>11</v>
      </c>
      <c r="E2" t="s">
        <v>12</v>
      </c>
      <c r="G2" t="s">
        <v>86</v>
      </c>
      <c r="H2">
        <v>2</v>
      </c>
      <c r="I2">
        <v>1</v>
      </c>
      <c r="J2">
        <v>100</v>
      </c>
      <c r="K2">
        <v>200</v>
      </c>
      <c r="L2">
        <v>200</v>
      </c>
      <c r="M2" t="s">
        <v>13</v>
      </c>
      <c r="N2" t="s">
        <v>14</v>
      </c>
    </row>
    <row r="3" spans="1:14" x14ac:dyDescent="0.25">
      <c r="A3" t="s">
        <v>10</v>
      </c>
      <c r="B3">
        <v>2</v>
      </c>
      <c r="C3" t="s">
        <v>100</v>
      </c>
      <c r="D3" t="s">
        <v>11</v>
      </c>
      <c r="E3" t="s">
        <v>15</v>
      </c>
      <c r="G3" t="s">
        <v>86</v>
      </c>
      <c r="H3">
        <v>1</v>
      </c>
      <c r="I3">
        <v>1</v>
      </c>
      <c r="J3">
        <v>100</v>
      </c>
      <c r="K3">
        <v>100</v>
      </c>
      <c r="L3">
        <v>100</v>
      </c>
      <c r="M3" t="s">
        <v>13</v>
      </c>
      <c r="N3" t="s">
        <v>14</v>
      </c>
    </row>
    <row r="4" spans="1:14" x14ac:dyDescent="0.25">
      <c r="A4" t="s">
        <v>10</v>
      </c>
      <c r="B4">
        <v>2</v>
      </c>
      <c r="C4" t="s">
        <v>100</v>
      </c>
      <c r="D4" t="s">
        <v>11</v>
      </c>
      <c r="E4" t="s">
        <v>16</v>
      </c>
      <c r="G4" t="s">
        <v>86</v>
      </c>
      <c r="H4">
        <v>2</v>
      </c>
      <c r="I4">
        <v>3</v>
      </c>
      <c r="J4">
        <v>100</v>
      </c>
      <c r="K4">
        <v>600</v>
      </c>
      <c r="L4">
        <v>600</v>
      </c>
      <c r="M4" t="s">
        <v>13</v>
      </c>
      <c r="N4" t="s">
        <v>14</v>
      </c>
    </row>
    <row r="5" spans="1:14" x14ac:dyDescent="0.25">
      <c r="A5" t="s">
        <v>10</v>
      </c>
      <c r="B5">
        <v>2</v>
      </c>
      <c r="C5" t="s">
        <v>100</v>
      </c>
      <c r="D5" t="s">
        <v>11</v>
      </c>
      <c r="E5" t="s">
        <v>16</v>
      </c>
      <c r="G5" t="s">
        <v>87</v>
      </c>
      <c r="H5">
        <v>1</v>
      </c>
      <c r="I5">
        <v>3</v>
      </c>
      <c r="J5">
        <v>100</v>
      </c>
      <c r="K5">
        <v>300</v>
      </c>
      <c r="L5">
        <v>300</v>
      </c>
      <c r="M5" t="s">
        <v>13</v>
      </c>
      <c r="N5" t="s">
        <v>18</v>
      </c>
    </row>
    <row r="6" spans="1:14" x14ac:dyDescent="0.25">
      <c r="A6" t="s">
        <v>10</v>
      </c>
      <c r="B6">
        <v>2</v>
      </c>
      <c r="C6" t="s">
        <v>100</v>
      </c>
      <c r="D6" t="s">
        <v>11</v>
      </c>
      <c r="E6" t="s">
        <v>12</v>
      </c>
      <c r="G6" t="s">
        <v>87</v>
      </c>
      <c r="H6">
        <v>2</v>
      </c>
      <c r="I6">
        <v>3</v>
      </c>
      <c r="J6">
        <v>100</v>
      </c>
      <c r="K6">
        <v>600</v>
      </c>
      <c r="L6">
        <v>600</v>
      </c>
      <c r="M6" t="s">
        <v>13</v>
      </c>
      <c r="N6" t="s">
        <v>18</v>
      </c>
    </row>
    <row r="7" spans="1:14" x14ac:dyDescent="0.25">
      <c r="A7" t="s">
        <v>10</v>
      </c>
      <c r="B7">
        <v>2</v>
      </c>
      <c r="C7" t="s">
        <v>100</v>
      </c>
      <c r="D7" t="s">
        <v>11</v>
      </c>
      <c r="E7" t="s">
        <v>17</v>
      </c>
      <c r="G7" t="s">
        <v>87</v>
      </c>
      <c r="H7">
        <v>1</v>
      </c>
      <c r="I7">
        <v>1</v>
      </c>
      <c r="J7">
        <v>100</v>
      </c>
      <c r="K7">
        <v>200</v>
      </c>
      <c r="L7">
        <v>200</v>
      </c>
      <c r="M7" t="s">
        <v>13</v>
      </c>
      <c r="N7" t="s">
        <v>18</v>
      </c>
    </row>
    <row r="8" spans="1:14" x14ac:dyDescent="0.25">
      <c r="A8" t="s">
        <v>10</v>
      </c>
      <c r="B8">
        <v>2</v>
      </c>
      <c r="C8" t="s">
        <v>100</v>
      </c>
      <c r="D8" t="s">
        <v>11</v>
      </c>
      <c r="E8" t="s">
        <v>15</v>
      </c>
      <c r="G8" t="s">
        <v>87</v>
      </c>
      <c r="H8">
        <v>3</v>
      </c>
      <c r="I8">
        <v>5</v>
      </c>
      <c r="J8">
        <v>100</v>
      </c>
      <c r="K8">
        <v>1500</v>
      </c>
      <c r="L8">
        <v>1500</v>
      </c>
      <c r="M8" t="s">
        <v>13</v>
      </c>
      <c r="N8" t="s">
        <v>18</v>
      </c>
    </row>
    <row r="9" spans="1:14" x14ac:dyDescent="0.25">
      <c r="A9" t="s">
        <v>71</v>
      </c>
      <c r="B9">
        <v>1</v>
      </c>
      <c r="C9" t="s">
        <v>100</v>
      </c>
      <c r="D9" t="s">
        <v>11</v>
      </c>
      <c r="E9" t="s">
        <v>17</v>
      </c>
      <c r="G9" t="s">
        <v>88</v>
      </c>
      <c r="H9">
        <v>2</v>
      </c>
      <c r="I9">
        <v>1</v>
      </c>
      <c r="J9">
        <v>100</v>
      </c>
      <c r="K9">
        <v>200</v>
      </c>
      <c r="L9">
        <v>200</v>
      </c>
      <c r="M9" t="s">
        <v>13</v>
      </c>
      <c r="N9" t="s">
        <v>21</v>
      </c>
    </row>
    <row r="10" spans="1:14" x14ac:dyDescent="0.25">
      <c r="A10" t="s">
        <v>71</v>
      </c>
      <c r="B10">
        <v>1</v>
      </c>
      <c r="C10" t="s">
        <v>100</v>
      </c>
      <c r="D10" t="s">
        <v>11</v>
      </c>
      <c r="E10" t="s">
        <v>12</v>
      </c>
      <c r="G10" t="s">
        <v>88</v>
      </c>
      <c r="H10">
        <v>4</v>
      </c>
      <c r="I10">
        <v>1</v>
      </c>
      <c r="J10">
        <v>100</v>
      </c>
      <c r="K10">
        <v>400</v>
      </c>
      <c r="L10">
        <v>400</v>
      </c>
      <c r="M10" t="s">
        <v>13</v>
      </c>
      <c r="N10" t="s">
        <v>22</v>
      </c>
    </row>
    <row r="11" spans="1:14" x14ac:dyDescent="0.25">
      <c r="A11" t="s">
        <v>71</v>
      </c>
      <c r="B11">
        <v>1</v>
      </c>
      <c r="C11" t="s">
        <v>100</v>
      </c>
      <c r="D11" t="s">
        <v>11</v>
      </c>
      <c r="E11" t="s">
        <v>16</v>
      </c>
      <c r="G11" t="s">
        <v>88</v>
      </c>
      <c r="H11">
        <v>3</v>
      </c>
      <c r="I11">
        <v>1</v>
      </c>
      <c r="J11">
        <v>100</v>
      </c>
      <c r="K11">
        <v>300</v>
      </c>
      <c r="L11">
        <v>300</v>
      </c>
      <c r="M11" t="s">
        <v>13</v>
      </c>
      <c r="N11" t="s">
        <v>22</v>
      </c>
    </row>
    <row r="12" spans="1:14" x14ac:dyDescent="0.25">
      <c r="A12" t="s">
        <v>71</v>
      </c>
      <c r="B12">
        <v>1</v>
      </c>
      <c r="C12" t="s">
        <v>100</v>
      </c>
      <c r="D12" t="s">
        <v>11</v>
      </c>
      <c r="E12" t="s">
        <v>17</v>
      </c>
      <c r="G12" t="s">
        <v>88</v>
      </c>
      <c r="H12">
        <v>3</v>
      </c>
      <c r="I12">
        <v>1</v>
      </c>
      <c r="J12">
        <v>100</v>
      </c>
      <c r="K12">
        <v>300</v>
      </c>
      <c r="L12">
        <v>300</v>
      </c>
      <c r="M12" t="s">
        <v>13</v>
      </c>
      <c r="N12" t="s">
        <v>18</v>
      </c>
    </row>
    <row r="13" spans="1:14" x14ac:dyDescent="0.25">
      <c r="A13" t="s">
        <v>25</v>
      </c>
      <c r="B13">
        <v>5</v>
      </c>
      <c r="C13" t="s">
        <v>100</v>
      </c>
      <c r="D13" t="s">
        <v>11</v>
      </c>
      <c r="E13" t="s">
        <v>89</v>
      </c>
      <c r="G13" t="s">
        <v>20</v>
      </c>
      <c r="H13">
        <v>1</v>
      </c>
      <c r="I13">
        <v>2</v>
      </c>
      <c r="J13">
        <v>100</v>
      </c>
      <c r="K13">
        <v>200</v>
      </c>
      <c r="L13">
        <v>200</v>
      </c>
      <c r="M13" t="s">
        <v>13</v>
      </c>
      <c r="N13" t="s">
        <v>14</v>
      </c>
    </row>
    <row r="14" spans="1:14" x14ac:dyDescent="0.25">
      <c r="A14" t="s">
        <v>25</v>
      </c>
      <c r="B14">
        <v>5</v>
      </c>
      <c r="C14" t="s">
        <v>100</v>
      </c>
      <c r="D14" t="s">
        <v>11</v>
      </c>
      <c r="E14" t="s">
        <v>90</v>
      </c>
      <c r="G14" t="s">
        <v>20</v>
      </c>
      <c r="H14">
        <v>1</v>
      </c>
      <c r="I14">
        <v>2</v>
      </c>
      <c r="J14">
        <v>100</v>
      </c>
      <c r="K14">
        <v>200</v>
      </c>
      <c r="L14">
        <v>200</v>
      </c>
      <c r="M14" t="s">
        <v>13</v>
      </c>
      <c r="N14" t="s">
        <v>14</v>
      </c>
    </row>
    <row r="15" spans="1:14" x14ac:dyDescent="0.25">
      <c r="A15" t="s">
        <v>25</v>
      </c>
      <c r="B15">
        <v>5</v>
      </c>
      <c r="C15" t="s">
        <v>100</v>
      </c>
      <c r="D15" t="s">
        <v>11</v>
      </c>
      <c r="E15" t="s">
        <v>15</v>
      </c>
      <c r="G15" t="s">
        <v>20</v>
      </c>
      <c r="H15">
        <v>1</v>
      </c>
      <c r="I15">
        <v>2</v>
      </c>
      <c r="J15">
        <v>100</v>
      </c>
      <c r="K15">
        <v>200</v>
      </c>
      <c r="L15">
        <v>200</v>
      </c>
      <c r="M15" t="s">
        <v>13</v>
      </c>
      <c r="N15" t="s">
        <v>14</v>
      </c>
    </row>
    <row r="16" spans="1:14" x14ac:dyDescent="0.25">
      <c r="A16" t="s">
        <v>25</v>
      </c>
      <c r="B16">
        <v>5</v>
      </c>
      <c r="C16" t="s">
        <v>100</v>
      </c>
      <c r="D16" t="s">
        <v>11</v>
      </c>
      <c r="E16" t="s">
        <v>12</v>
      </c>
      <c r="G16" t="s">
        <v>20</v>
      </c>
      <c r="H16">
        <v>1</v>
      </c>
      <c r="I16">
        <v>4</v>
      </c>
      <c r="J16">
        <v>100</v>
      </c>
      <c r="K16">
        <v>400</v>
      </c>
      <c r="L16">
        <v>400</v>
      </c>
      <c r="M16" t="s">
        <v>13</v>
      </c>
      <c r="N16" t="s">
        <v>14</v>
      </c>
    </row>
    <row r="17" spans="1:14" x14ac:dyDescent="0.25">
      <c r="A17" t="s">
        <v>25</v>
      </c>
      <c r="B17">
        <v>5</v>
      </c>
      <c r="C17" t="s">
        <v>100</v>
      </c>
      <c r="D17" t="s">
        <v>11</v>
      </c>
      <c r="E17" t="s">
        <v>41</v>
      </c>
      <c r="G17" t="s">
        <v>20</v>
      </c>
      <c r="H17">
        <v>1</v>
      </c>
      <c r="I17">
        <v>1</v>
      </c>
      <c r="J17">
        <v>100</v>
      </c>
      <c r="K17">
        <v>100</v>
      </c>
      <c r="L17">
        <v>100</v>
      </c>
      <c r="M17" t="s">
        <v>13</v>
      </c>
      <c r="N17" t="s">
        <v>14</v>
      </c>
    </row>
    <row r="18" spans="1:14" x14ac:dyDescent="0.25">
      <c r="A18" t="s">
        <v>25</v>
      </c>
      <c r="B18">
        <v>5</v>
      </c>
      <c r="C18" t="s">
        <v>100</v>
      </c>
      <c r="D18" t="s">
        <v>11</v>
      </c>
      <c r="E18" t="s">
        <v>89</v>
      </c>
      <c r="G18" t="s">
        <v>27</v>
      </c>
      <c r="H18">
        <v>2</v>
      </c>
      <c r="I18">
        <v>1</v>
      </c>
      <c r="J18">
        <v>100</v>
      </c>
      <c r="K18">
        <v>200</v>
      </c>
      <c r="L18">
        <v>200</v>
      </c>
      <c r="M18" t="s">
        <v>13</v>
      </c>
      <c r="N18" t="s">
        <v>28</v>
      </c>
    </row>
    <row r="19" spans="1:14" x14ac:dyDescent="0.25">
      <c r="A19" t="s">
        <v>25</v>
      </c>
      <c r="B19">
        <v>5</v>
      </c>
      <c r="C19" t="s">
        <v>100</v>
      </c>
      <c r="D19" t="s">
        <v>11</v>
      </c>
      <c r="E19" t="s">
        <v>41</v>
      </c>
      <c r="G19" t="s">
        <v>27</v>
      </c>
      <c r="H19">
        <v>1</v>
      </c>
      <c r="I19">
        <v>1</v>
      </c>
      <c r="J19">
        <v>100</v>
      </c>
      <c r="K19">
        <v>100</v>
      </c>
      <c r="L19">
        <v>100</v>
      </c>
      <c r="M19" t="s">
        <v>13</v>
      </c>
      <c r="N19" t="s">
        <v>28</v>
      </c>
    </row>
    <row r="20" spans="1:14" x14ac:dyDescent="0.25">
      <c r="A20" t="s">
        <v>25</v>
      </c>
      <c r="B20">
        <v>5</v>
      </c>
      <c r="C20" t="s">
        <v>100</v>
      </c>
      <c r="D20" t="s">
        <v>11</v>
      </c>
      <c r="E20" t="s">
        <v>15</v>
      </c>
      <c r="G20" t="s">
        <v>27</v>
      </c>
      <c r="H20">
        <v>2</v>
      </c>
      <c r="I20">
        <v>1</v>
      </c>
      <c r="J20">
        <v>100</v>
      </c>
      <c r="K20">
        <v>200</v>
      </c>
      <c r="L20">
        <v>200</v>
      </c>
      <c r="M20" t="s">
        <v>13</v>
      </c>
      <c r="N20" t="s">
        <v>28</v>
      </c>
    </row>
    <row r="21" spans="1:14" x14ac:dyDescent="0.25">
      <c r="A21" t="s">
        <v>25</v>
      </c>
      <c r="B21">
        <v>5</v>
      </c>
      <c r="C21" t="s">
        <v>100</v>
      </c>
      <c r="D21" t="s">
        <v>11</v>
      </c>
      <c r="E21" t="s">
        <v>12</v>
      </c>
      <c r="G21" t="s">
        <v>27</v>
      </c>
      <c r="H21">
        <v>2</v>
      </c>
      <c r="I21">
        <v>1</v>
      </c>
      <c r="J21">
        <v>100</v>
      </c>
      <c r="K21">
        <v>200</v>
      </c>
      <c r="L21">
        <v>200</v>
      </c>
      <c r="M21" t="s">
        <v>13</v>
      </c>
      <c r="N21" t="s">
        <v>28</v>
      </c>
    </row>
    <row r="22" spans="1:14" x14ac:dyDescent="0.25">
      <c r="A22" t="s">
        <v>25</v>
      </c>
      <c r="B22">
        <v>5</v>
      </c>
      <c r="C22" t="s">
        <v>100</v>
      </c>
      <c r="D22" t="s">
        <v>11</v>
      </c>
      <c r="E22" t="s">
        <v>91</v>
      </c>
      <c r="G22" t="s">
        <v>24</v>
      </c>
      <c r="H22">
        <v>1</v>
      </c>
      <c r="I22">
        <v>2</v>
      </c>
      <c r="J22">
        <v>100</v>
      </c>
      <c r="K22">
        <v>200</v>
      </c>
      <c r="L22">
        <v>200</v>
      </c>
      <c r="M22" t="s">
        <v>13</v>
      </c>
      <c r="N22" t="s">
        <v>92</v>
      </c>
    </row>
    <row r="23" spans="1:14" x14ac:dyDescent="0.25">
      <c r="A23" t="s">
        <v>25</v>
      </c>
      <c r="B23">
        <v>5</v>
      </c>
      <c r="C23" t="s">
        <v>100</v>
      </c>
      <c r="D23" t="s">
        <v>11</v>
      </c>
      <c r="E23" t="s">
        <v>15</v>
      </c>
      <c r="G23" t="s">
        <v>24</v>
      </c>
      <c r="H23">
        <v>1</v>
      </c>
      <c r="I23">
        <v>2</v>
      </c>
      <c r="J23">
        <v>100</v>
      </c>
      <c r="K23">
        <v>200</v>
      </c>
      <c r="L23">
        <v>200</v>
      </c>
      <c r="M23" t="s">
        <v>13</v>
      </c>
      <c r="N23" t="s">
        <v>92</v>
      </c>
    </row>
    <row r="24" spans="1:14" x14ac:dyDescent="0.25">
      <c r="A24" t="s">
        <v>25</v>
      </c>
      <c r="B24">
        <v>5</v>
      </c>
      <c r="C24" t="s">
        <v>100</v>
      </c>
      <c r="D24" t="s">
        <v>11</v>
      </c>
      <c r="E24" t="s">
        <v>90</v>
      </c>
      <c r="G24" t="s">
        <v>24</v>
      </c>
      <c r="H24">
        <v>1</v>
      </c>
      <c r="I24">
        <v>2</v>
      </c>
      <c r="J24">
        <v>100</v>
      </c>
      <c r="K24">
        <v>200</v>
      </c>
      <c r="L24">
        <v>200</v>
      </c>
      <c r="M24" t="s">
        <v>13</v>
      </c>
      <c r="N24" t="s">
        <v>92</v>
      </c>
    </row>
    <row r="25" spans="1:14" x14ac:dyDescent="0.25">
      <c r="A25" t="s">
        <v>25</v>
      </c>
      <c r="B25">
        <v>5</v>
      </c>
      <c r="C25" t="s">
        <v>100</v>
      </c>
      <c r="D25" t="s">
        <v>11</v>
      </c>
      <c r="E25" t="s">
        <v>12</v>
      </c>
      <c r="G25" t="s">
        <v>24</v>
      </c>
      <c r="H25">
        <v>2</v>
      </c>
      <c r="I25">
        <v>2</v>
      </c>
      <c r="J25">
        <v>100</v>
      </c>
      <c r="K25">
        <v>400</v>
      </c>
      <c r="L25">
        <v>400</v>
      </c>
      <c r="M25" t="s">
        <v>13</v>
      </c>
      <c r="N25" t="s">
        <v>92</v>
      </c>
    </row>
    <row r="26" spans="1:14" x14ac:dyDescent="0.25">
      <c r="A26" t="s">
        <v>25</v>
      </c>
      <c r="B26">
        <v>5</v>
      </c>
      <c r="C26" t="s">
        <v>100</v>
      </c>
      <c r="D26" t="s">
        <v>11</v>
      </c>
      <c r="E26" t="s">
        <v>89</v>
      </c>
      <c r="G26" t="s">
        <v>24</v>
      </c>
      <c r="H26">
        <v>1</v>
      </c>
      <c r="I26">
        <v>2</v>
      </c>
      <c r="J26">
        <v>100</v>
      </c>
      <c r="K26">
        <v>200</v>
      </c>
      <c r="L26">
        <v>200</v>
      </c>
      <c r="M26" t="s">
        <v>13</v>
      </c>
      <c r="N26" t="s">
        <v>92</v>
      </c>
    </row>
    <row r="27" spans="1:14" x14ac:dyDescent="0.25">
      <c r="A27" t="s">
        <v>25</v>
      </c>
      <c r="B27">
        <v>5</v>
      </c>
      <c r="C27" t="s">
        <v>100</v>
      </c>
      <c r="D27" t="s">
        <v>11</v>
      </c>
      <c r="E27" t="s">
        <v>12</v>
      </c>
      <c r="G27" t="s">
        <v>23</v>
      </c>
      <c r="H27">
        <v>1</v>
      </c>
      <c r="I27">
        <v>1</v>
      </c>
      <c r="J27">
        <v>100</v>
      </c>
      <c r="K27">
        <v>100</v>
      </c>
      <c r="L27">
        <v>100</v>
      </c>
      <c r="M27" t="s">
        <v>13</v>
      </c>
      <c r="N27" t="s">
        <v>31</v>
      </c>
    </row>
    <row r="28" spans="1:14" x14ac:dyDescent="0.25">
      <c r="A28" t="s">
        <v>25</v>
      </c>
      <c r="B28">
        <v>5</v>
      </c>
      <c r="C28" t="s">
        <v>100</v>
      </c>
      <c r="D28" t="s">
        <v>11</v>
      </c>
      <c r="E28" t="s">
        <v>15</v>
      </c>
      <c r="G28" t="s">
        <v>23</v>
      </c>
      <c r="H28">
        <v>1</v>
      </c>
      <c r="I28">
        <v>2</v>
      </c>
      <c r="J28">
        <v>100</v>
      </c>
      <c r="K28">
        <v>200</v>
      </c>
      <c r="L28">
        <v>200</v>
      </c>
      <c r="M28" t="s">
        <v>13</v>
      </c>
      <c r="N28" t="s">
        <v>31</v>
      </c>
    </row>
    <row r="29" spans="1:14" x14ac:dyDescent="0.25">
      <c r="A29" t="s">
        <v>25</v>
      </c>
      <c r="B29">
        <v>5</v>
      </c>
      <c r="C29" t="s">
        <v>100</v>
      </c>
      <c r="D29" t="s">
        <v>11</v>
      </c>
      <c r="E29" t="s">
        <v>89</v>
      </c>
      <c r="G29" t="s">
        <v>23</v>
      </c>
      <c r="H29">
        <v>1</v>
      </c>
      <c r="I29">
        <v>2</v>
      </c>
      <c r="J29">
        <v>100</v>
      </c>
      <c r="K29">
        <v>200</v>
      </c>
      <c r="L29">
        <v>200</v>
      </c>
      <c r="M29" t="s">
        <v>13</v>
      </c>
      <c r="N29" t="s">
        <v>31</v>
      </c>
    </row>
    <row r="30" spans="1:14" x14ac:dyDescent="0.25">
      <c r="A30" t="s">
        <v>25</v>
      </c>
      <c r="B30">
        <v>5</v>
      </c>
      <c r="C30" t="s">
        <v>100</v>
      </c>
      <c r="D30" t="s">
        <v>11</v>
      </c>
      <c r="E30" t="s">
        <v>41</v>
      </c>
      <c r="G30" t="s">
        <v>23</v>
      </c>
      <c r="H30">
        <v>1</v>
      </c>
      <c r="I30">
        <v>2</v>
      </c>
      <c r="J30">
        <v>100</v>
      </c>
      <c r="K30">
        <v>200</v>
      </c>
      <c r="L30">
        <v>200</v>
      </c>
      <c r="M30" t="s">
        <v>13</v>
      </c>
      <c r="N30" t="s">
        <v>31</v>
      </c>
    </row>
    <row r="31" spans="1:14" x14ac:dyDescent="0.25">
      <c r="A31" t="s">
        <v>32</v>
      </c>
      <c r="B31">
        <v>2</v>
      </c>
      <c r="C31" t="s">
        <v>100</v>
      </c>
      <c r="D31" t="s">
        <v>11</v>
      </c>
      <c r="E31" t="s">
        <v>12</v>
      </c>
      <c r="G31" t="s">
        <v>24</v>
      </c>
      <c r="H31">
        <v>2</v>
      </c>
      <c r="I31">
        <v>1</v>
      </c>
      <c r="J31">
        <v>100</v>
      </c>
      <c r="K31">
        <v>200</v>
      </c>
      <c r="L31">
        <v>200</v>
      </c>
      <c r="M31" t="s">
        <v>13</v>
      </c>
      <c r="N31" t="s">
        <v>21</v>
      </c>
    </row>
    <row r="32" spans="1:14" x14ac:dyDescent="0.25">
      <c r="A32" t="s">
        <v>32</v>
      </c>
      <c r="B32">
        <v>2</v>
      </c>
      <c r="C32" t="s">
        <v>100</v>
      </c>
      <c r="D32" t="s">
        <v>11</v>
      </c>
      <c r="E32" t="s">
        <v>17</v>
      </c>
      <c r="G32" t="s">
        <v>27</v>
      </c>
      <c r="H32">
        <v>1</v>
      </c>
      <c r="I32">
        <v>1</v>
      </c>
      <c r="J32">
        <v>100</v>
      </c>
      <c r="K32">
        <v>100</v>
      </c>
      <c r="L32">
        <v>100</v>
      </c>
      <c r="M32" t="s">
        <v>13</v>
      </c>
      <c r="N32" t="s">
        <v>21</v>
      </c>
    </row>
    <row r="33" spans="1:14" x14ac:dyDescent="0.25">
      <c r="A33" t="s">
        <v>32</v>
      </c>
      <c r="B33">
        <v>2</v>
      </c>
      <c r="C33" t="s">
        <v>100</v>
      </c>
      <c r="D33" t="s">
        <v>11</v>
      </c>
      <c r="E33" t="s">
        <v>16</v>
      </c>
      <c r="G33" t="s">
        <v>88</v>
      </c>
      <c r="H33">
        <v>2</v>
      </c>
      <c r="I33">
        <v>3</v>
      </c>
      <c r="J33">
        <v>100</v>
      </c>
      <c r="K33">
        <v>600</v>
      </c>
      <c r="L33">
        <v>600</v>
      </c>
      <c r="M33" t="s">
        <v>13</v>
      </c>
      <c r="N33" t="s">
        <v>22</v>
      </c>
    </row>
    <row r="34" spans="1:14" x14ac:dyDescent="0.25">
      <c r="A34" t="s">
        <v>32</v>
      </c>
      <c r="B34">
        <v>2</v>
      </c>
      <c r="C34" t="s">
        <v>100</v>
      </c>
      <c r="D34" t="s">
        <v>11</v>
      </c>
      <c r="E34" t="s">
        <v>15</v>
      </c>
      <c r="G34" t="s">
        <v>27</v>
      </c>
      <c r="H34">
        <v>2</v>
      </c>
      <c r="I34">
        <v>3</v>
      </c>
      <c r="J34">
        <v>100</v>
      </c>
      <c r="K34">
        <v>600</v>
      </c>
      <c r="L34">
        <v>600</v>
      </c>
      <c r="M34" t="s">
        <v>13</v>
      </c>
      <c r="N34" t="s">
        <v>22</v>
      </c>
    </row>
    <row r="35" spans="1:14" x14ac:dyDescent="0.25">
      <c r="A35" t="s">
        <v>32</v>
      </c>
      <c r="B35">
        <v>2</v>
      </c>
      <c r="C35" t="s">
        <v>100</v>
      </c>
      <c r="D35" t="s">
        <v>11</v>
      </c>
      <c r="E35" t="s">
        <v>17</v>
      </c>
      <c r="G35" t="s">
        <v>27</v>
      </c>
      <c r="H35">
        <v>1</v>
      </c>
      <c r="I35">
        <v>1</v>
      </c>
      <c r="J35">
        <v>100</v>
      </c>
      <c r="K35">
        <v>100</v>
      </c>
      <c r="L35">
        <v>100</v>
      </c>
      <c r="M35" t="s">
        <v>13</v>
      </c>
      <c r="N35" t="s">
        <v>18</v>
      </c>
    </row>
    <row r="36" spans="1:14" x14ac:dyDescent="0.25">
      <c r="A36" t="s">
        <v>32</v>
      </c>
      <c r="B36">
        <v>2</v>
      </c>
      <c r="C36" t="s">
        <v>100</v>
      </c>
      <c r="D36" t="s">
        <v>11</v>
      </c>
      <c r="E36" t="s">
        <v>15</v>
      </c>
      <c r="G36" t="s">
        <v>20</v>
      </c>
      <c r="H36">
        <v>1</v>
      </c>
      <c r="I36">
        <v>1</v>
      </c>
      <c r="J36">
        <v>100</v>
      </c>
      <c r="K36">
        <v>100</v>
      </c>
      <c r="L36">
        <v>100</v>
      </c>
      <c r="M36" t="s">
        <v>13</v>
      </c>
      <c r="N36" t="s">
        <v>18</v>
      </c>
    </row>
    <row r="37" spans="1:14" x14ac:dyDescent="0.25">
      <c r="A37" t="s">
        <v>32</v>
      </c>
      <c r="B37">
        <v>2</v>
      </c>
      <c r="C37" t="s">
        <v>100</v>
      </c>
      <c r="D37" t="s">
        <v>11</v>
      </c>
      <c r="E37" t="s">
        <v>12</v>
      </c>
      <c r="G37" t="s">
        <v>27</v>
      </c>
      <c r="H37">
        <v>2</v>
      </c>
      <c r="I37">
        <v>1</v>
      </c>
      <c r="J37">
        <v>100</v>
      </c>
      <c r="K37">
        <v>200</v>
      </c>
      <c r="L37">
        <v>200</v>
      </c>
      <c r="M37" t="s">
        <v>13</v>
      </c>
      <c r="N37" t="s">
        <v>18</v>
      </c>
    </row>
    <row r="38" spans="1:14" x14ac:dyDescent="0.25">
      <c r="A38" t="s">
        <v>34</v>
      </c>
      <c r="B38">
        <v>2</v>
      </c>
      <c r="C38" t="s">
        <v>100</v>
      </c>
      <c r="D38" t="s">
        <v>11</v>
      </c>
      <c r="E38" t="s">
        <v>15</v>
      </c>
      <c r="G38" t="s">
        <v>27</v>
      </c>
      <c r="H38">
        <v>3</v>
      </c>
      <c r="I38">
        <v>1</v>
      </c>
      <c r="J38">
        <v>100</v>
      </c>
      <c r="K38">
        <v>300</v>
      </c>
      <c r="L38">
        <v>300</v>
      </c>
      <c r="M38" t="s">
        <v>13</v>
      </c>
      <c r="N38" t="s">
        <v>22</v>
      </c>
    </row>
    <row r="39" spans="1:14" x14ac:dyDescent="0.25">
      <c r="A39" t="s">
        <v>34</v>
      </c>
      <c r="B39">
        <v>2</v>
      </c>
      <c r="C39" t="s">
        <v>100</v>
      </c>
      <c r="D39" t="s">
        <v>11</v>
      </c>
      <c r="E39" t="s">
        <v>17</v>
      </c>
      <c r="G39" t="s">
        <v>27</v>
      </c>
      <c r="H39">
        <v>2</v>
      </c>
      <c r="I39">
        <v>2</v>
      </c>
      <c r="J39">
        <v>100</v>
      </c>
      <c r="K39">
        <v>400</v>
      </c>
      <c r="L39">
        <v>400</v>
      </c>
      <c r="M39" t="s">
        <v>13</v>
      </c>
      <c r="N39" t="s">
        <v>18</v>
      </c>
    </row>
    <row r="40" spans="1:14" x14ac:dyDescent="0.25">
      <c r="A40" t="s">
        <v>34</v>
      </c>
      <c r="B40">
        <v>2</v>
      </c>
      <c r="C40" t="s">
        <v>100</v>
      </c>
      <c r="D40" t="s">
        <v>11</v>
      </c>
      <c r="E40" t="s">
        <v>12</v>
      </c>
      <c r="G40" t="s">
        <v>27</v>
      </c>
      <c r="H40">
        <v>2</v>
      </c>
      <c r="I40">
        <v>1</v>
      </c>
      <c r="J40">
        <v>100</v>
      </c>
      <c r="K40">
        <v>200</v>
      </c>
      <c r="L40">
        <v>200</v>
      </c>
      <c r="M40" t="s">
        <v>13</v>
      </c>
      <c r="N40" t="s">
        <v>18</v>
      </c>
    </row>
    <row r="41" spans="1:14" x14ac:dyDescent="0.25">
      <c r="A41" t="s">
        <v>72</v>
      </c>
      <c r="B41">
        <v>4</v>
      </c>
      <c r="C41" t="s">
        <v>100</v>
      </c>
      <c r="D41" t="s">
        <v>11</v>
      </c>
      <c r="E41" t="s">
        <v>15</v>
      </c>
      <c r="G41" t="s">
        <v>44</v>
      </c>
      <c r="H41">
        <v>1</v>
      </c>
      <c r="I41">
        <v>2</v>
      </c>
      <c r="J41">
        <v>100</v>
      </c>
      <c r="K41">
        <v>200</v>
      </c>
      <c r="L41">
        <v>200</v>
      </c>
      <c r="M41" t="s">
        <v>13</v>
      </c>
      <c r="N41" t="s">
        <v>18</v>
      </c>
    </row>
    <row r="42" spans="1:14" x14ac:dyDescent="0.25">
      <c r="A42" t="s">
        <v>35</v>
      </c>
      <c r="B42">
        <v>5</v>
      </c>
      <c r="C42" t="s">
        <v>100</v>
      </c>
      <c r="D42" t="s">
        <v>11</v>
      </c>
      <c r="E42" t="s">
        <v>12</v>
      </c>
      <c r="G42" t="s">
        <v>13</v>
      </c>
      <c r="H42">
        <v>3</v>
      </c>
      <c r="I42">
        <v>2</v>
      </c>
      <c r="J42">
        <v>100</v>
      </c>
      <c r="K42">
        <v>600</v>
      </c>
      <c r="L42">
        <v>600</v>
      </c>
      <c r="M42" t="s">
        <v>13</v>
      </c>
      <c r="N42" t="s">
        <v>21</v>
      </c>
    </row>
    <row r="43" spans="1:14" x14ac:dyDescent="0.25">
      <c r="A43" t="s">
        <v>35</v>
      </c>
      <c r="B43">
        <v>5</v>
      </c>
      <c r="C43" t="s">
        <v>100</v>
      </c>
      <c r="D43" t="s">
        <v>11</v>
      </c>
      <c r="E43" t="s">
        <v>17</v>
      </c>
      <c r="G43" t="s">
        <v>37</v>
      </c>
      <c r="H43">
        <v>5</v>
      </c>
      <c r="I43">
        <v>1</v>
      </c>
      <c r="J43">
        <v>100</v>
      </c>
      <c r="K43">
        <v>500</v>
      </c>
      <c r="L43">
        <v>500</v>
      </c>
      <c r="M43" t="s">
        <v>13</v>
      </c>
      <c r="N43" t="s">
        <v>21</v>
      </c>
    </row>
    <row r="44" spans="1:14" x14ac:dyDescent="0.25">
      <c r="A44" t="s">
        <v>35</v>
      </c>
      <c r="B44">
        <v>5</v>
      </c>
      <c r="C44" t="s">
        <v>100</v>
      </c>
      <c r="D44" t="s">
        <v>11</v>
      </c>
      <c r="E44" t="s">
        <v>16</v>
      </c>
      <c r="G44" t="s">
        <v>37</v>
      </c>
      <c r="H44">
        <v>6</v>
      </c>
      <c r="I44">
        <v>4</v>
      </c>
      <c r="J44">
        <v>100</v>
      </c>
      <c r="K44">
        <v>2400</v>
      </c>
      <c r="L44">
        <v>2400</v>
      </c>
      <c r="M44" t="s">
        <v>13</v>
      </c>
      <c r="N44" t="s">
        <v>22</v>
      </c>
    </row>
    <row r="45" spans="1:14" x14ac:dyDescent="0.25">
      <c r="A45" t="s">
        <v>35</v>
      </c>
      <c r="B45">
        <v>5</v>
      </c>
      <c r="C45" t="s">
        <v>100</v>
      </c>
      <c r="D45" t="s">
        <v>11</v>
      </c>
      <c r="E45" t="s">
        <v>15</v>
      </c>
      <c r="G45" t="s">
        <v>37</v>
      </c>
      <c r="H45">
        <v>6</v>
      </c>
      <c r="I45">
        <v>3</v>
      </c>
      <c r="J45">
        <v>100</v>
      </c>
      <c r="K45">
        <v>1800</v>
      </c>
      <c r="L45">
        <v>1800</v>
      </c>
      <c r="M45" t="s">
        <v>13</v>
      </c>
      <c r="N45" t="s">
        <v>22</v>
      </c>
    </row>
    <row r="46" spans="1:14" x14ac:dyDescent="0.25">
      <c r="A46" t="s">
        <v>35</v>
      </c>
      <c r="B46">
        <v>5</v>
      </c>
      <c r="C46" t="s">
        <v>100</v>
      </c>
      <c r="D46" t="s">
        <v>11</v>
      </c>
      <c r="E46" t="s">
        <v>12</v>
      </c>
      <c r="G46" t="s">
        <v>37</v>
      </c>
      <c r="H46">
        <v>4</v>
      </c>
      <c r="I46">
        <v>3</v>
      </c>
      <c r="J46">
        <v>100</v>
      </c>
      <c r="K46">
        <v>1200</v>
      </c>
      <c r="L46">
        <v>1200</v>
      </c>
      <c r="M46" t="s">
        <v>13</v>
      </c>
      <c r="N46" t="s">
        <v>18</v>
      </c>
    </row>
    <row r="47" spans="1:14" x14ac:dyDescent="0.25">
      <c r="A47" t="s">
        <v>35</v>
      </c>
      <c r="B47">
        <v>5</v>
      </c>
      <c r="C47" t="s">
        <v>100</v>
      </c>
      <c r="D47" t="s">
        <v>11</v>
      </c>
      <c r="E47" t="s">
        <v>17</v>
      </c>
      <c r="G47" t="s">
        <v>37</v>
      </c>
      <c r="H47">
        <v>4</v>
      </c>
      <c r="I47">
        <v>3</v>
      </c>
      <c r="J47">
        <v>100</v>
      </c>
      <c r="K47">
        <v>1200</v>
      </c>
      <c r="L47">
        <v>1200</v>
      </c>
      <c r="M47" t="s">
        <v>13</v>
      </c>
      <c r="N47" t="s">
        <v>18</v>
      </c>
    </row>
    <row r="48" spans="1:14" x14ac:dyDescent="0.25">
      <c r="A48" t="s">
        <v>73</v>
      </c>
      <c r="B48">
        <v>3</v>
      </c>
      <c r="C48" t="s">
        <v>100</v>
      </c>
      <c r="D48" t="s">
        <v>11</v>
      </c>
      <c r="E48" t="s">
        <v>17</v>
      </c>
      <c r="G48" t="s">
        <v>13</v>
      </c>
      <c r="H48">
        <v>10</v>
      </c>
      <c r="I48">
        <v>1</v>
      </c>
      <c r="J48">
        <v>100</v>
      </c>
      <c r="K48">
        <v>1000</v>
      </c>
      <c r="L48">
        <v>1000</v>
      </c>
      <c r="M48" t="s">
        <v>13</v>
      </c>
      <c r="N48" t="s">
        <v>21</v>
      </c>
    </row>
    <row r="49" spans="1:14" x14ac:dyDescent="0.25">
      <c r="A49" t="s">
        <v>73</v>
      </c>
      <c r="B49">
        <v>3</v>
      </c>
      <c r="C49" t="s">
        <v>100</v>
      </c>
      <c r="D49" t="s">
        <v>11</v>
      </c>
      <c r="E49" t="s">
        <v>93</v>
      </c>
      <c r="G49" t="s">
        <v>13</v>
      </c>
      <c r="I49">
        <v>4</v>
      </c>
      <c r="J49">
        <v>3000</v>
      </c>
      <c r="K49">
        <v>12000</v>
      </c>
      <c r="L49">
        <v>12000</v>
      </c>
      <c r="M49" t="s">
        <v>13</v>
      </c>
      <c r="N49" t="s">
        <v>22</v>
      </c>
    </row>
    <row r="50" spans="1:14" x14ac:dyDescent="0.25">
      <c r="A50" t="s">
        <v>73</v>
      </c>
      <c r="B50">
        <v>3</v>
      </c>
      <c r="C50" t="s">
        <v>100</v>
      </c>
      <c r="D50" t="s">
        <v>11</v>
      </c>
      <c r="E50" t="s">
        <v>94</v>
      </c>
      <c r="G50" t="s">
        <v>13</v>
      </c>
      <c r="I50">
        <v>4</v>
      </c>
      <c r="J50">
        <v>3000</v>
      </c>
      <c r="K50">
        <v>12000</v>
      </c>
      <c r="L50">
        <v>12000</v>
      </c>
      <c r="M50" t="s">
        <v>13</v>
      </c>
      <c r="N50" t="s">
        <v>22</v>
      </c>
    </row>
    <row r="51" spans="1:14" x14ac:dyDescent="0.25">
      <c r="A51" t="s">
        <v>73</v>
      </c>
      <c r="B51">
        <v>3</v>
      </c>
      <c r="C51" t="s">
        <v>100</v>
      </c>
      <c r="D51" t="s">
        <v>11</v>
      </c>
      <c r="E51" t="s">
        <v>12</v>
      </c>
      <c r="G51" t="s">
        <v>13</v>
      </c>
      <c r="H51">
        <v>10</v>
      </c>
      <c r="I51">
        <v>3</v>
      </c>
      <c r="J51">
        <v>100</v>
      </c>
      <c r="K51">
        <v>3000</v>
      </c>
      <c r="L51">
        <v>3000</v>
      </c>
      <c r="M51" t="s">
        <v>13</v>
      </c>
      <c r="N51" t="s">
        <v>22</v>
      </c>
    </row>
    <row r="52" spans="1:14" x14ac:dyDescent="0.25">
      <c r="A52" t="s">
        <v>73</v>
      </c>
      <c r="B52">
        <v>3</v>
      </c>
      <c r="C52" t="s">
        <v>100</v>
      </c>
      <c r="D52" t="s">
        <v>11</v>
      </c>
      <c r="E52" t="s">
        <v>16</v>
      </c>
      <c r="G52" t="s">
        <v>13</v>
      </c>
      <c r="H52">
        <v>10</v>
      </c>
      <c r="I52">
        <v>5</v>
      </c>
      <c r="J52">
        <v>100</v>
      </c>
      <c r="K52">
        <v>5000</v>
      </c>
      <c r="L52">
        <v>5000</v>
      </c>
      <c r="M52" t="s">
        <v>13</v>
      </c>
      <c r="N52" t="s">
        <v>22</v>
      </c>
    </row>
    <row r="53" spans="1:14" x14ac:dyDescent="0.25">
      <c r="A53" t="s">
        <v>73</v>
      </c>
      <c r="B53">
        <v>3</v>
      </c>
      <c r="C53" t="s">
        <v>100</v>
      </c>
      <c r="D53" t="s">
        <v>11</v>
      </c>
      <c r="E53" t="s">
        <v>17</v>
      </c>
      <c r="G53" t="s">
        <v>13</v>
      </c>
      <c r="H53">
        <v>12</v>
      </c>
      <c r="I53">
        <v>3</v>
      </c>
      <c r="J53">
        <v>100</v>
      </c>
      <c r="K53">
        <v>3600</v>
      </c>
      <c r="L53">
        <v>3600</v>
      </c>
      <c r="M53" t="s">
        <v>13</v>
      </c>
      <c r="N53" t="s">
        <v>18</v>
      </c>
    </row>
    <row r="54" spans="1:14" x14ac:dyDescent="0.25">
      <c r="A54" t="s">
        <v>74</v>
      </c>
      <c r="B54">
        <v>4</v>
      </c>
      <c r="C54" t="s">
        <v>100</v>
      </c>
      <c r="D54" t="s">
        <v>11</v>
      </c>
      <c r="E54" t="s">
        <v>12</v>
      </c>
      <c r="G54" t="s">
        <v>23</v>
      </c>
      <c r="H54">
        <v>4</v>
      </c>
      <c r="I54">
        <v>1</v>
      </c>
      <c r="J54">
        <v>100</v>
      </c>
      <c r="K54">
        <v>400</v>
      </c>
      <c r="L54">
        <v>400</v>
      </c>
      <c r="M54" t="s">
        <v>13</v>
      </c>
      <c r="N54" t="s">
        <v>21</v>
      </c>
    </row>
    <row r="55" spans="1:14" x14ac:dyDescent="0.25">
      <c r="A55" t="s">
        <v>74</v>
      </c>
      <c r="B55">
        <v>4</v>
      </c>
      <c r="C55" t="s">
        <v>100</v>
      </c>
      <c r="D55" t="s">
        <v>11</v>
      </c>
      <c r="E55" t="s">
        <v>17</v>
      </c>
      <c r="G55" t="s">
        <v>23</v>
      </c>
      <c r="H55">
        <v>3</v>
      </c>
      <c r="I55">
        <v>2</v>
      </c>
      <c r="J55">
        <v>100</v>
      </c>
      <c r="K55">
        <v>600</v>
      </c>
      <c r="L55">
        <v>600</v>
      </c>
      <c r="M55" t="s">
        <v>13</v>
      </c>
      <c r="N55" t="s">
        <v>21</v>
      </c>
    </row>
    <row r="56" spans="1:14" x14ac:dyDescent="0.25">
      <c r="A56" t="s">
        <v>74</v>
      </c>
      <c r="B56">
        <v>4</v>
      </c>
      <c r="C56" t="s">
        <v>100</v>
      </c>
      <c r="D56" t="s">
        <v>11</v>
      </c>
      <c r="E56" t="s">
        <v>16</v>
      </c>
      <c r="G56" t="s">
        <v>20</v>
      </c>
      <c r="H56">
        <v>3</v>
      </c>
      <c r="I56">
        <v>1</v>
      </c>
      <c r="J56">
        <v>100</v>
      </c>
      <c r="K56">
        <v>300</v>
      </c>
      <c r="L56">
        <v>300</v>
      </c>
      <c r="M56" t="s">
        <v>13</v>
      </c>
      <c r="N56" t="s">
        <v>18</v>
      </c>
    </row>
    <row r="57" spans="1:14" x14ac:dyDescent="0.25">
      <c r="A57" t="s">
        <v>74</v>
      </c>
      <c r="B57">
        <v>4</v>
      </c>
      <c r="C57" t="s">
        <v>100</v>
      </c>
      <c r="D57" t="s">
        <v>11</v>
      </c>
      <c r="E57" t="s">
        <v>15</v>
      </c>
      <c r="G57" t="s">
        <v>20</v>
      </c>
      <c r="H57">
        <v>2</v>
      </c>
      <c r="I57">
        <v>1</v>
      </c>
      <c r="J57">
        <v>100</v>
      </c>
      <c r="K57">
        <v>200</v>
      </c>
      <c r="L57">
        <v>200</v>
      </c>
      <c r="M57" t="s">
        <v>13</v>
      </c>
      <c r="N57" t="s">
        <v>18</v>
      </c>
    </row>
    <row r="58" spans="1:14" x14ac:dyDescent="0.25">
      <c r="A58" t="s">
        <v>74</v>
      </c>
      <c r="B58">
        <v>4</v>
      </c>
      <c r="C58" t="s">
        <v>100</v>
      </c>
      <c r="D58" t="s">
        <v>11</v>
      </c>
      <c r="E58" t="s">
        <v>15</v>
      </c>
      <c r="G58" t="s">
        <v>23</v>
      </c>
      <c r="H58">
        <v>2</v>
      </c>
      <c r="I58">
        <v>7</v>
      </c>
      <c r="J58">
        <v>100</v>
      </c>
      <c r="K58">
        <v>1400</v>
      </c>
      <c r="L58">
        <v>1400</v>
      </c>
      <c r="M58" t="s">
        <v>13</v>
      </c>
      <c r="N58" t="s">
        <v>18</v>
      </c>
    </row>
    <row r="59" spans="1:14" x14ac:dyDescent="0.25">
      <c r="A59" t="s">
        <v>74</v>
      </c>
      <c r="B59">
        <v>4</v>
      </c>
      <c r="C59" t="s">
        <v>100</v>
      </c>
      <c r="D59" t="s">
        <v>11</v>
      </c>
      <c r="E59" t="s">
        <v>12</v>
      </c>
      <c r="G59" t="s">
        <v>23</v>
      </c>
      <c r="H59">
        <v>3</v>
      </c>
      <c r="I59">
        <v>1</v>
      </c>
      <c r="J59">
        <v>100</v>
      </c>
      <c r="K59">
        <v>300</v>
      </c>
      <c r="L59">
        <v>300</v>
      </c>
      <c r="M59" t="s">
        <v>13</v>
      </c>
      <c r="N59" t="s">
        <v>18</v>
      </c>
    </row>
    <row r="60" spans="1:14" x14ac:dyDescent="0.25">
      <c r="A60" t="s">
        <v>74</v>
      </c>
      <c r="B60">
        <v>4</v>
      </c>
      <c r="C60" t="s">
        <v>100</v>
      </c>
      <c r="D60" t="s">
        <v>11</v>
      </c>
      <c r="E60" t="s">
        <v>16</v>
      </c>
      <c r="G60" t="s">
        <v>23</v>
      </c>
      <c r="H60">
        <v>3</v>
      </c>
      <c r="I60">
        <v>7</v>
      </c>
      <c r="J60">
        <v>100</v>
      </c>
      <c r="K60">
        <v>2100</v>
      </c>
      <c r="L60">
        <v>2100</v>
      </c>
      <c r="M60" t="s">
        <v>13</v>
      </c>
      <c r="N60" t="s">
        <v>18</v>
      </c>
    </row>
    <row r="61" spans="1:14" x14ac:dyDescent="0.25">
      <c r="A61" t="s">
        <v>74</v>
      </c>
      <c r="B61">
        <v>4</v>
      </c>
      <c r="C61" t="s">
        <v>100</v>
      </c>
      <c r="D61" t="s">
        <v>11</v>
      </c>
      <c r="E61" t="s">
        <v>17</v>
      </c>
      <c r="G61" t="s">
        <v>20</v>
      </c>
      <c r="H61">
        <v>3</v>
      </c>
      <c r="I61">
        <v>1</v>
      </c>
      <c r="J61">
        <v>100</v>
      </c>
      <c r="K61">
        <v>300</v>
      </c>
      <c r="L61">
        <v>300</v>
      </c>
      <c r="M61" t="s">
        <v>13</v>
      </c>
      <c r="N61" t="s">
        <v>18</v>
      </c>
    </row>
    <row r="62" spans="1:14" x14ac:dyDescent="0.25">
      <c r="A62" t="s">
        <v>74</v>
      </c>
      <c r="B62">
        <v>4</v>
      </c>
      <c r="C62" t="s">
        <v>100</v>
      </c>
      <c r="D62" t="s">
        <v>11</v>
      </c>
      <c r="E62" t="s">
        <v>17</v>
      </c>
      <c r="G62" t="s">
        <v>23</v>
      </c>
      <c r="H62">
        <v>3</v>
      </c>
      <c r="I62">
        <v>1</v>
      </c>
      <c r="J62">
        <v>100</v>
      </c>
      <c r="K62">
        <v>300</v>
      </c>
      <c r="L62">
        <v>300</v>
      </c>
      <c r="M62" t="s">
        <v>13</v>
      </c>
      <c r="N62" t="s">
        <v>18</v>
      </c>
    </row>
    <row r="63" spans="1:14" x14ac:dyDescent="0.25">
      <c r="A63" t="s">
        <v>74</v>
      </c>
      <c r="B63">
        <v>4</v>
      </c>
      <c r="C63" t="s">
        <v>100</v>
      </c>
      <c r="D63" t="s">
        <v>11</v>
      </c>
      <c r="E63" t="s">
        <v>12</v>
      </c>
      <c r="G63" t="s">
        <v>20</v>
      </c>
      <c r="H63">
        <v>1</v>
      </c>
      <c r="I63">
        <v>1</v>
      </c>
      <c r="J63">
        <v>100</v>
      </c>
      <c r="K63">
        <v>100</v>
      </c>
      <c r="L63">
        <v>100</v>
      </c>
      <c r="M63" t="s">
        <v>13</v>
      </c>
      <c r="N63" t="s">
        <v>18</v>
      </c>
    </row>
    <row r="64" spans="1:14" x14ac:dyDescent="0.25">
      <c r="A64" t="s">
        <v>40</v>
      </c>
      <c r="B64">
        <v>5</v>
      </c>
      <c r="C64" t="s">
        <v>100</v>
      </c>
      <c r="D64" t="s">
        <v>11</v>
      </c>
      <c r="E64" t="s">
        <v>12</v>
      </c>
      <c r="G64" t="s">
        <v>23</v>
      </c>
      <c r="H64">
        <v>5</v>
      </c>
      <c r="I64">
        <v>1</v>
      </c>
      <c r="J64">
        <v>150</v>
      </c>
      <c r="K64">
        <v>750</v>
      </c>
      <c r="L64">
        <v>750</v>
      </c>
      <c r="M64" t="s">
        <v>13</v>
      </c>
      <c r="N64" t="s">
        <v>14</v>
      </c>
    </row>
    <row r="65" spans="1:14" x14ac:dyDescent="0.25">
      <c r="A65" t="s">
        <v>40</v>
      </c>
      <c r="B65">
        <v>5</v>
      </c>
      <c r="C65" t="s">
        <v>100</v>
      </c>
      <c r="D65" t="s">
        <v>11</v>
      </c>
      <c r="E65" t="s">
        <v>16</v>
      </c>
      <c r="G65" t="s">
        <v>23</v>
      </c>
      <c r="H65">
        <v>5</v>
      </c>
      <c r="I65">
        <v>1</v>
      </c>
      <c r="J65">
        <v>150</v>
      </c>
      <c r="K65">
        <v>750</v>
      </c>
      <c r="L65">
        <v>750</v>
      </c>
      <c r="M65" t="s">
        <v>13</v>
      </c>
      <c r="N65" t="s">
        <v>14</v>
      </c>
    </row>
    <row r="66" spans="1:14" x14ac:dyDescent="0.25">
      <c r="A66" t="s">
        <v>40</v>
      </c>
      <c r="B66">
        <v>5</v>
      </c>
      <c r="C66" t="s">
        <v>100</v>
      </c>
      <c r="D66" t="s">
        <v>11</v>
      </c>
      <c r="E66" t="s">
        <v>41</v>
      </c>
      <c r="G66" t="s">
        <v>23</v>
      </c>
      <c r="H66">
        <v>1</v>
      </c>
      <c r="I66">
        <v>1</v>
      </c>
      <c r="J66">
        <v>150</v>
      </c>
      <c r="K66">
        <v>150</v>
      </c>
      <c r="L66">
        <v>150</v>
      </c>
      <c r="M66" t="s">
        <v>13</v>
      </c>
      <c r="N66" t="s">
        <v>14</v>
      </c>
    </row>
    <row r="67" spans="1:14" x14ac:dyDescent="0.25">
      <c r="A67" t="s">
        <v>40</v>
      </c>
      <c r="B67">
        <v>5</v>
      </c>
      <c r="C67" t="s">
        <v>100</v>
      </c>
      <c r="D67" t="s">
        <v>11</v>
      </c>
      <c r="E67" t="s">
        <v>15</v>
      </c>
      <c r="G67" t="s">
        <v>23</v>
      </c>
      <c r="H67">
        <v>1</v>
      </c>
      <c r="I67">
        <v>5</v>
      </c>
      <c r="J67">
        <v>150</v>
      </c>
      <c r="K67">
        <v>750</v>
      </c>
      <c r="L67">
        <v>750</v>
      </c>
      <c r="M67" t="s">
        <v>13</v>
      </c>
      <c r="N67" t="s">
        <v>28</v>
      </c>
    </row>
    <row r="68" spans="1:14" x14ac:dyDescent="0.25">
      <c r="A68" t="s">
        <v>40</v>
      </c>
      <c r="B68">
        <v>5</v>
      </c>
      <c r="C68" t="s">
        <v>100</v>
      </c>
      <c r="D68" t="s">
        <v>11</v>
      </c>
      <c r="E68" t="s">
        <v>15</v>
      </c>
      <c r="G68" t="s">
        <v>24</v>
      </c>
      <c r="H68">
        <v>1</v>
      </c>
      <c r="I68">
        <v>7</v>
      </c>
      <c r="J68">
        <v>100</v>
      </c>
      <c r="K68">
        <v>700</v>
      </c>
      <c r="L68">
        <v>700</v>
      </c>
      <c r="M68" t="s">
        <v>13</v>
      </c>
      <c r="N68" t="s">
        <v>22</v>
      </c>
    </row>
    <row r="69" spans="1:14" x14ac:dyDescent="0.25">
      <c r="A69" t="s">
        <v>40</v>
      </c>
      <c r="B69">
        <v>5</v>
      </c>
      <c r="C69" t="s">
        <v>100</v>
      </c>
      <c r="D69" t="s">
        <v>11</v>
      </c>
      <c r="E69" t="s">
        <v>12</v>
      </c>
      <c r="G69" t="s">
        <v>24</v>
      </c>
      <c r="H69">
        <v>1</v>
      </c>
      <c r="I69">
        <v>1</v>
      </c>
      <c r="J69">
        <v>100</v>
      </c>
      <c r="K69">
        <v>100</v>
      </c>
      <c r="L69">
        <v>100</v>
      </c>
      <c r="M69" t="s">
        <v>13</v>
      </c>
      <c r="N69" t="s">
        <v>22</v>
      </c>
    </row>
    <row r="70" spans="1:14" x14ac:dyDescent="0.25">
      <c r="A70" t="s">
        <v>40</v>
      </c>
      <c r="B70">
        <v>5</v>
      </c>
      <c r="C70" t="s">
        <v>100</v>
      </c>
      <c r="D70" t="s">
        <v>11</v>
      </c>
      <c r="E70" t="s">
        <v>16</v>
      </c>
      <c r="G70" t="s">
        <v>24</v>
      </c>
      <c r="H70">
        <v>2</v>
      </c>
      <c r="I70">
        <v>1</v>
      </c>
      <c r="J70">
        <v>100</v>
      </c>
      <c r="K70">
        <v>200</v>
      </c>
      <c r="L70">
        <v>200</v>
      </c>
      <c r="M70" t="s">
        <v>13</v>
      </c>
      <c r="N70" t="s">
        <v>22</v>
      </c>
    </row>
    <row r="71" spans="1:14" x14ac:dyDescent="0.25">
      <c r="A71" t="s">
        <v>40</v>
      </c>
      <c r="B71">
        <v>5</v>
      </c>
      <c r="C71" t="s">
        <v>100</v>
      </c>
      <c r="D71" t="s">
        <v>11</v>
      </c>
      <c r="E71" t="s">
        <v>17</v>
      </c>
      <c r="G71" t="s">
        <v>24</v>
      </c>
      <c r="H71">
        <v>1</v>
      </c>
      <c r="I71">
        <v>1</v>
      </c>
      <c r="J71">
        <v>100</v>
      </c>
      <c r="K71">
        <v>100</v>
      </c>
      <c r="L71">
        <v>100</v>
      </c>
      <c r="M71" t="s">
        <v>13</v>
      </c>
      <c r="N71" t="s">
        <v>22</v>
      </c>
    </row>
    <row r="72" spans="1:14" x14ac:dyDescent="0.25">
      <c r="A72" t="s">
        <v>40</v>
      </c>
      <c r="B72">
        <v>5</v>
      </c>
      <c r="C72" t="s">
        <v>100</v>
      </c>
      <c r="D72" t="s">
        <v>11</v>
      </c>
      <c r="E72" t="s">
        <v>12</v>
      </c>
      <c r="G72" t="s">
        <v>27</v>
      </c>
      <c r="H72">
        <v>4</v>
      </c>
      <c r="I72">
        <v>1</v>
      </c>
      <c r="J72">
        <v>150</v>
      </c>
      <c r="K72">
        <v>600</v>
      </c>
      <c r="L72">
        <v>600</v>
      </c>
      <c r="M72" t="s">
        <v>13</v>
      </c>
      <c r="N72" t="s">
        <v>42</v>
      </c>
    </row>
    <row r="73" spans="1:14" x14ac:dyDescent="0.25">
      <c r="A73" t="s">
        <v>40</v>
      </c>
      <c r="B73">
        <v>5</v>
      </c>
      <c r="C73" t="s">
        <v>100</v>
      </c>
      <c r="D73" t="s">
        <v>11</v>
      </c>
      <c r="E73" t="s">
        <v>15</v>
      </c>
      <c r="G73" t="s">
        <v>27</v>
      </c>
      <c r="H73">
        <v>3</v>
      </c>
      <c r="I73">
        <v>7</v>
      </c>
      <c r="J73">
        <v>150</v>
      </c>
      <c r="K73">
        <v>3150</v>
      </c>
      <c r="L73">
        <v>3150</v>
      </c>
      <c r="M73" t="s">
        <v>13</v>
      </c>
      <c r="N73" t="s">
        <v>42</v>
      </c>
    </row>
    <row r="74" spans="1:14" x14ac:dyDescent="0.25">
      <c r="A74" t="s">
        <v>40</v>
      </c>
      <c r="B74">
        <v>5</v>
      </c>
      <c r="C74" t="s">
        <v>100</v>
      </c>
      <c r="D74" t="s">
        <v>11</v>
      </c>
      <c r="E74" t="s">
        <v>95</v>
      </c>
      <c r="G74" t="s">
        <v>27</v>
      </c>
      <c r="H74">
        <v>2</v>
      </c>
      <c r="I74">
        <v>7</v>
      </c>
      <c r="J74">
        <v>150</v>
      </c>
      <c r="K74">
        <v>2100</v>
      </c>
      <c r="L74">
        <v>2100</v>
      </c>
      <c r="M74" t="s">
        <v>13</v>
      </c>
      <c r="N74" t="s">
        <v>42</v>
      </c>
    </row>
    <row r="75" spans="1:14" x14ac:dyDescent="0.25">
      <c r="A75" t="s">
        <v>40</v>
      </c>
      <c r="B75">
        <v>5</v>
      </c>
      <c r="C75" t="s">
        <v>100</v>
      </c>
      <c r="D75" t="s">
        <v>11</v>
      </c>
      <c r="E75" t="s">
        <v>16</v>
      </c>
      <c r="G75" t="s">
        <v>27</v>
      </c>
      <c r="H75">
        <v>2</v>
      </c>
      <c r="I75">
        <v>7</v>
      </c>
      <c r="J75">
        <v>150</v>
      </c>
      <c r="K75">
        <v>2100</v>
      </c>
      <c r="L75">
        <v>2100</v>
      </c>
      <c r="M75" t="s">
        <v>13</v>
      </c>
      <c r="N75" t="s">
        <v>42</v>
      </c>
    </row>
    <row r="76" spans="1:14" x14ac:dyDescent="0.25">
      <c r="A76" t="s">
        <v>40</v>
      </c>
      <c r="B76">
        <v>5</v>
      </c>
      <c r="C76" t="s">
        <v>100</v>
      </c>
      <c r="D76" t="s">
        <v>11</v>
      </c>
      <c r="E76" t="s">
        <v>17</v>
      </c>
      <c r="G76" t="s">
        <v>27</v>
      </c>
      <c r="H76">
        <v>3</v>
      </c>
      <c r="I76">
        <v>7</v>
      </c>
      <c r="J76">
        <v>150</v>
      </c>
      <c r="K76">
        <v>3150</v>
      </c>
      <c r="L76">
        <v>3150</v>
      </c>
      <c r="M76" t="s">
        <v>13</v>
      </c>
      <c r="N76" t="s">
        <v>42</v>
      </c>
    </row>
    <row r="77" spans="1:14" x14ac:dyDescent="0.25">
      <c r="A77" t="s">
        <v>40</v>
      </c>
      <c r="B77">
        <v>5</v>
      </c>
      <c r="C77" t="s">
        <v>100</v>
      </c>
      <c r="D77" t="s">
        <v>11</v>
      </c>
      <c r="E77" t="s">
        <v>41</v>
      </c>
      <c r="G77" t="s">
        <v>27</v>
      </c>
      <c r="H77">
        <v>1</v>
      </c>
      <c r="I77">
        <v>2</v>
      </c>
      <c r="J77">
        <v>150</v>
      </c>
      <c r="K77">
        <v>300</v>
      </c>
      <c r="L77">
        <v>300</v>
      </c>
      <c r="M77" t="s">
        <v>13</v>
      </c>
      <c r="N77" t="s">
        <v>42</v>
      </c>
    </row>
    <row r="78" spans="1:14" x14ac:dyDescent="0.25">
      <c r="A78" t="s">
        <v>46</v>
      </c>
      <c r="B78">
        <v>3</v>
      </c>
      <c r="C78" t="s">
        <v>100</v>
      </c>
      <c r="D78" t="s">
        <v>11</v>
      </c>
      <c r="E78" t="s">
        <v>12</v>
      </c>
      <c r="G78" t="s">
        <v>13</v>
      </c>
      <c r="H78">
        <v>2</v>
      </c>
      <c r="I78">
        <v>2</v>
      </c>
      <c r="J78">
        <v>100</v>
      </c>
      <c r="K78">
        <v>400</v>
      </c>
      <c r="L78">
        <v>400</v>
      </c>
      <c r="M78" t="s">
        <v>13</v>
      </c>
      <c r="N78" t="s">
        <v>21</v>
      </c>
    </row>
    <row r="79" spans="1:14" x14ac:dyDescent="0.25">
      <c r="A79" t="s">
        <v>46</v>
      </c>
      <c r="B79">
        <v>3</v>
      </c>
      <c r="C79" t="s">
        <v>100</v>
      </c>
      <c r="D79" t="s">
        <v>11</v>
      </c>
      <c r="E79" t="s">
        <v>15</v>
      </c>
      <c r="G79" t="s">
        <v>13</v>
      </c>
      <c r="H79">
        <v>4</v>
      </c>
      <c r="I79">
        <v>2</v>
      </c>
      <c r="J79">
        <v>100</v>
      </c>
      <c r="K79">
        <v>800</v>
      </c>
      <c r="L79">
        <v>800</v>
      </c>
      <c r="M79" t="s">
        <v>13</v>
      </c>
      <c r="N79" t="s">
        <v>22</v>
      </c>
    </row>
    <row r="80" spans="1:14" x14ac:dyDescent="0.25">
      <c r="A80" t="s">
        <v>46</v>
      </c>
      <c r="B80">
        <v>3</v>
      </c>
      <c r="C80" t="s">
        <v>100</v>
      </c>
      <c r="D80" t="s">
        <v>11</v>
      </c>
      <c r="E80" t="s">
        <v>16</v>
      </c>
      <c r="G80" t="s">
        <v>13</v>
      </c>
      <c r="H80">
        <v>2</v>
      </c>
      <c r="I80">
        <v>3</v>
      </c>
      <c r="J80">
        <v>100</v>
      </c>
      <c r="K80">
        <v>600</v>
      </c>
      <c r="L80">
        <v>600</v>
      </c>
      <c r="M80" t="s">
        <v>13</v>
      </c>
      <c r="N80" t="s">
        <v>22</v>
      </c>
    </row>
    <row r="81" spans="1:14" x14ac:dyDescent="0.25">
      <c r="A81" t="s">
        <v>46</v>
      </c>
      <c r="B81">
        <v>3</v>
      </c>
      <c r="C81" t="s">
        <v>100</v>
      </c>
      <c r="D81" t="s">
        <v>11</v>
      </c>
      <c r="E81" t="s">
        <v>12</v>
      </c>
      <c r="G81" t="s">
        <v>13</v>
      </c>
      <c r="H81">
        <v>2</v>
      </c>
      <c r="I81">
        <v>1</v>
      </c>
      <c r="J81">
        <v>100</v>
      </c>
      <c r="K81">
        <v>200</v>
      </c>
      <c r="L81">
        <v>200</v>
      </c>
      <c r="M81" t="s">
        <v>13</v>
      </c>
      <c r="N81" t="s">
        <v>18</v>
      </c>
    </row>
    <row r="82" spans="1:14" x14ac:dyDescent="0.25">
      <c r="A82" t="s">
        <v>47</v>
      </c>
      <c r="B82">
        <v>3</v>
      </c>
      <c r="C82" t="s">
        <v>100</v>
      </c>
      <c r="D82" t="s">
        <v>11</v>
      </c>
      <c r="E82" t="s">
        <v>17</v>
      </c>
      <c r="G82" t="s">
        <v>48</v>
      </c>
      <c r="H82">
        <v>3</v>
      </c>
      <c r="I82">
        <v>3</v>
      </c>
      <c r="J82">
        <v>100</v>
      </c>
      <c r="K82">
        <v>900</v>
      </c>
      <c r="L82">
        <v>900</v>
      </c>
      <c r="M82" t="s">
        <v>13</v>
      </c>
      <c r="N82" t="s">
        <v>22</v>
      </c>
    </row>
    <row r="83" spans="1:14" x14ac:dyDescent="0.25">
      <c r="A83" t="s">
        <v>47</v>
      </c>
      <c r="B83">
        <v>3</v>
      </c>
      <c r="C83" t="s">
        <v>100</v>
      </c>
      <c r="D83" t="s">
        <v>11</v>
      </c>
      <c r="E83" t="s">
        <v>16</v>
      </c>
      <c r="G83" t="s">
        <v>48</v>
      </c>
      <c r="H83">
        <v>3</v>
      </c>
      <c r="I83">
        <v>3</v>
      </c>
      <c r="J83">
        <v>100</v>
      </c>
      <c r="K83">
        <v>900</v>
      </c>
      <c r="L83">
        <v>900</v>
      </c>
      <c r="M83" t="s">
        <v>13</v>
      </c>
      <c r="N83" t="s">
        <v>22</v>
      </c>
    </row>
    <row r="84" spans="1:14" x14ac:dyDescent="0.25">
      <c r="A84" t="s">
        <v>47</v>
      </c>
      <c r="B84">
        <v>3</v>
      </c>
      <c r="C84" t="s">
        <v>100</v>
      </c>
      <c r="D84" t="s">
        <v>11</v>
      </c>
      <c r="E84" t="s">
        <v>15</v>
      </c>
      <c r="G84" t="s">
        <v>48</v>
      </c>
      <c r="H84">
        <v>2</v>
      </c>
      <c r="I84">
        <v>3</v>
      </c>
      <c r="J84">
        <v>100</v>
      </c>
      <c r="K84">
        <v>600</v>
      </c>
      <c r="L84">
        <v>600</v>
      </c>
      <c r="M84" t="s">
        <v>13</v>
      </c>
      <c r="N84" t="s">
        <v>22</v>
      </c>
    </row>
    <row r="85" spans="1:14" x14ac:dyDescent="0.25">
      <c r="A85" t="s">
        <v>47</v>
      </c>
      <c r="B85">
        <v>3</v>
      </c>
      <c r="C85" t="s">
        <v>100</v>
      </c>
      <c r="D85" t="s">
        <v>11</v>
      </c>
      <c r="E85" t="s">
        <v>12</v>
      </c>
      <c r="G85" t="s">
        <v>20</v>
      </c>
      <c r="H85">
        <v>6</v>
      </c>
      <c r="I85">
        <v>6</v>
      </c>
      <c r="J85">
        <v>100</v>
      </c>
      <c r="K85">
        <v>3600</v>
      </c>
      <c r="L85">
        <v>3600</v>
      </c>
      <c r="M85" t="s">
        <v>13</v>
      </c>
      <c r="N85" t="s">
        <v>49</v>
      </c>
    </row>
    <row r="86" spans="1:14" x14ac:dyDescent="0.25">
      <c r="A86" t="s">
        <v>47</v>
      </c>
      <c r="B86">
        <v>3</v>
      </c>
      <c r="C86" t="s">
        <v>100</v>
      </c>
      <c r="D86" t="s">
        <v>11</v>
      </c>
      <c r="E86" t="s">
        <v>16</v>
      </c>
      <c r="G86" t="s">
        <v>20</v>
      </c>
      <c r="H86">
        <v>3</v>
      </c>
      <c r="I86">
        <v>3</v>
      </c>
      <c r="J86">
        <v>100</v>
      </c>
      <c r="K86">
        <v>900</v>
      </c>
      <c r="L86">
        <v>900</v>
      </c>
      <c r="M86" t="s">
        <v>13</v>
      </c>
      <c r="N86" t="s">
        <v>49</v>
      </c>
    </row>
    <row r="87" spans="1:14" x14ac:dyDescent="0.25">
      <c r="A87" t="s">
        <v>47</v>
      </c>
      <c r="B87">
        <v>3</v>
      </c>
      <c r="C87" t="s">
        <v>100</v>
      </c>
      <c r="D87" t="s">
        <v>11</v>
      </c>
      <c r="E87" t="s">
        <v>17</v>
      </c>
      <c r="G87" t="s">
        <v>20</v>
      </c>
      <c r="H87">
        <v>11</v>
      </c>
      <c r="I87">
        <v>3</v>
      </c>
      <c r="J87">
        <v>250</v>
      </c>
      <c r="K87">
        <v>8250</v>
      </c>
      <c r="L87">
        <v>8250</v>
      </c>
      <c r="M87" t="s">
        <v>13</v>
      </c>
      <c r="N87" t="s">
        <v>49</v>
      </c>
    </row>
    <row r="88" spans="1:14" x14ac:dyDescent="0.25">
      <c r="A88" t="s">
        <v>52</v>
      </c>
      <c r="B88">
        <v>4</v>
      </c>
      <c r="C88" t="s">
        <v>100</v>
      </c>
      <c r="D88" t="s">
        <v>11</v>
      </c>
      <c r="E88" t="s">
        <v>12</v>
      </c>
      <c r="G88" t="s">
        <v>20</v>
      </c>
      <c r="H88">
        <v>6</v>
      </c>
      <c r="I88">
        <v>2</v>
      </c>
      <c r="J88">
        <v>100</v>
      </c>
      <c r="K88">
        <v>1200</v>
      </c>
      <c r="L88">
        <v>1200</v>
      </c>
      <c r="M88" t="s">
        <v>13</v>
      </c>
      <c r="N88" t="s">
        <v>18</v>
      </c>
    </row>
    <row r="89" spans="1:14" x14ac:dyDescent="0.25">
      <c r="A89" t="s">
        <v>52</v>
      </c>
      <c r="B89">
        <v>4</v>
      </c>
      <c r="C89" t="s">
        <v>100</v>
      </c>
      <c r="D89" t="s">
        <v>11</v>
      </c>
      <c r="E89" t="s">
        <v>16</v>
      </c>
      <c r="G89" t="s">
        <v>20</v>
      </c>
      <c r="H89">
        <v>6</v>
      </c>
      <c r="I89">
        <v>5</v>
      </c>
      <c r="J89">
        <v>100</v>
      </c>
      <c r="K89">
        <v>3000</v>
      </c>
      <c r="L89">
        <v>3000</v>
      </c>
      <c r="M89" t="s">
        <v>13</v>
      </c>
      <c r="N89" t="s">
        <v>18</v>
      </c>
    </row>
    <row r="90" spans="1:14" x14ac:dyDescent="0.25">
      <c r="A90" t="s">
        <v>52</v>
      </c>
      <c r="B90">
        <v>4</v>
      </c>
      <c r="C90" t="s">
        <v>100</v>
      </c>
      <c r="D90" t="s">
        <v>11</v>
      </c>
      <c r="E90" t="s">
        <v>17</v>
      </c>
      <c r="G90" t="s">
        <v>20</v>
      </c>
      <c r="H90">
        <v>3</v>
      </c>
      <c r="I90">
        <v>2</v>
      </c>
      <c r="J90">
        <v>100</v>
      </c>
      <c r="K90">
        <v>600</v>
      </c>
      <c r="L90">
        <v>600</v>
      </c>
      <c r="M90" t="s">
        <v>13</v>
      </c>
      <c r="N90" t="s">
        <v>18</v>
      </c>
    </row>
    <row r="91" spans="1:14" x14ac:dyDescent="0.25">
      <c r="A91" t="s">
        <v>54</v>
      </c>
      <c r="B91">
        <v>2</v>
      </c>
      <c r="C91" t="s">
        <v>100</v>
      </c>
      <c r="D91" t="s">
        <v>11</v>
      </c>
      <c r="E91" t="s">
        <v>15</v>
      </c>
      <c r="G91" t="s">
        <v>55</v>
      </c>
      <c r="I91">
        <v>5</v>
      </c>
      <c r="K91">
        <v>3000</v>
      </c>
      <c r="L91">
        <v>3000</v>
      </c>
      <c r="M91" t="s">
        <v>13</v>
      </c>
      <c r="N91" t="s">
        <v>18</v>
      </c>
    </row>
    <row r="92" spans="1:14" x14ac:dyDescent="0.25">
      <c r="A92" t="s">
        <v>56</v>
      </c>
      <c r="B92">
        <v>5</v>
      </c>
      <c r="C92" t="s">
        <v>100</v>
      </c>
      <c r="D92" t="s">
        <v>11</v>
      </c>
      <c r="E92" t="s">
        <v>96</v>
      </c>
      <c r="G92" t="s">
        <v>58</v>
      </c>
      <c r="H92">
        <v>2</v>
      </c>
      <c r="I92">
        <v>4</v>
      </c>
      <c r="J92">
        <v>100</v>
      </c>
      <c r="K92">
        <v>800</v>
      </c>
      <c r="L92">
        <v>800</v>
      </c>
      <c r="M92" t="s">
        <v>13</v>
      </c>
      <c r="N92" t="s">
        <v>49</v>
      </c>
    </row>
    <row r="93" spans="1:14" x14ac:dyDescent="0.25">
      <c r="A93" t="s">
        <v>56</v>
      </c>
      <c r="B93">
        <v>5</v>
      </c>
      <c r="C93" t="s">
        <v>100</v>
      </c>
      <c r="D93" t="s">
        <v>11</v>
      </c>
      <c r="E93" t="s">
        <v>57</v>
      </c>
      <c r="G93" t="s">
        <v>58</v>
      </c>
      <c r="H93">
        <v>2</v>
      </c>
      <c r="I93">
        <v>2</v>
      </c>
      <c r="J93">
        <v>100</v>
      </c>
      <c r="K93">
        <v>600</v>
      </c>
      <c r="L93">
        <v>600</v>
      </c>
      <c r="M93" t="s">
        <v>13</v>
      </c>
      <c r="N93" t="s">
        <v>49</v>
      </c>
    </row>
    <row r="94" spans="1:14" x14ac:dyDescent="0.25">
      <c r="A94" t="s">
        <v>59</v>
      </c>
      <c r="B94">
        <v>3</v>
      </c>
      <c r="C94" t="s">
        <v>100</v>
      </c>
      <c r="D94" t="s">
        <v>11</v>
      </c>
      <c r="E94" t="s">
        <v>12</v>
      </c>
      <c r="G94" t="s">
        <v>20</v>
      </c>
      <c r="H94">
        <v>1</v>
      </c>
      <c r="I94">
        <v>1</v>
      </c>
      <c r="J94">
        <v>100</v>
      </c>
      <c r="K94">
        <v>100</v>
      </c>
      <c r="L94">
        <v>100</v>
      </c>
      <c r="M94" t="s">
        <v>13</v>
      </c>
      <c r="N94" t="s">
        <v>22</v>
      </c>
    </row>
    <row r="95" spans="1:14" x14ac:dyDescent="0.25">
      <c r="A95" t="s">
        <v>59</v>
      </c>
      <c r="B95">
        <v>3</v>
      </c>
      <c r="C95" t="s">
        <v>100</v>
      </c>
      <c r="D95" t="s">
        <v>11</v>
      </c>
      <c r="E95" t="s">
        <v>16</v>
      </c>
      <c r="G95" t="s">
        <v>20</v>
      </c>
      <c r="H95">
        <v>2</v>
      </c>
      <c r="I95">
        <v>2</v>
      </c>
      <c r="J95">
        <v>100</v>
      </c>
      <c r="K95">
        <v>200</v>
      </c>
      <c r="L95">
        <v>200</v>
      </c>
      <c r="M95" t="s">
        <v>13</v>
      </c>
      <c r="N95" t="s">
        <v>22</v>
      </c>
    </row>
    <row r="96" spans="1:14" x14ac:dyDescent="0.25">
      <c r="A96" t="s">
        <v>61</v>
      </c>
      <c r="B96">
        <v>5</v>
      </c>
      <c r="C96" t="s">
        <v>100</v>
      </c>
      <c r="D96" t="s">
        <v>11</v>
      </c>
      <c r="E96" t="s">
        <v>15</v>
      </c>
      <c r="G96" t="s">
        <v>62</v>
      </c>
      <c r="H96">
        <v>2</v>
      </c>
      <c r="I96">
        <v>4</v>
      </c>
      <c r="J96">
        <v>200</v>
      </c>
      <c r="K96">
        <v>800</v>
      </c>
      <c r="L96">
        <v>800</v>
      </c>
      <c r="M96" t="s">
        <v>13</v>
      </c>
      <c r="N96" t="s">
        <v>18</v>
      </c>
    </row>
    <row r="97" spans="1:14" x14ac:dyDescent="0.25">
      <c r="A97" t="s">
        <v>61</v>
      </c>
      <c r="B97">
        <v>5</v>
      </c>
      <c r="C97" t="s">
        <v>100</v>
      </c>
      <c r="D97" t="s">
        <v>11</v>
      </c>
      <c r="E97" t="s">
        <v>16</v>
      </c>
      <c r="G97" t="s">
        <v>62</v>
      </c>
      <c r="H97">
        <v>2</v>
      </c>
      <c r="I97">
        <v>3</v>
      </c>
      <c r="J97">
        <v>100</v>
      </c>
      <c r="K97">
        <v>500</v>
      </c>
      <c r="L97">
        <v>500</v>
      </c>
      <c r="M97" t="s">
        <v>13</v>
      </c>
      <c r="N97" t="s">
        <v>18</v>
      </c>
    </row>
    <row r="98" spans="1:14" x14ac:dyDescent="0.25">
      <c r="A98" t="s">
        <v>61</v>
      </c>
      <c r="B98">
        <v>5</v>
      </c>
      <c r="C98" t="s">
        <v>100</v>
      </c>
      <c r="D98" t="s">
        <v>11</v>
      </c>
      <c r="E98" t="s">
        <v>15</v>
      </c>
      <c r="G98" t="s">
        <v>23</v>
      </c>
      <c r="H98">
        <v>5</v>
      </c>
      <c r="I98">
        <v>4</v>
      </c>
      <c r="J98">
        <v>125</v>
      </c>
      <c r="K98">
        <v>2500</v>
      </c>
      <c r="L98">
        <v>2500</v>
      </c>
      <c r="M98" t="s">
        <v>13</v>
      </c>
      <c r="N98" t="s">
        <v>49</v>
      </c>
    </row>
    <row r="99" spans="1:14" x14ac:dyDescent="0.25">
      <c r="A99" t="s">
        <v>61</v>
      </c>
      <c r="B99">
        <v>5</v>
      </c>
      <c r="C99" t="s">
        <v>100</v>
      </c>
      <c r="D99" t="s">
        <v>11</v>
      </c>
      <c r="E99" t="s">
        <v>16</v>
      </c>
      <c r="G99" t="s">
        <v>13</v>
      </c>
      <c r="H99">
        <v>2</v>
      </c>
      <c r="I99">
        <v>10</v>
      </c>
      <c r="J99">
        <v>100</v>
      </c>
      <c r="K99">
        <v>2000</v>
      </c>
      <c r="L99">
        <v>2000</v>
      </c>
      <c r="M99" t="s">
        <v>13</v>
      </c>
      <c r="N99" t="s">
        <v>49</v>
      </c>
    </row>
    <row r="100" spans="1:14" x14ac:dyDescent="0.25">
      <c r="A100" t="s">
        <v>61</v>
      </c>
      <c r="B100">
        <v>5</v>
      </c>
      <c r="C100" t="s">
        <v>100</v>
      </c>
      <c r="D100" t="s">
        <v>11</v>
      </c>
      <c r="E100" t="s">
        <v>97</v>
      </c>
      <c r="G100" t="s">
        <v>23</v>
      </c>
      <c r="M100" t="s">
        <v>13</v>
      </c>
      <c r="N100" t="s">
        <v>49</v>
      </c>
    </row>
    <row r="101" spans="1:14" x14ac:dyDescent="0.25">
      <c r="A101" t="s">
        <v>63</v>
      </c>
      <c r="B101">
        <v>1</v>
      </c>
      <c r="C101" t="s">
        <v>100</v>
      </c>
      <c r="D101" t="s">
        <v>11</v>
      </c>
      <c r="E101" t="s">
        <v>12</v>
      </c>
      <c r="G101" t="s">
        <v>20</v>
      </c>
      <c r="H101">
        <v>2</v>
      </c>
      <c r="I101">
        <v>1</v>
      </c>
      <c r="J101">
        <v>100</v>
      </c>
      <c r="K101">
        <v>200</v>
      </c>
      <c r="L101">
        <v>200</v>
      </c>
      <c r="M101" t="s">
        <v>13</v>
      </c>
      <c r="N101" t="s">
        <v>18</v>
      </c>
    </row>
    <row r="102" spans="1:14" x14ac:dyDescent="0.25">
      <c r="A102" t="s">
        <v>63</v>
      </c>
      <c r="B102">
        <v>1</v>
      </c>
      <c r="C102" t="s">
        <v>100</v>
      </c>
      <c r="D102" t="s">
        <v>11</v>
      </c>
      <c r="E102" t="s">
        <v>15</v>
      </c>
      <c r="G102" t="s">
        <v>20</v>
      </c>
      <c r="H102">
        <v>2</v>
      </c>
      <c r="I102">
        <v>3</v>
      </c>
      <c r="J102">
        <v>100</v>
      </c>
      <c r="K102">
        <v>300</v>
      </c>
      <c r="L102">
        <v>300</v>
      </c>
      <c r="M102" t="s">
        <v>13</v>
      </c>
      <c r="N102" t="s">
        <v>18</v>
      </c>
    </row>
    <row r="103" spans="1:14" x14ac:dyDescent="0.25">
      <c r="A103" t="s">
        <v>64</v>
      </c>
      <c r="B103">
        <v>2</v>
      </c>
      <c r="C103" t="s">
        <v>100</v>
      </c>
      <c r="D103" t="s">
        <v>11</v>
      </c>
      <c r="E103" t="s">
        <v>15</v>
      </c>
      <c r="G103" t="s">
        <v>13</v>
      </c>
      <c r="H103">
        <v>2</v>
      </c>
      <c r="I103">
        <v>1</v>
      </c>
      <c r="J103">
        <v>150</v>
      </c>
      <c r="K103">
        <v>300</v>
      </c>
      <c r="L103">
        <v>300</v>
      </c>
      <c r="M103" t="s">
        <v>13</v>
      </c>
      <c r="N103" t="s">
        <v>65</v>
      </c>
    </row>
    <row r="104" spans="1:14" x14ac:dyDescent="0.25">
      <c r="A104" t="s">
        <v>64</v>
      </c>
      <c r="B104">
        <v>2</v>
      </c>
      <c r="C104" t="s">
        <v>100</v>
      </c>
      <c r="D104" t="s">
        <v>11</v>
      </c>
      <c r="E104" t="s">
        <v>15</v>
      </c>
      <c r="G104" t="s">
        <v>13</v>
      </c>
      <c r="H104">
        <v>2</v>
      </c>
      <c r="I104">
        <v>1</v>
      </c>
      <c r="J104">
        <v>100</v>
      </c>
      <c r="K104">
        <v>200</v>
      </c>
      <c r="L104">
        <v>200</v>
      </c>
      <c r="M104" t="s">
        <v>13</v>
      </c>
      <c r="N104" t="s">
        <v>18</v>
      </c>
    </row>
    <row r="105" spans="1:14" x14ac:dyDescent="0.25">
      <c r="A105" t="s">
        <v>67</v>
      </c>
      <c r="B105">
        <v>1</v>
      </c>
      <c r="C105" t="s">
        <v>100</v>
      </c>
      <c r="D105" t="s">
        <v>11</v>
      </c>
      <c r="E105" t="s">
        <v>12</v>
      </c>
      <c r="G105" t="s">
        <v>62</v>
      </c>
      <c r="H105">
        <v>2</v>
      </c>
      <c r="I105">
        <v>1</v>
      </c>
      <c r="J105">
        <v>100</v>
      </c>
      <c r="K105">
        <v>200</v>
      </c>
      <c r="L105">
        <v>200</v>
      </c>
      <c r="M105" t="s">
        <v>13</v>
      </c>
      <c r="N105" t="s">
        <v>18</v>
      </c>
    </row>
    <row r="106" spans="1:14" x14ac:dyDescent="0.25">
      <c r="A106" t="s">
        <v>67</v>
      </c>
      <c r="B106">
        <v>1</v>
      </c>
      <c r="C106" t="s">
        <v>100</v>
      </c>
      <c r="D106" t="s">
        <v>11</v>
      </c>
      <c r="E106" t="s">
        <v>16</v>
      </c>
      <c r="G106" t="s">
        <v>24</v>
      </c>
      <c r="H106">
        <v>4</v>
      </c>
      <c r="I106">
        <v>1</v>
      </c>
      <c r="J106">
        <v>100</v>
      </c>
      <c r="K106">
        <v>400</v>
      </c>
      <c r="L106">
        <v>400</v>
      </c>
      <c r="M106" t="s">
        <v>13</v>
      </c>
      <c r="N106" t="s">
        <v>18</v>
      </c>
    </row>
    <row r="107" spans="1:14" x14ac:dyDescent="0.25">
      <c r="A107" t="s">
        <v>67</v>
      </c>
      <c r="B107">
        <v>1</v>
      </c>
      <c r="C107" t="s">
        <v>100</v>
      </c>
      <c r="D107" t="s">
        <v>11</v>
      </c>
      <c r="E107" t="s">
        <v>17</v>
      </c>
      <c r="G107" t="s">
        <v>24</v>
      </c>
      <c r="H107">
        <v>2</v>
      </c>
      <c r="I107">
        <v>1</v>
      </c>
      <c r="J107">
        <v>100</v>
      </c>
      <c r="K107">
        <v>200</v>
      </c>
      <c r="L107">
        <v>200</v>
      </c>
      <c r="M107" t="s">
        <v>13</v>
      </c>
      <c r="N107" t="s">
        <v>18</v>
      </c>
    </row>
    <row r="108" spans="1:14" x14ac:dyDescent="0.25">
      <c r="A108" t="s">
        <v>67</v>
      </c>
      <c r="B108">
        <v>1</v>
      </c>
      <c r="C108" t="s">
        <v>100</v>
      </c>
      <c r="D108" t="s">
        <v>11</v>
      </c>
      <c r="E108" t="s">
        <v>17</v>
      </c>
      <c r="G108" t="s">
        <v>27</v>
      </c>
      <c r="H108">
        <v>3</v>
      </c>
      <c r="I108">
        <v>4</v>
      </c>
      <c r="J108">
        <v>100</v>
      </c>
      <c r="K108">
        <v>1200</v>
      </c>
      <c r="L108">
        <v>1200</v>
      </c>
      <c r="M108" t="s">
        <v>13</v>
      </c>
      <c r="N108" t="s">
        <v>98</v>
      </c>
    </row>
    <row r="109" spans="1:14" x14ac:dyDescent="0.25">
      <c r="A109" t="s">
        <v>67</v>
      </c>
      <c r="B109">
        <v>1</v>
      </c>
      <c r="C109" t="s">
        <v>100</v>
      </c>
      <c r="D109" t="s">
        <v>11</v>
      </c>
      <c r="E109" t="s">
        <v>16</v>
      </c>
      <c r="G109" t="s">
        <v>27</v>
      </c>
      <c r="H109">
        <v>4</v>
      </c>
      <c r="I109">
        <v>6</v>
      </c>
      <c r="J109">
        <v>100</v>
      </c>
      <c r="K109">
        <v>2400</v>
      </c>
      <c r="L109">
        <v>2400</v>
      </c>
      <c r="M109" t="s">
        <v>13</v>
      </c>
      <c r="N109" t="s">
        <v>98</v>
      </c>
    </row>
    <row r="110" spans="1:14" x14ac:dyDescent="0.25">
      <c r="A110" t="s">
        <v>67</v>
      </c>
      <c r="B110">
        <v>1</v>
      </c>
      <c r="C110" t="s">
        <v>100</v>
      </c>
      <c r="D110" t="s">
        <v>11</v>
      </c>
      <c r="E110" t="s">
        <v>12</v>
      </c>
      <c r="G110" t="s">
        <v>27</v>
      </c>
      <c r="H110">
        <v>4</v>
      </c>
      <c r="I110">
        <v>6</v>
      </c>
      <c r="J110">
        <v>100</v>
      </c>
      <c r="K110">
        <v>2400</v>
      </c>
      <c r="L110">
        <v>2400</v>
      </c>
      <c r="M110" t="s">
        <v>13</v>
      </c>
      <c r="N110" t="s">
        <v>98</v>
      </c>
    </row>
    <row r="111" spans="1:14" x14ac:dyDescent="0.25">
      <c r="A111" t="s">
        <v>68</v>
      </c>
      <c r="B111">
        <v>4</v>
      </c>
      <c r="C111" t="s">
        <v>100</v>
      </c>
      <c r="D111" t="s">
        <v>11</v>
      </c>
      <c r="E111" t="s">
        <v>17</v>
      </c>
      <c r="G111" t="s">
        <v>23</v>
      </c>
      <c r="H111">
        <v>2</v>
      </c>
      <c r="I111">
        <v>1</v>
      </c>
      <c r="J111">
        <v>100</v>
      </c>
      <c r="K111">
        <v>200</v>
      </c>
      <c r="L111">
        <v>100</v>
      </c>
      <c r="M111" t="s">
        <v>13</v>
      </c>
      <c r="N111" t="s">
        <v>98</v>
      </c>
    </row>
    <row r="112" spans="1:14" x14ac:dyDescent="0.25">
      <c r="A112" t="s">
        <v>68</v>
      </c>
      <c r="B112">
        <v>4</v>
      </c>
      <c r="C112" t="s">
        <v>100</v>
      </c>
      <c r="D112" t="s">
        <v>11</v>
      </c>
      <c r="E112" t="s">
        <v>16</v>
      </c>
      <c r="G112" t="s">
        <v>23</v>
      </c>
      <c r="H112">
        <v>1</v>
      </c>
      <c r="I112">
        <v>1</v>
      </c>
      <c r="J112">
        <v>100</v>
      </c>
      <c r="K112">
        <v>100</v>
      </c>
      <c r="L112">
        <v>100</v>
      </c>
      <c r="M112" t="s">
        <v>13</v>
      </c>
      <c r="N112" t="s">
        <v>98</v>
      </c>
    </row>
    <row r="113" spans="1:14" x14ac:dyDescent="0.25">
      <c r="A113" t="s">
        <v>68</v>
      </c>
      <c r="B113">
        <v>4</v>
      </c>
      <c r="C113" t="s">
        <v>100</v>
      </c>
      <c r="D113" t="s">
        <v>11</v>
      </c>
      <c r="E113" t="s">
        <v>15</v>
      </c>
      <c r="G113" t="s">
        <v>23</v>
      </c>
      <c r="J113">
        <v>300</v>
      </c>
      <c r="K113">
        <v>300</v>
      </c>
      <c r="L113">
        <v>300</v>
      </c>
      <c r="M113" t="s">
        <v>13</v>
      </c>
      <c r="N113" t="s">
        <v>98</v>
      </c>
    </row>
    <row r="114" spans="1:14" x14ac:dyDescent="0.25">
      <c r="A114" t="s">
        <v>70</v>
      </c>
      <c r="B114">
        <v>5</v>
      </c>
      <c r="C114" t="s">
        <v>100</v>
      </c>
      <c r="D114" t="s">
        <v>11</v>
      </c>
      <c r="E114" t="s">
        <v>17</v>
      </c>
      <c r="G114" t="s">
        <v>13</v>
      </c>
      <c r="H114">
        <v>2</v>
      </c>
      <c r="I114">
        <v>2</v>
      </c>
      <c r="J114">
        <v>100</v>
      </c>
      <c r="K114">
        <v>400</v>
      </c>
      <c r="L114">
        <v>400</v>
      </c>
      <c r="M114" t="s">
        <v>13</v>
      </c>
      <c r="N114" t="s">
        <v>65</v>
      </c>
    </row>
    <row r="115" spans="1:14" x14ac:dyDescent="0.25">
      <c r="A115" t="s">
        <v>70</v>
      </c>
      <c r="B115">
        <v>5</v>
      </c>
      <c r="C115" t="s">
        <v>100</v>
      </c>
      <c r="D115" t="s">
        <v>11</v>
      </c>
      <c r="E115" t="s">
        <v>17</v>
      </c>
      <c r="G115" t="s">
        <v>13</v>
      </c>
      <c r="H115">
        <v>3</v>
      </c>
      <c r="I115">
        <v>3</v>
      </c>
      <c r="J115">
        <v>100</v>
      </c>
      <c r="K115">
        <v>900</v>
      </c>
      <c r="L115">
        <v>900</v>
      </c>
      <c r="M115" t="s">
        <v>13</v>
      </c>
      <c r="N115" t="s">
        <v>18</v>
      </c>
    </row>
    <row r="116" spans="1:14" x14ac:dyDescent="0.25">
      <c r="A116" t="s">
        <v>70</v>
      </c>
      <c r="B116">
        <v>5</v>
      </c>
      <c r="C116" t="s">
        <v>100</v>
      </c>
      <c r="D116" t="s">
        <v>11</v>
      </c>
      <c r="E116" t="s">
        <v>15</v>
      </c>
      <c r="G116" t="s">
        <v>13</v>
      </c>
      <c r="H116">
        <v>2</v>
      </c>
      <c r="I116">
        <v>2</v>
      </c>
      <c r="J116">
        <v>75</v>
      </c>
      <c r="K116">
        <v>600</v>
      </c>
      <c r="L116">
        <v>600</v>
      </c>
      <c r="M116" t="s">
        <v>13</v>
      </c>
      <c r="N116" t="s">
        <v>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19"/>
  <sheetViews>
    <sheetView workbookViewId="0">
      <selection activeCell="L16" sqref="L16"/>
    </sheetView>
  </sheetViews>
  <sheetFormatPr defaultRowHeight="15" x14ac:dyDescent="0.25"/>
  <cols>
    <col min="1" max="1" width="18" customWidth="1"/>
    <col min="2" max="2" width="16.28515625" bestFit="1" customWidth="1"/>
    <col min="3" max="3" width="5.7109375" customWidth="1"/>
    <col min="4" max="4" width="7.28515625" customWidth="1"/>
    <col min="5" max="5" width="11.28515625" bestFit="1" customWidth="1"/>
  </cols>
  <sheetData>
    <row r="3" spans="1:11" x14ac:dyDescent="0.25">
      <c r="A3" s="3" t="s">
        <v>113</v>
      </c>
      <c r="B3" s="3" t="s">
        <v>338</v>
      </c>
      <c r="G3" t="s">
        <v>113</v>
      </c>
      <c r="H3" t="s">
        <v>338</v>
      </c>
    </row>
    <row r="4" spans="1:11" x14ac:dyDescent="0.25">
      <c r="A4" s="3" t="s">
        <v>111</v>
      </c>
      <c r="B4" t="s">
        <v>102</v>
      </c>
      <c r="C4" t="s">
        <v>100</v>
      </c>
      <c r="D4" t="s">
        <v>308</v>
      </c>
      <c r="E4" t="s">
        <v>112</v>
      </c>
      <c r="G4" t="s">
        <v>111</v>
      </c>
      <c r="H4" t="s">
        <v>102</v>
      </c>
      <c r="I4" t="s">
        <v>100</v>
      </c>
      <c r="J4" t="s">
        <v>308</v>
      </c>
      <c r="K4" t="s">
        <v>112</v>
      </c>
    </row>
    <row r="5" spans="1:11" x14ac:dyDescent="0.25">
      <c r="A5" s="4" t="s">
        <v>78</v>
      </c>
      <c r="B5" s="7">
        <v>182</v>
      </c>
      <c r="C5" s="7">
        <v>321</v>
      </c>
      <c r="D5" s="7"/>
      <c r="E5" s="7">
        <v>503</v>
      </c>
      <c r="G5" t="s">
        <v>78</v>
      </c>
      <c r="H5">
        <v>182</v>
      </c>
      <c r="I5">
        <v>321</v>
      </c>
      <c r="J5" s="22">
        <f>I5/K5</f>
        <v>0.63817097415506963</v>
      </c>
      <c r="K5">
        <v>503</v>
      </c>
    </row>
    <row r="6" spans="1:11" x14ac:dyDescent="0.25">
      <c r="A6" s="5">
        <v>1</v>
      </c>
      <c r="B6" s="7">
        <v>4</v>
      </c>
      <c r="C6" s="7">
        <v>68</v>
      </c>
      <c r="D6" s="7"/>
      <c r="E6" s="7">
        <v>72</v>
      </c>
      <c r="G6">
        <v>1</v>
      </c>
      <c r="H6">
        <v>4</v>
      </c>
      <c r="I6">
        <v>68</v>
      </c>
      <c r="J6" s="22">
        <f t="shared" ref="J6:J16" si="0">I6/K6</f>
        <v>0.94444444444444442</v>
      </c>
      <c r="K6">
        <v>72</v>
      </c>
    </row>
    <row r="7" spans="1:11" x14ac:dyDescent="0.25">
      <c r="A7" s="5">
        <v>2</v>
      </c>
      <c r="B7" s="7">
        <v>19</v>
      </c>
      <c r="C7" s="7">
        <v>4</v>
      </c>
      <c r="D7" s="7"/>
      <c r="E7" s="7">
        <v>23</v>
      </c>
      <c r="G7">
        <v>2</v>
      </c>
      <c r="H7">
        <v>19</v>
      </c>
      <c r="I7">
        <v>4</v>
      </c>
      <c r="J7" s="22">
        <f t="shared" si="0"/>
        <v>0.17391304347826086</v>
      </c>
      <c r="K7">
        <v>23</v>
      </c>
    </row>
    <row r="8" spans="1:11" x14ac:dyDescent="0.25">
      <c r="A8" s="5">
        <v>3</v>
      </c>
      <c r="B8" s="7">
        <v>50</v>
      </c>
      <c r="C8" s="7">
        <v>115</v>
      </c>
      <c r="D8" s="7"/>
      <c r="E8" s="7">
        <v>165</v>
      </c>
      <c r="G8">
        <v>3</v>
      </c>
      <c r="H8">
        <v>50</v>
      </c>
      <c r="I8">
        <v>115</v>
      </c>
      <c r="J8" s="22">
        <f t="shared" si="0"/>
        <v>0.69696969696969702</v>
      </c>
      <c r="K8">
        <v>165</v>
      </c>
    </row>
    <row r="9" spans="1:11" x14ac:dyDescent="0.25">
      <c r="A9" s="5">
        <v>4</v>
      </c>
      <c r="B9" s="7">
        <v>32</v>
      </c>
      <c r="C9" s="7">
        <v>51</v>
      </c>
      <c r="D9" s="7"/>
      <c r="E9" s="7">
        <v>83</v>
      </c>
      <c r="G9">
        <v>4</v>
      </c>
      <c r="H9">
        <v>32</v>
      </c>
      <c r="I9">
        <v>51</v>
      </c>
      <c r="J9" s="22">
        <f t="shared" si="0"/>
        <v>0.61445783132530118</v>
      </c>
      <c r="K9">
        <v>83</v>
      </c>
    </row>
    <row r="10" spans="1:11" x14ac:dyDescent="0.25">
      <c r="A10" s="5">
        <v>5</v>
      </c>
      <c r="B10" s="7">
        <v>77</v>
      </c>
      <c r="C10" s="7">
        <v>83</v>
      </c>
      <c r="D10" s="7"/>
      <c r="E10" s="7">
        <v>160</v>
      </c>
      <c r="G10">
        <v>5</v>
      </c>
      <c r="H10">
        <v>77</v>
      </c>
      <c r="I10">
        <v>83</v>
      </c>
      <c r="J10" s="22">
        <f t="shared" si="0"/>
        <v>0.51875000000000004</v>
      </c>
      <c r="K10">
        <v>160</v>
      </c>
    </row>
    <row r="11" spans="1:11" x14ac:dyDescent="0.25">
      <c r="A11" s="4" t="s">
        <v>77</v>
      </c>
      <c r="B11" s="7">
        <v>203</v>
      </c>
      <c r="C11" s="7">
        <v>499</v>
      </c>
      <c r="D11" s="7"/>
      <c r="E11" s="7">
        <v>702</v>
      </c>
      <c r="G11" t="s">
        <v>77</v>
      </c>
      <c r="H11">
        <v>203</v>
      </c>
      <c r="I11">
        <v>499</v>
      </c>
      <c r="J11" s="22">
        <f t="shared" si="0"/>
        <v>0.71082621082621078</v>
      </c>
      <c r="K11">
        <v>702</v>
      </c>
    </row>
    <row r="12" spans="1:11" x14ac:dyDescent="0.25">
      <c r="A12" s="5">
        <v>1</v>
      </c>
      <c r="B12" s="7">
        <v>18</v>
      </c>
      <c r="C12" s="7">
        <v>12</v>
      </c>
      <c r="D12" s="7"/>
      <c r="E12" s="7">
        <v>30</v>
      </c>
      <c r="G12">
        <v>1</v>
      </c>
      <c r="H12">
        <v>18</v>
      </c>
      <c r="I12">
        <v>12</v>
      </c>
      <c r="J12" s="22">
        <f t="shared" si="0"/>
        <v>0.4</v>
      </c>
      <c r="K12">
        <v>30</v>
      </c>
    </row>
    <row r="13" spans="1:11" x14ac:dyDescent="0.25">
      <c r="A13" s="5">
        <v>2</v>
      </c>
      <c r="B13" s="7">
        <v>34</v>
      </c>
      <c r="C13" s="7">
        <v>62</v>
      </c>
      <c r="D13" s="7"/>
      <c r="E13" s="7">
        <v>96</v>
      </c>
      <c r="G13">
        <v>2</v>
      </c>
      <c r="H13">
        <v>34</v>
      </c>
      <c r="I13">
        <v>62</v>
      </c>
      <c r="J13" s="22">
        <f t="shared" si="0"/>
        <v>0.64583333333333337</v>
      </c>
      <c r="K13">
        <v>96</v>
      </c>
    </row>
    <row r="14" spans="1:11" x14ac:dyDescent="0.25">
      <c r="A14" s="5">
        <v>3</v>
      </c>
      <c r="B14" s="7">
        <v>32</v>
      </c>
      <c r="C14" s="7">
        <v>146</v>
      </c>
      <c r="D14" s="7"/>
      <c r="E14" s="7">
        <v>178</v>
      </c>
      <c r="G14">
        <v>3</v>
      </c>
      <c r="H14">
        <v>32</v>
      </c>
      <c r="I14">
        <v>146</v>
      </c>
      <c r="J14" s="22">
        <f t="shared" si="0"/>
        <v>0.8202247191011236</v>
      </c>
      <c r="K14">
        <v>178</v>
      </c>
    </row>
    <row r="15" spans="1:11" x14ac:dyDescent="0.25">
      <c r="A15" s="5">
        <v>4</v>
      </c>
      <c r="B15" s="7">
        <v>74</v>
      </c>
      <c r="C15" s="7">
        <v>62</v>
      </c>
      <c r="D15" s="7"/>
      <c r="E15" s="7">
        <v>136</v>
      </c>
      <c r="G15">
        <v>4</v>
      </c>
      <c r="H15">
        <v>74</v>
      </c>
      <c r="I15">
        <v>62</v>
      </c>
      <c r="J15" s="22">
        <f t="shared" si="0"/>
        <v>0.45588235294117646</v>
      </c>
      <c r="K15">
        <v>136</v>
      </c>
    </row>
    <row r="16" spans="1:11" x14ac:dyDescent="0.25">
      <c r="A16" s="5">
        <v>5</v>
      </c>
      <c r="B16" s="7">
        <v>45</v>
      </c>
      <c r="C16" s="7">
        <v>217</v>
      </c>
      <c r="D16" s="7"/>
      <c r="E16" s="7">
        <v>262</v>
      </c>
      <c r="G16">
        <v>5</v>
      </c>
      <c r="H16">
        <v>45</v>
      </c>
      <c r="I16">
        <v>217</v>
      </c>
      <c r="J16" s="22">
        <f t="shared" si="0"/>
        <v>0.8282442748091603</v>
      </c>
      <c r="K16">
        <v>262</v>
      </c>
    </row>
    <row r="17" spans="1:11" x14ac:dyDescent="0.25">
      <c r="A17" s="4" t="s">
        <v>308</v>
      </c>
      <c r="B17" s="7"/>
      <c r="C17" s="7"/>
      <c r="D17" s="7"/>
      <c r="E17" s="7"/>
      <c r="G17" t="s">
        <v>308</v>
      </c>
    </row>
    <row r="18" spans="1:11" x14ac:dyDescent="0.25">
      <c r="A18" s="5" t="s">
        <v>308</v>
      </c>
      <c r="B18" s="7"/>
      <c r="C18" s="7"/>
      <c r="D18" s="7"/>
      <c r="E18" s="7"/>
      <c r="G18" t="s">
        <v>308</v>
      </c>
    </row>
    <row r="19" spans="1:11" x14ac:dyDescent="0.25">
      <c r="A19" s="4" t="s">
        <v>112</v>
      </c>
      <c r="B19" s="7">
        <v>385</v>
      </c>
      <c r="C19" s="7">
        <v>820</v>
      </c>
      <c r="D19" s="7"/>
      <c r="E19" s="7">
        <v>1205</v>
      </c>
      <c r="G19" t="s">
        <v>112</v>
      </c>
      <c r="H19">
        <v>385</v>
      </c>
      <c r="I19">
        <v>820</v>
      </c>
      <c r="K19">
        <v>1205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0"/>
  <sheetViews>
    <sheetView workbookViewId="0">
      <selection sqref="A1:K1048576"/>
    </sheetView>
  </sheetViews>
  <sheetFormatPr defaultRowHeight="15" x14ac:dyDescent="0.25"/>
  <sheetData>
    <row r="1" spans="1:19" s="1" customFormat="1" x14ac:dyDescent="0.25">
      <c r="A1" s="1" t="s">
        <v>0</v>
      </c>
      <c r="B1" s="1" t="s">
        <v>75</v>
      </c>
      <c r="C1" s="1" t="s">
        <v>101</v>
      </c>
      <c r="D1" s="1" t="s">
        <v>76</v>
      </c>
      <c r="E1" s="1" t="s">
        <v>1</v>
      </c>
      <c r="F1" s="1" t="s">
        <v>2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79</v>
      </c>
      <c r="L1" s="1" t="s">
        <v>8</v>
      </c>
      <c r="M1" s="1" t="s">
        <v>9</v>
      </c>
      <c r="N1" t="s">
        <v>84</v>
      </c>
      <c r="O1" t="s">
        <v>85</v>
      </c>
    </row>
    <row r="2" spans="1:19" x14ac:dyDescent="0.25">
      <c r="A2" t="s">
        <v>10</v>
      </c>
      <c r="B2">
        <v>2</v>
      </c>
      <c r="C2" t="s">
        <v>102</v>
      </c>
      <c r="D2" t="s">
        <v>77</v>
      </c>
      <c r="E2" t="s">
        <v>11</v>
      </c>
      <c r="F2" t="s">
        <v>12</v>
      </c>
      <c r="G2" t="s">
        <v>13</v>
      </c>
      <c r="H2" t="s">
        <v>14</v>
      </c>
      <c r="I2">
        <v>1</v>
      </c>
      <c r="J2">
        <v>1</v>
      </c>
      <c r="K2">
        <f t="shared" ref="K2:K33" si="0">I2*J2</f>
        <v>1</v>
      </c>
      <c r="L2">
        <v>100</v>
      </c>
      <c r="M2">
        <v>100</v>
      </c>
    </row>
    <row r="3" spans="1:19" x14ac:dyDescent="0.25">
      <c r="A3" t="s">
        <v>10</v>
      </c>
      <c r="B3">
        <v>2</v>
      </c>
      <c r="C3" t="s">
        <v>102</v>
      </c>
      <c r="D3" t="s">
        <v>77</v>
      </c>
      <c r="E3" t="s">
        <v>11</v>
      </c>
      <c r="F3" t="s">
        <v>15</v>
      </c>
      <c r="G3" t="s">
        <v>13</v>
      </c>
      <c r="H3" t="s">
        <v>14</v>
      </c>
      <c r="I3">
        <v>1</v>
      </c>
      <c r="J3">
        <v>1</v>
      </c>
      <c r="K3">
        <f t="shared" si="0"/>
        <v>1</v>
      </c>
      <c r="L3">
        <v>100</v>
      </c>
      <c r="M3">
        <v>100</v>
      </c>
      <c r="S3" t="s">
        <v>103</v>
      </c>
    </row>
    <row r="4" spans="1:19" x14ac:dyDescent="0.25">
      <c r="A4" t="s">
        <v>10</v>
      </c>
      <c r="B4">
        <v>2</v>
      </c>
      <c r="C4" t="s">
        <v>102</v>
      </c>
      <c r="D4" t="s">
        <v>77</v>
      </c>
      <c r="E4" t="s">
        <v>11</v>
      </c>
      <c r="F4" t="s">
        <v>16</v>
      </c>
      <c r="G4" t="s">
        <v>13</v>
      </c>
      <c r="H4" t="s">
        <v>14</v>
      </c>
      <c r="I4">
        <v>1</v>
      </c>
      <c r="J4">
        <v>3</v>
      </c>
      <c r="K4">
        <f t="shared" si="0"/>
        <v>3</v>
      </c>
      <c r="L4">
        <v>100</v>
      </c>
      <c r="M4">
        <v>300</v>
      </c>
      <c r="S4" t="s">
        <v>104</v>
      </c>
    </row>
    <row r="5" spans="1:19" x14ac:dyDescent="0.25">
      <c r="A5" t="s">
        <v>10</v>
      </c>
      <c r="B5">
        <v>2</v>
      </c>
      <c r="C5" t="s">
        <v>102</v>
      </c>
      <c r="D5" t="s">
        <v>77</v>
      </c>
      <c r="E5" t="s">
        <v>11</v>
      </c>
      <c r="F5" t="s">
        <v>17</v>
      </c>
      <c r="G5" t="s">
        <v>13</v>
      </c>
      <c r="H5" t="s">
        <v>14</v>
      </c>
      <c r="K5">
        <f t="shared" si="0"/>
        <v>0</v>
      </c>
      <c r="L5">
        <v>100</v>
      </c>
      <c r="S5" t="s">
        <v>105</v>
      </c>
    </row>
    <row r="6" spans="1:19" x14ac:dyDescent="0.25">
      <c r="A6" t="s">
        <v>10</v>
      </c>
      <c r="B6">
        <v>2</v>
      </c>
      <c r="C6" t="s">
        <v>102</v>
      </c>
      <c r="D6" t="s">
        <v>77</v>
      </c>
      <c r="E6" t="s">
        <v>11</v>
      </c>
      <c r="F6" t="s">
        <v>17</v>
      </c>
      <c r="G6" t="s">
        <v>13</v>
      </c>
      <c r="H6" t="s">
        <v>18</v>
      </c>
      <c r="I6">
        <v>1</v>
      </c>
      <c r="J6">
        <v>1</v>
      </c>
      <c r="K6">
        <f t="shared" si="0"/>
        <v>1</v>
      </c>
      <c r="L6">
        <v>100</v>
      </c>
      <c r="M6">
        <v>100</v>
      </c>
      <c r="S6" t="s">
        <v>109</v>
      </c>
    </row>
    <row r="7" spans="1:19" x14ac:dyDescent="0.25">
      <c r="A7" t="s">
        <v>10</v>
      </c>
      <c r="B7">
        <v>2</v>
      </c>
      <c r="C7" t="s">
        <v>102</v>
      </c>
      <c r="D7" t="s">
        <v>77</v>
      </c>
      <c r="E7" t="s">
        <v>11</v>
      </c>
      <c r="F7" t="s">
        <v>16</v>
      </c>
      <c r="G7" t="s">
        <v>13</v>
      </c>
      <c r="H7" t="s">
        <v>18</v>
      </c>
      <c r="I7">
        <v>1</v>
      </c>
      <c r="J7">
        <v>3</v>
      </c>
      <c r="K7">
        <f t="shared" si="0"/>
        <v>3</v>
      </c>
      <c r="L7">
        <v>100</v>
      </c>
      <c r="M7">
        <v>300</v>
      </c>
      <c r="S7" t="s">
        <v>107</v>
      </c>
    </row>
    <row r="8" spans="1:19" x14ac:dyDescent="0.25">
      <c r="A8" t="s">
        <v>10</v>
      </c>
      <c r="B8">
        <v>2</v>
      </c>
      <c r="C8" t="s">
        <v>102</v>
      </c>
      <c r="D8" t="s">
        <v>77</v>
      </c>
      <c r="E8" t="s">
        <v>11</v>
      </c>
      <c r="F8" t="s">
        <v>12</v>
      </c>
      <c r="G8" t="s">
        <v>13</v>
      </c>
      <c r="H8" t="s">
        <v>18</v>
      </c>
      <c r="I8">
        <v>1</v>
      </c>
      <c r="J8">
        <v>3</v>
      </c>
      <c r="K8">
        <f t="shared" si="0"/>
        <v>3</v>
      </c>
      <c r="L8">
        <v>100</v>
      </c>
      <c r="M8">
        <v>300</v>
      </c>
      <c r="S8" t="s">
        <v>108</v>
      </c>
    </row>
    <row r="9" spans="1:19" x14ac:dyDescent="0.25">
      <c r="A9" t="s">
        <v>10</v>
      </c>
      <c r="B9">
        <v>2</v>
      </c>
      <c r="C9" t="s">
        <v>100</v>
      </c>
      <c r="D9" t="s">
        <v>77</v>
      </c>
      <c r="E9" t="s">
        <v>11</v>
      </c>
      <c r="F9" t="s">
        <v>12</v>
      </c>
      <c r="G9" t="s">
        <v>86</v>
      </c>
      <c r="H9" t="s">
        <v>14</v>
      </c>
      <c r="I9">
        <v>2</v>
      </c>
      <c r="J9">
        <v>1</v>
      </c>
      <c r="K9">
        <f t="shared" si="0"/>
        <v>2</v>
      </c>
      <c r="L9">
        <v>100</v>
      </c>
      <c r="M9">
        <v>200</v>
      </c>
      <c r="N9">
        <v>200</v>
      </c>
      <c r="O9" t="s">
        <v>13</v>
      </c>
    </row>
    <row r="10" spans="1:19" x14ac:dyDescent="0.25">
      <c r="A10" t="s">
        <v>10</v>
      </c>
      <c r="B10">
        <v>2</v>
      </c>
      <c r="C10" t="s">
        <v>100</v>
      </c>
      <c r="D10" t="s">
        <v>77</v>
      </c>
      <c r="E10" t="s">
        <v>11</v>
      </c>
      <c r="F10" t="s">
        <v>15</v>
      </c>
      <c r="G10" t="s">
        <v>86</v>
      </c>
      <c r="H10" t="s">
        <v>14</v>
      </c>
      <c r="I10">
        <v>1</v>
      </c>
      <c r="J10">
        <v>1</v>
      </c>
      <c r="K10">
        <f t="shared" si="0"/>
        <v>1</v>
      </c>
      <c r="L10">
        <v>100</v>
      </c>
      <c r="M10">
        <v>100</v>
      </c>
      <c r="N10">
        <v>100</v>
      </c>
      <c r="O10" t="s">
        <v>13</v>
      </c>
    </row>
    <row r="11" spans="1:19" x14ac:dyDescent="0.25">
      <c r="A11" t="s">
        <v>10</v>
      </c>
      <c r="B11">
        <v>2</v>
      </c>
      <c r="C11" t="s">
        <v>100</v>
      </c>
      <c r="D11" t="s">
        <v>77</v>
      </c>
      <c r="E11" t="s">
        <v>11</v>
      </c>
      <c r="F11" t="s">
        <v>16</v>
      </c>
      <c r="G11" t="s">
        <v>86</v>
      </c>
      <c r="H11" t="s">
        <v>14</v>
      </c>
      <c r="I11">
        <v>2</v>
      </c>
      <c r="J11">
        <v>3</v>
      </c>
      <c r="K11">
        <f t="shared" si="0"/>
        <v>6</v>
      </c>
      <c r="L11">
        <v>100</v>
      </c>
      <c r="M11">
        <v>600</v>
      </c>
      <c r="N11">
        <v>600</v>
      </c>
      <c r="O11" t="s">
        <v>13</v>
      </c>
    </row>
    <row r="12" spans="1:19" x14ac:dyDescent="0.25">
      <c r="A12" t="s">
        <v>10</v>
      </c>
      <c r="B12">
        <v>2</v>
      </c>
      <c r="C12" t="s">
        <v>100</v>
      </c>
      <c r="D12" t="s">
        <v>77</v>
      </c>
      <c r="E12" t="s">
        <v>11</v>
      </c>
      <c r="F12" t="s">
        <v>16</v>
      </c>
      <c r="G12" t="s">
        <v>87</v>
      </c>
      <c r="H12" t="s">
        <v>18</v>
      </c>
      <c r="I12">
        <v>1</v>
      </c>
      <c r="J12">
        <v>3</v>
      </c>
      <c r="K12">
        <f t="shared" si="0"/>
        <v>3</v>
      </c>
      <c r="L12">
        <v>100</v>
      </c>
      <c r="M12">
        <v>300</v>
      </c>
      <c r="N12">
        <v>300</v>
      </c>
      <c r="O12" t="s">
        <v>13</v>
      </c>
    </row>
    <row r="13" spans="1:19" x14ac:dyDescent="0.25">
      <c r="A13" t="s">
        <v>10</v>
      </c>
      <c r="B13">
        <v>2</v>
      </c>
      <c r="C13" t="s">
        <v>100</v>
      </c>
      <c r="D13" t="s">
        <v>77</v>
      </c>
      <c r="E13" t="s">
        <v>11</v>
      </c>
      <c r="F13" t="s">
        <v>12</v>
      </c>
      <c r="G13" t="s">
        <v>87</v>
      </c>
      <c r="H13" t="s">
        <v>18</v>
      </c>
      <c r="I13">
        <v>2</v>
      </c>
      <c r="J13">
        <v>3</v>
      </c>
      <c r="K13">
        <f t="shared" si="0"/>
        <v>6</v>
      </c>
      <c r="L13">
        <v>100</v>
      </c>
      <c r="M13">
        <v>600</v>
      </c>
      <c r="N13">
        <v>600</v>
      </c>
      <c r="O13" t="s">
        <v>13</v>
      </c>
      <c r="R13" s="1"/>
      <c r="S13" s="1"/>
    </row>
    <row r="14" spans="1:19" x14ac:dyDescent="0.25">
      <c r="A14" t="s">
        <v>10</v>
      </c>
      <c r="B14">
        <v>2</v>
      </c>
      <c r="C14" t="s">
        <v>100</v>
      </c>
      <c r="D14" t="s">
        <v>77</v>
      </c>
      <c r="E14" t="s">
        <v>11</v>
      </c>
      <c r="F14" t="s">
        <v>17</v>
      </c>
      <c r="G14" t="s">
        <v>87</v>
      </c>
      <c r="H14" t="s">
        <v>18</v>
      </c>
      <c r="I14">
        <v>1</v>
      </c>
      <c r="J14">
        <v>1</v>
      </c>
      <c r="K14">
        <f t="shared" si="0"/>
        <v>1</v>
      </c>
      <c r="L14">
        <v>100</v>
      </c>
      <c r="M14">
        <v>200</v>
      </c>
      <c r="N14">
        <v>200</v>
      </c>
      <c r="O14" t="s">
        <v>13</v>
      </c>
    </row>
    <row r="15" spans="1:19" x14ac:dyDescent="0.25">
      <c r="A15" t="s">
        <v>10</v>
      </c>
      <c r="B15">
        <v>2</v>
      </c>
      <c r="C15" t="s">
        <v>100</v>
      </c>
      <c r="D15" t="s">
        <v>77</v>
      </c>
      <c r="E15" t="s">
        <v>11</v>
      </c>
      <c r="F15" t="s">
        <v>15</v>
      </c>
      <c r="G15" t="s">
        <v>87</v>
      </c>
      <c r="H15" t="s">
        <v>18</v>
      </c>
      <c r="I15">
        <v>3</v>
      </c>
      <c r="J15">
        <v>5</v>
      </c>
      <c r="K15">
        <f t="shared" si="0"/>
        <v>15</v>
      </c>
      <c r="L15">
        <v>100</v>
      </c>
      <c r="M15">
        <v>1500</v>
      </c>
      <c r="N15">
        <v>1500</v>
      </c>
      <c r="O15" t="s">
        <v>13</v>
      </c>
    </row>
    <row r="16" spans="1:19" x14ac:dyDescent="0.25">
      <c r="A16" t="s">
        <v>71</v>
      </c>
      <c r="B16">
        <v>1</v>
      </c>
      <c r="C16" t="s">
        <v>100</v>
      </c>
      <c r="D16" t="s">
        <v>77</v>
      </c>
      <c r="E16" t="s">
        <v>11</v>
      </c>
      <c r="F16" t="s">
        <v>17</v>
      </c>
      <c r="G16" t="s">
        <v>88</v>
      </c>
      <c r="H16" t="s">
        <v>21</v>
      </c>
      <c r="I16">
        <v>2</v>
      </c>
      <c r="J16">
        <v>1</v>
      </c>
      <c r="K16">
        <f t="shared" si="0"/>
        <v>2</v>
      </c>
      <c r="L16">
        <v>100</v>
      </c>
      <c r="M16">
        <v>200</v>
      </c>
      <c r="N16">
        <v>200</v>
      </c>
      <c r="O16" t="s">
        <v>13</v>
      </c>
    </row>
    <row r="17" spans="1:15" x14ac:dyDescent="0.25">
      <c r="A17" t="s">
        <v>71</v>
      </c>
      <c r="B17">
        <v>1</v>
      </c>
      <c r="C17" t="s">
        <v>100</v>
      </c>
      <c r="D17" t="s">
        <v>77</v>
      </c>
      <c r="E17" t="s">
        <v>11</v>
      </c>
      <c r="F17" t="s">
        <v>12</v>
      </c>
      <c r="G17" t="s">
        <v>88</v>
      </c>
      <c r="H17" t="s">
        <v>22</v>
      </c>
      <c r="I17">
        <v>4</v>
      </c>
      <c r="J17">
        <v>1</v>
      </c>
      <c r="K17">
        <f t="shared" si="0"/>
        <v>4</v>
      </c>
      <c r="L17">
        <v>100</v>
      </c>
      <c r="M17">
        <v>400</v>
      </c>
      <c r="N17">
        <v>400</v>
      </c>
      <c r="O17" t="s">
        <v>13</v>
      </c>
    </row>
    <row r="18" spans="1:15" x14ac:dyDescent="0.25">
      <c r="A18" t="s">
        <v>71</v>
      </c>
      <c r="B18">
        <v>1</v>
      </c>
      <c r="C18" t="s">
        <v>100</v>
      </c>
      <c r="D18" t="s">
        <v>77</v>
      </c>
      <c r="E18" t="s">
        <v>11</v>
      </c>
      <c r="F18" t="s">
        <v>16</v>
      </c>
      <c r="G18" t="s">
        <v>88</v>
      </c>
      <c r="H18" t="s">
        <v>22</v>
      </c>
      <c r="I18">
        <v>3</v>
      </c>
      <c r="J18">
        <v>1</v>
      </c>
      <c r="K18">
        <f t="shared" si="0"/>
        <v>3</v>
      </c>
      <c r="L18">
        <v>100</v>
      </c>
      <c r="M18">
        <v>300</v>
      </c>
      <c r="N18">
        <v>300</v>
      </c>
      <c r="O18" t="s">
        <v>13</v>
      </c>
    </row>
    <row r="19" spans="1:15" x14ac:dyDescent="0.25">
      <c r="A19" t="s">
        <v>71</v>
      </c>
      <c r="B19">
        <v>1</v>
      </c>
      <c r="C19" t="s">
        <v>100</v>
      </c>
      <c r="D19" t="s">
        <v>77</v>
      </c>
      <c r="E19" t="s">
        <v>11</v>
      </c>
      <c r="F19" t="s">
        <v>17</v>
      </c>
      <c r="G19" t="s">
        <v>88</v>
      </c>
      <c r="H19" t="s">
        <v>18</v>
      </c>
      <c r="I19">
        <v>3</v>
      </c>
      <c r="J19">
        <v>1</v>
      </c>
      <c r="K19">
        <f t="shared" si="0"/>
        <v>3</v>
      </c>
      <c r="L19">
        <v>100</v>
      </c>
      <c r="M19">
        <v>300</v>
      </c>
      <c r="N19">
        <v>300</v>
      </c>
      <c r="O19" t="s">
        <v>13</v>
      </c>
    </row>
    <row r="20" spans="1:15" x14ac:dyDescent="0.25">
      <c r="A20" t="s">
        <v>19</v>
      </c>
      <c r="B20">
        <v>4</v>
      </c>
      <c r="C20" t="s">
        <v>102</v>
      </c>
      <c r="D20" t="s">
        <v>77</v>
      </c>
      <c r="E20" t="s">
        <v>11</v>
      </c>
      <c r="F20" t="s">
        <v>12</v>
      </c>
      <c r="G20" t="s">
        <v>20</v>
      </c>
      <c r="H20" t="s">
        <v>21</v>
      </c>
      <c r="I20">
        <v>4</v>
      </c>
      <c r="J20">
        <v>2</v>
      </c>
      <c r="K20">
        <f t="shared" si="0"/>
        <v>8</v>
      </c>
      <c r="L20">
        <v>100</v>
      </c>
      <c r="M20">
        <v>800</v>
      </c>
    </row>
    <row r="21" spans="1:15" x14ac:dyDescent="0.25">
      <c r="A21" t="s">
        <v>19</v>
      </c>
      <c r="B21">
        <v>4</v>
      </c>
      <c r="C21" t="s">
        <v>102</v>
      </c>
      <c r="D21" t="s">
        <v>77</v>
      </c>
      <c r="E21" t="s">
        <v>11</v>
      </c>
      <c r="F21" t="s">
        <v>16</v>
      </c>
      <c r="G21" t="s">
        <v>20</v>
      </c>
      <c r="H21" t="s">
        <v>22</v>
      </c>
      <c r="I21">
        <v>3</v>
      </c>
      <c r="J21">
        <v>1</v>
      </c>
      <c r="K21">
        <f t="shared" si="0"/>
        <v>3</v>
      </c>
      <c r="L21">
        <v>100</v>
      </c>
      <c r="M21">
        <v>300</v>
      </c>
    </row>
    <row r="22" spans="1:15" x14ac:dyDescent="0.25">
      <c r="A22" t="s">
        <v>19</v>
      </c>
      <c r="B22">
        <v>4</v>
      </c>
      <c r="C22" t="s">
        <v>102</v>
      </c>
      <c r="D22" t="s">
        <v>77</v>
      </c>
      <c r="E22" t="s">
        <v>11</v>
      </c>
      <c r="F22" t="s">
        <v>15</v>
      </c>
      <c r="G22" t="s">
        <v>20</v>
      </c>
      <c r="H22" t="s">
        <v>22</v>
      </c>
      <c r="I22">
        <v>3</v>
      </c>
      <c r="J22">
        <v>1</v>
      </c>
      <c r="K22">
        <f t="shared" si="0"/>
        <v>3</v>
      </c>
      <c r="L22">
        <v>100</v>
      </c>
      <c r="M22">
        <v>300</v>
      </c>
    </row>
    <row r="23" spans="1:15" x14ac:dyDescent="0.25">
      <c r="A23" t="s">
        <v>19</v>
      </c>
      <c r="B23">
        <v>4</v>
      </c>
      <c r="C23" t="s">
        <v>102</v>
      </c>
      <c r="D23" t="s">
        <v>77</v>
      </c>
      <c r="E23" t="s">
        <v>11</v>
      </c>
      <c r="F23" t="s">
        <v>15</v>
      </c>
      <c r="G23" t="s">
        <v>23</v>
      </c>
      <c r="H23" t="s">
        <v>22</v>
      </c>
      <c r="I23">
        <v>3</v>
      </c>
      <c r="J23">
        <v>1</v>
      </c>
      <c r="K23">
        <f t="shared" si="0"/>
        <v>3</v>
      </c>
      <c r="L23">
        <v>100</v>
      </c>
      <c r="M23">
        <v>300</v>
      </c>
    </row>
    <row r="24" spans="1:15" x14ac:dyDescent="0.25">
      <c r="A24" t="s">
        <v>19</v>
      </c>
      <c r="B24">
        <v>4</v>
      </c>
      <c r="C24" t="s">
        <v>102</v>
      </c>
      <c r="D24" t="s">
        <v>77</v>
      </c>
      <c r="E24" t="s">
        <v>11</v>
      </c>
      <c r="F24" t="s">
        <v>16</v>
      </c>
      <c r="G24" t="s">
        <v>24</v>
      </c>
      <c r="H24" t="s">
        <v>22</v>
      </c>
      <c r="I24">
        <v>3</v>
      </c>
      <c r="J24">
        <v>1</v>
      </c>
      <c r="K24">
        <f t="shared" si="0"/>
        <v>3</v>
      </c>
      <c r="L24">
        <v>100</v>
      </c>
      <c r="M24">
        <v>300</v>
      </c>
    </row>
    <row r="25" spans="1:15" x14ac:dyDescent="0.25">
      <c r="A25" t="s">
        <v>19</v>
      </c>
      <c r="B25">
        <v>4</v>
      </c>
      <c r="C25" t="s">
        <v>102</v>
      </c>
      <c r="D25" t="s">
        <v>77</v>
      </c>
      <c r="E25" t="s">
        <v>11</v>
      </c>
      <c r="F25" t="s">
        <v>16</v>
      </c>
      <c r="G25" t="s">
        <v>23</v>
      </c>
      <c r="H25" t="s">
        <v>22</v>
      </c>
      <c r="I25">
        <v>3</v>
      </c>
      <c r="J25">
        <v>1</v>
      </c>
      <c r="K25">
        <f t="shared" si="0"/>
        <v>3</v>
      </c>
      <c r="L25">
        <v>100</v>
      </c>
      <c r="M25">
        <v>300</v>
      </c>
    </row>
    <row r="26" spans="1:15" x14ac:dyDescent="0.25">
      <c r="A26" t="s">
        <v>19</v>
      </c>
      <c r="B26">
        <v>4</v>
      </c>
      <c r="C26" t="s">
        <v>102</v>
      </c>
      <c r="D26" t="s">
        <v>77</v>
      </c>
      <c r="E26" t="s">
        <v>11</v>
      </c>
      <c r="F26" t="s">
        <v>12</v>
      </c>
      <c r="G26" t="s">
        <v>23</v>
      </c>
      <c r="H26" t="s">
        <v>22</v>
      </c>
      <c r="I26">
        <v>3</v>
      </c>
      <c r="J26">
        <v>1</v>
      </c>
      <c r="K26">
        <f t="shared" si="0"/>
        <v>3</v>
      </c>
      <c r="L26">
        <v>100</v>
      </c>
      <c r="M26">
        <v>300</v>
      </c>
    </row>
    <row r="27" spans="1:15" x14ac:dyDescent="0.25">
      <c r="A27" t="s">
        <v>19</v>
      </c>
      <c r="B27">
        <v>4</v>
      </c>
      <c r="C27" t="s">
        <v>102</v>
      </c>
      <c r="D27" t="s">
        <v>77</v>
      </c>
      <c r="E27" t="s">
        <v>11</v>
      </c>
      <c r="F27" t="s">
        <v>17</v>
      </c>
      <c r="G27" t="s">
        <v>24</v>
      </c>
      <c r="H27" t="s">
        <v>22</v>
      </c>
      <c r="I27">
        <v>3</v>
      </c>
      <c r="J27">
        <v>1</v>
      </c>
      <c r="K27">
        <f t="shared" si="0"/>
        <v>3</v>
      </c>
      <c r="L27">
        <v>100</v>
      </c>
      <c r="M27">
        <v>300</v>
      </c>
    </row>
    <row r="28" spans="1:15" x14ac:dyDescent="0.25">
      <c r="A28" t="s">
        <v>19</v>
      </c>
      <c r="B28">
        <v>4</v>
      </c>
      <c r="C28" t="s">
        <v>102</v>
      </c>
      <c r="D28" t="s">
        <v>77</v>
      </c>
      <c r="E28" t="s">
        <v>11</v>
      </c>
      <c r="F28" t="s">
        <v>17</v>
      </c>
      <c r="G28" t="s">
        <v>23</v>
      </c>
      <c r="H28" t="s">
        <v>22</v>
      </c>
      <c r="I28">
        <v>2</v>
      </c>
      <c r="J28">
        <v>1</v>
      </c>
      <c r="K28">
        <f t="shared" si="0"/>
        <v>2</v>
      </c>
      <c r="L28">
        <v>100</v>
      </c>
      <c r="M28">
        <v>200</v>
      </c>
    </row>
    <row r="29" spans="1:15" x14ac:dyDescent="0.25">
      <c r="A29" t="s">
        <v>19</v>
      </c>
      <c r="B29">
        <v>4</v>
      </c>
      <c r="C29" t="s">
        <v>102</v>
      </c>
      <c r="D29" t="s">
        <v>77</v>
      </c>
      <c r="E29" t="s">
        <v>11</v>
      </c>
      <c r="F29" t="s">
        <v>12</v>
      </c>
      <c r="G29" t="s">
        <v>24</v>
      </c>
      <c r="H29" t="s">
        <v>22</v>
      </c>
      <c r="I29">
        <v>5</v>
      </c>
      <c r="J29">
        <v>1</v>
      </c>
      <c r="K29">
        <f t="shared" si="0"/>
        <v>5</v>
      </c>
      <c r="L29">
        <v>100</v>
      </c>
      <c r="M29">
        <v>500</v>
      </c>
    </row>
    <row r="30" spans="1:15" x14ac:dyDescent="0.25">
      <c r="A30" t="s">
        <v>19</v>
      </c>
      <c r="B30">
        <v>4</v>
      </c>
      <c r="C30" t="s">
        <v>102</v>
      </c>
      <c r="D30" t="s">
        <v>77</v>
      </c>
      <c r="E30" t="s">
        <v>11</v>
      </c>
      <c r="F30" t="s">
        <v>15</v>
      </c>
      <c r="G30" t="s">
        <v>24</v>
      </c>
      <c r="H30" t="s">
        <v>22</v>
      </c>
      <c r="I30">
        <v>5</v>
      </c>
      <c r="J30">
        <v>1</v>
      </c>
      <c r="K30">
        <f t="shared" si="0"/>
        <v>5</v>
      </c>
      <c r="L30">
        <v>100</v>
      </c>
      <c r="M30">
        <v>500</v>
      </c>
    </row>
    <row r="31" spans="1:15" x14ac:dyDescent="0.25">
      <c r="A31" t="s">
        <v>19</v>
      </c>
      <c r="B31">
        <v>4</v>
      </c>
      <c r="C31" t="s">
        <v>102</v>
      </c>
      <c r="D31" t="s">
        <v>77</v>
      </c>
      <c r="E31" t="s">
        <v>11</v>
      </c>
      <c r="F31" t="s">
        <v>12</v>
      </c>
      <c r="G31" t="s">
        <v>20</v>
      </c>
      <c r="H31" t="s">
        <v>18</v>
      </c>
      <c r="I31">
        <v>3</v>
      </c>
      <c r="J31">
        <v>1</v>
      </c>
      <c r="K31">
        <f t="shared" si="0"/>
        <v>3</v>
      </c>
      <c r="L31">
        <v>100</v>
      </c>
      <c r="M31">
        <v>300</v>
      </c>
    </row>
    <row r="32" spans="1:15" x14ac:dyDescent="0.25">
      <c r="A32" t="s">
        <v>25</v>
      </c>
      <c r="B32">
        <v>5</v>
      </c>
      <c r="C32" t="s">
        <v>102</v>
      </c>
      <c r="D32" t="s">
        <v>77</v>
      </c>
      <c r="E32" t="s">
        <v>11</v>
      </c>
      <c r="F32" t="s">
        <v>26</v>
      </c>
      <c r="G32" t="s">
        <v>20</v>
      </c>
      <c r="H32" t="s">
        <v>14</v>
      </c>
      <c r="I32">
        <v>1</v>
      </c>
      <c r="K32">
        <f t="shared" si="0"/>
        <v>0</v>
      </c>
      <c r="L32">
        <v>100</v>
      </c>
    </row>
    <row r="33" spans="1:15" x14ac:dyDescent="0.25">
      <c r="A33" t="s">
        <v>25</v>
      </c>
      <c r="B33">
        <v>5</v>
      </c>
      <c r="C33" t="s">
        <v>102</v>
      </c>
      <c r="D33" t="s">
        <v>77</v>
      </c>
      <c r="E33" t="s">
        <v>11</v>
      </c>
      <c r="F33" t="s">
        <v>15</v>
      </c>
      <c r="G33" t="s">
        <v>20</v>
      </c>
      <c r="H33" t="s">
        <v>14</v>
      </c>
      <c r="I33">
        <v>1</v>
      </c>
      <c r="J33">
        <v>2</v>
      </c>
      <c r="K33">
        <f t="shared" si="0"/>
        <v>2</v>
      </c>
      <c r="L33">
        <v>100</v>
      </c>
      <c r="M33">
        <v>200</v>
      </c>
    </row>
    <row r="34" spans="1:15" x14ac:dyDescent="0.25">
      <c r="A34" t="s">
        <v>25</v>
      </c>
      <c r="B34">
        <v>5</v>
      </c>
      <c r="C34" t="s">
        <v>102</v>
      </c>
      <c r="D34" t="s">
        <v>77</v>
      </c>
      <c r="E34" t="s">
        <v>11</v>
      </c>
      <c r="F34" t="s">
        <v>15</v>
      </c>
      <c r="G34" t="s">
        <v>27</v>
      </c>
      <c r="H34" t="s">
        <v>28</v>
      </c>
      <c r="I34">
        <v>1</v>
      </c>
      <c r="J34">
        <v>1</v>
      </c>
      <c r="K34">
        <f t="shared" ref="K34:K65" si="1">I34*J34</f>
        <v>1</v>
      </c>
      <c r="L34">
        <v>100</v>
      </c>
      <c r="M34">
        <v>100</v>
      </c>
    </row>
    <row r="35" spans="1:15" x14ac:dyDescent="0.25">
      <c r="A35" t="s">
        <v>25</v>
      </c>
      <c r="B35">
        <v>5</v>
      </c>
      <c r="C35" t="s">
        <v>102</v>
      </c>
      <c r="D35" t="s">
        <v>77</v>
      </c>
      <c r="E35" t="s">
        <v>11</v>
      </c>
      <c r="F35" t="s">
        <v>12</v>
      </c>
      <c r="G35" t="s">
        <v>27</v>
      </c>
      <c r="H35" t="s">
        <v>28</v>
      </c>
      <c r="I35">
        <v>1</v>
      </c>
      <c r="J35">
        <v>1</v>
      </c>
      <c r="K35">
        <f t="shared" si="1"/>
        <v>1</v>
      </c>
      <c r="L35">
        <v>100</v>
      </c>
      <c r="M35">
        <v>100</v>
      </c>
    </row>
    <row r="36" spans="1:15" x14ac:dyDescent="0.25">
      <c r="A36" t="s">
        <v>25</v>
      </c>
      <c r="B36">
        <v>5</v>
      </c>
      <c r="C36" t="s">
        <v>102</v>
      </c>
      <c r="D36" t="s">
        <v>77</v>
      </c>
      <c r="E36" t="s">
        <v>11</v>
      </c>
      <c r="F36" t="s">
        <v>29</v>
      </c>
      <c r="G36" t="s">
        <v>24</v>
      </c>
      <c r="H36" t="s">
        <v>30</v>
      </c>
      <c r="I36">
        <v>1</v>
      </c>
      <c r="K36">
        <f t="shared" si="1"/>
        <v>0</v>
      </c>
      <c r="L36">
        <v>100</v>
      </c>
      <c r="M36">
        <v>100</v>
      </c>
    </row>
    <row r="37" spans="1:15" x14ac:dyDescent="0.25">
      <c r="A37" t="s">
        <v>25</v>
      </c>
      <c r="B37">
        <v>5</v>
      </c>
      <c r="C37" t="s">
        <v>102</v>
      </c>
      <c r="D37" t="s">
        <v>77</v>
      </c>
      <c r="E37" t="s">
        <v>11</v>
      </c>
      <c r="F37" t="s">
        <v>17</v>
      </c>
      <c r="G37" t="s">
        <v>27</v>
      </c>
      <c r="H37" t="s">
        <v>18</v>
      </c>
      <c r="I37">
        <v>1</v>
      </c>
      <c r="J37">
        <v>2</v>
      </c>
      <c r="K37">
        <f t="shared" si="1"/>
        <v>2</v>
      </c>
      <c r="L37">
        <v>100</v>
      </c>
      <c r="M37">
        <v>200</v>
      </c>
    </row>
    <row r="38" spans="1:15" x14ac:dyDescent="0.25">
      <c r="A38" t="s">
        <v>25</v>
      </c>
      <c r="B38">
        <v>5</v>
      </c>
      <c r="C38" t="s">
        <v>102</v>
      </c>
      <c r="D38" t="s">
        <v>77</v>
      </c>
      <c r="E38" t="s">
        <v>11</v>
      </c>
      <c r="F38" t="s">
        <v>17</v>
      </c>
      <c r="G38" t="s">
        <v>23</v>
      </c>
      <c r="H38" t="s">
        <v>31</v>
      </c>
      <c r="I38">
        <v>1</v>
      </c>
      <c r="J38">
        <v>2</v>
      </c>
      <c r="K38">
        <f t="shared" si="1"/>
        <v>2</v>
      </c>
      <c r="L38">
        <v>100</v>
      </c>
      <c r="M38">
        <v>200</v>
      </c>
    </row>
    <row r="39" spans="1:15" x14ac:dyDescent="0.25">
      <c r="A39" t="s">
        <v>25</v>
      </c>
      <c r="B39">
        <v>5</v>
      </c>
      <c r="C39" t="s">
        <v>102</v>
      </c>
      <c r="D39" t="s">
        <v>77</v>
      </c>
      <c r="E39" t="s">
        <v>11</v>
      </c>
      <c r="F39" t="s">
        <v>17</v>
      </c>
      <c r="G39" t="s">
        <v>23</v>
      </c>
      <c r="H39" t="s">
        <v>31</v>
      </c>
      <c r="I39">
        <v>1</v>
      </c>
      <c r="J39">
        <v>2</v>
      </c>
      <c r="K39">
        <f t="shared" si="1"/>
        <v>2</v>
      </c>
      <c r="L39">
        <v>100</v>
      </c>
      <c r="M39">
        <v>200</v>
      </c>
    </row>
    <row r="40" spans="1:15" x14ac:dyDescent="0.25">
      <c r="A40" t="s">
        <v>25</v>
      </c>
      <c r="B40">
        <v>5</v>
      </c>
      <c r="C40" t="s">
        <v>100</v>
      </c>
      <c r="D40" t="s">
        <v>77</v>
      </c>
      <c r="E40" t="s">
        <v>11</v>
      </c>
      <c r="F40" t="s">
        <v>89</v>
      </c>
      <c r="G40" t="s">
        <v>20</v>
      </c>
      <c r="H40" t="s">
        <v>14</v>
      </c>
      <c r="I40">
        <v>1</v>
      </c>
      <c r="J40">
        <v>2</v>
      </c>
      <c r="K40">
        <f t="shared" si="1"/>
        <v>2</v>
      </c>
      <c r="L40">
        <v>100</v>
      </c>
      <c r="M40">
        <v>200</v>
      </c>
      <c r="N40">
        <v>200</v>
      </c>
      <c r="O40" t="s">
        <v>13</v>
      </c>
    </row>
    <row r="41" spans="1:15" x14ac:dyDescent="0.25">
      <c r="A41" t="s">
        <v>25</v>
      </c>
      <c r="B41">
        <v>5</v>
      </c>
      <c r="C41" t="s">
        <v>100</v>
      </c>
      <c r="D41" t="s">
        <v>77</v>
      </c>
      <c r="E41" t="s">
        <v>11</v>
      </c>
      <c r="F41" t="s">
        <v>90</v>
      </c>
      <c r="G41" t="s">
        <v>20</v>
      </c>
      <c r="H41" t="s">
        <v>14</v>
      </c>
      <c r="I41">
        <v>1</v>
      </c>
      <c r="J41">
        <v>2</v>
      </c>
      <c r="K41">
        <f t="shared" si="1"/>
        <v>2</v>
      </c>
      <c r="L41">
        <v>100</v>
      </c>
      <c r="M41">
        <v>200</v>
      </c>
      <c r="N41">
        <v>200</v>
      </c>
      <c r="O41" t="s">
        <v>13</v>
      </c>
    </row>
    <row r="42" spans="1:15" x14ac:dyDescent="0.25">
      <c r="A42" t="s">
        <v>25</v>
      </c>
      <c r="B42">
        <v>5</v>
      </c>
      <c r="C42" t="s">
        <v>100</v>
      </c>
      <c r="D42" t="s">
        <v>77</v>
      </c>
      <c r="E42" t="s">
        <v>11</v>
      </c>
      <c r="F42" t="s">
        <v>15</v>
      </c>
      <c r="G42" t="s">
        <v>20</v>
      </c>
      <c r="H42" t="s">
        <v>14</v>
      </c>
      <c r="I42">
        <v>1</v>
      </c>
      <c r="J42">
        <v>2</v>
      </c>
      <c r="K42">
        <f t="shared" si="1"/>
        <v>2</v>
      </c>
      <c r="L42">
        <v>100</v>
      </c>
      <c r="M42">
        <v>200</v>
      </c>
      <c r="N42">
        <v>200</v>
      </c>
      <c r="O42" t="s">
        <v>13</v>
      </c>
    </row>
    <row r="43" spans="1:15" x14ac:dyDescent="0.25">
      <c r="A43" t="s">
        <v>25</v>
      </c>
      <c r="B43">
        <v>5</v>
      </c>
      <c r="C43" t="s">
        <v>100</v>
      </c>
      <c r="D43" t="s">
        <v>77</v>
      </c>
      <c r="E43" t="s">
        <v>11</v>
      </c>
      <c r="F43" t="s">
        <v>12</v>
      </c>
      <c r="G43" t="s">
        <v>20</v>
      </c>
      <c r="H43" t="s">
        <v>14</v>
      </c>
      <c r="I43">
        <v>1</v>
      </c>
      <c r="J43">
        <v>4</v>
      </c>
      <c r="K43">
        <f t="shared" si="1"/>
        <v>4</v>
      </c>
      <c r="L43">
        <v>100</v>
      </c>
      <c r="M43">
        <v>400</v>
      </c>
      <c r="N43">
        <v>400</v>
      </c>
      <c r="O43" t="s">
        <v>13</v>
      </c>
    </row>
    <row r="44" spans="1:15" x14ac:dyDescent="0.25">
      <c r="A44" t="s">
        <v>25</v>
      </c>
      <c r="B44">
        <v>5</v>
      </c>
      <c r="C44" t="s">
        <v>100</v>
      </c>
      <c r="D44" t="s">
        <v>77</v>
      </c>
      <c r="E44" t="s">
        <v>11</v>
      </c>
      <c r="F44" t="s">
        <v>41</v>
      </c>
      <c r="G44" t="s">
        <v>20</v>
      </c>
      <c r="H44" t="s">
        <v>14</v>
      </c>
      <c r="I44">
        <v>1</v>
      </c>
      <c r="J44">
        <v>1</v>
      </c>
      <c r="K44">
        <f t="shared" si="1"/>
        <v>1</v>
      </c>
      <c r="L44">
        <v>100</v>
      </c>
      <c r="M44">
        <v>100</v>
      </c>
      <c r="N44">
        <v>100</v>
      </c>
      <c r="O44" t="s">
        <v>13</v>
      </c>
    </row>
    <row r="45" spans="1:15" x14ac:dyDescent="0.25">
      <c r="A45" t="s">
        <v>25</v>
      </c>
      <c r="B45">
        <v>5</v>
      </c>
      <c r="C45" t="s">
        <v>100</v>
      </c>
      <c r="D45" t="s">
        <v>77</v>
      </c>
      <c r="E45" t="s">
        <v>11</v>
      </c>
      <c r="F45" t="s">
        <v>89</v>
      </c>
      <c r="G45" t="s">
        <v>27</v>
      </c>
      <c r="H45" t="s">
        <v>28</v>
      </c>
      <c r="I45">
        <v>2</v>
      </c>
      <c r="J45">
        <v>1</v>
      </c>
      <c r="K45">
        <f t="shared" si="1"/>
        <v>2</v>
      </c>
      <c r="L45">
        <v>100</v>
      </c>
      <c r="M45">
        <v>200</v>
      </c>
      <c r="N45">
        <v>200</v>
      </c>
      <c r="O45" t="s">
        <v>13</v>
      </c>
    </row>
    <row r="46" spans="1:15" x14ac:dyDescent="0.25">
      <c r="A46" t="s">
        <v>25</v>
      </c>
      <c r="B46">
        <v>5</v>
      </c>
      <c r="C46" t="s">
        <v>100</v>
      </c>
      <c r="D46" t="s">
        <v>77</v>
      </c>
      <c r="E46" t="s">
        <v>11</v>
      </c>
      <c r="F46" t="s">
        <v>41</v>
      </c>
      <c r="G46" t="s">
        <v>27</v>
      </c>
      <c r="H46" t="s">
        <v>28</v>
      </c>
      <c r="I46">
        <v>1</v>
      </c>
      <c r="J46">
        <v>1</v>
      </c>
      <c r="K46">
        <f t="shared" si="1"/>
        <v>1</v>
      </c>
      <c r="L46">
        <v>100</v>
      </c>
      <c r="M46">
        <v>100</v>
      </c>
      <c r="N46">
        <v>100</v>
      </c>
      <c r="O46" t="s">
        <v>13</v>
      </c>
    </row>
    <row r="47" spans="1:15" x14ac:dyDescent="0.25">
      <c r="A47" t="s">
        <v>25</v>
      </c>
      <c r="B47">
        <v>5</v>
      </c>
      <c r="C47" t="s">
        <v>100</v>
      </c>
      <c r="D47" t="s">
        <v>77</v>
      </c>
      <c r="E47" t="s">
        <v>11</v>
      </c>
      <c r="F47" t="s">
        <v>15</v>
      </c>
      <c r="G47" t="s">
        <v>27</v>
      </c>
      <c r="H47" t="s">
        <v>28</v>
      </c>
      <c r="I47">
        <v>2</v>
      </c>
      <c r="J47">
        <v>1</v>
      </c>
      <c r="K47">
        <f t="shared" si="1"/>
        <v>2</v>
      </c>
      <c r="L47">
        <v>100</v>
      </c>
      <c r="M47">
        <v>200</v>
      </c>
      <c r="N47">
        <v>200</v>
      </c>
      <c r="O47" t="s">
        <v>13</v>
      </c>
    </row>
    <row r="48" spans="1:15" x14ac:dyDescent="0.25">
      <c r="A48" t="s">
        <v>25</v>
      </c>
      <c r="B48">
        <v>5</v>
      </c>
      <c r="C48" t="s">
        <v>100</v>
      </c>
      <c r="D48" t="s">
        <v>77</v>
      </c>
      <c r="E48" t="s">
        <v>11</v>
      </c>
      <c r="F48" t="s">
        <v>12</v>
      </c>
      <c r="G48" t="s">
        <v>27</v>
      </c>
      <c r="H48" t="s">
        <v>28</v>
      </c>
      <c r="I48">
        <v>2</v>
      </c>
      <c r="J48">
        <v>1</v>
      </c>
      <c r="K48">
        <f t="shared" si="1"/>
        <v>2</v>
      </c>
      <c r="L48">
        <v>100</v>
      </c>
      <c r="M48">
        <v>200</v>
      </c>
      <c r="N48">
        <v>200</v>
      </c>
      <c r="O48" t="s">
        <v>13</v>
      </c>
    </row>
    <row r="49" spans="1:15" x14ac:dyDescent="0.25">
      <c r="A49" t="s">
        <v>25</v>
      </c>
      <c r="B49">
        <v>5</v>
      </c>
      <c r="C49" t="s">
        <v>100</v>
      </c>
      <c r="D49" t="s">
        <v>77</v>
      </c>
      <c r="E49" t="s">
        <v>11</v>
      </c>
      <c r="F49" t="s">
        <v>91</v>
      </c>
      <c r="G49" t="s">
        <v>24</v>
      </c>
      <c r="H49" t="s">
        <v>92</v>
      </c>
      <c r="I49">
        <v>1</v>
      </c>
      <c r="J49">
        <v>2</v>
      </c>
      <c r="K49">
        <f t="shared" si="1"/>
        <v>2</v>
      </c>
      <c r="L49">
        <v>100</v>
      </c>
      <c r="M49">
        <v>200</v>
      </c>
      <c r="N49">
        <v>200</v>
      </c>
      <c r="O49" t="s">
        <v>13</v>
      </c>
    </row>
    <row r="50" spans="1:15" x14ac:dyDescent="0.25">
      <c r="A50" t="s">
        <v>25</v>
      </c>
      <c r="B50">
        <v>5</v>
      </c>
      <c r="C50" t="s">
        <v>100</v>
      </c>
      <c r="D50" t="s">
        <v>77</v>
      </c>
      <c r="E50" t="s">
        <v>11</v>
      </c>
      <c r="F50" t="s">
        <v>15</v>
      </c>
      <c r="G50" t="s">
        <v>24</v>
      </c>
      <c r="H50" t="s">
        <v>92</v>
      </c>
      <c r="I50">
        <v>1</v>
      </c>
      <c r="J50">
        <v>2</v>
      </c>
      <c r="K50">
        <f t="shared" si="1"/>
        <v>2</v>
      </c>
      <c r="L50">
        <v>100</v>
      </c>
      <c r="M50">
        <v>200</v>
      </c>
      <c r="N50">
        <v>200</v>
      </c>
      <c r="O50" t="s">
        <v>13</v>
      </c>
    </row>
    <row r="51" spans="1:15" x14ac:dyDescent="0.25">
      <c r="A51" t="s">
        <v>25</v>
      </c>
      <c r="B51">
        <v>5</v>
      </c>
      <c r="C51" t="s">
        <v>100</v>
      </c>
      <c r="D51" t="s">
        <v>77</v>
      </c>
      <c r="E51" t="s">
        <v>11</v>
      </c>
      <c r="F51" t="s">
        <v>90</v>
      </c>
      <c r="G51" t="s">
        <v>24</v>
      </c>
      <c r="H51" t="s">
        <v>92</v>
      </c>
      <c r="I51">
        <v>1</v>
      </c>
      <c r="J51">
        <v>2</v>
      </c>
      <c r="K51">
        <f t="shared" si="1"/>
        <v>2</v>
      </c>
      <c r="L51">
        <v>100</v>
      </c>
      <c r="M51">
        <v>200</v>
      </c>
      <c r="N51">
        <v>200</v>
      </c>
      <c r="O51" t="s">
        <v>13</v>
      </c>
    </row>
    <row r="52" spans="1:15" x14ac:dyDescent="0.25">
      <c r="A52" t="s">
        <v>25</v>
      </c>
      <c r="B52">
        <v>5</v>
      </c>
      <c r="C52" t="s">
        <v>100</v>
      </c>
      <c r="D52" t="s">
        <v>77</v>
      </c>
      <c r="E52" t="s">
        <v>11</v>
      </c>
      <c r="F52" t="s">
        <v>12</v>
      </c>
      <c r="G52" t="s">
        <v>24</v>
      </c>
      <c r="H52" t="s">
        <v>92</v>
      </c>
      <c r="I52">
        <v>2</v>
      </c>
      <c r="J52">
        <v>2</v>
      </c>
      <c r="K52">
        <f t="shared" si="1"/>
        <v>4</v>
      </c>
      <c r="L52">
        <v>100</v>
      </c>
      <c r="M52">
        <v>400</v>
      </c>
      <c r="N52">
        <v>400</v>
      </c>
      <c r="O52" t="s">
        <v>13</v>
      </c>
    </row>
    <row r="53" spans="1:15" x14ac:dyDescent="0.25">
      <c r="A53" t="s">
        <v>25</v>
      </c>
      <c r="B53">
        <v>5</v>
      </c>
      <c r="C53" t="s">
        <v>100</v>
      </c>
      <c r="D53" t="s">
        <v>77</v>
      </c>
      <c r="E53" t="s">
        <v>11</v>
      </c>
      <c r="F53" t="s">
        <v>89</v>
      </c>
      <c r="G53" t="s">
        <v>24</v>
      </c>
      <c r="H53" t="s">
        <v>92</v>
      </c>
      <c r="I53">
        <v>1</v>
      </c>
      <c r="J53">
        <v>2</v>
      </c>
      <c r="K53">
        <f t="shared" si="1"/>
        <v>2</v>
      </c>
      <c r="L53">
        <v>100</v>
      </c>
      <c r="M53">
        <v>200</v>
      </c>
      <c r="N53">
        <v>200</v>
      </c>
      <c r="O53" t="s">
        <v>13</v>
      </c>
    </row>
    <row r="54" spans="1:15" x14ac:dyDescent="0.25">
      <c r="A54" t="s">
        <v>25</v>
      </c>
      <c r="B54">
        <v>5</v>
      </c>
      <c r="C54" t="s">
        <v>100</v>
      </c>
      <c r="D54" t="s">
        <v>77</v>
      </c>
      <c r="E54" t="s">
        <v>11</v>
      </c>
      <c r="F54" t="s">
        <v>12</v>
      </c>
      <c r="G54" t="s">
        <v>23</v>
      </c>
      <c r="H54" t="s">
        <v>31</v>
      </c>
      <c r="I54">
        <v>1</v>
      </c>
      <c r="J54">
        <v>1</v>
      </c>
      <c r="K54">
        <f t="shared" si="1"/>
        <v>1</v>
      </c>
      <c r="L54">
        <v>100</v>
      </c>
      <c r="M54">
        <v>100</v>
      </c>
      <c r="N54">
        <v>100</v>
      </c>
      <c r="O54" t="s">
        <v>13</v>
      </c>
    </row>
    <row r="55" spans="1:15" x14ac:dyDescent="0.25">
      <c r="A55" t="s">
        <v>25</v>
      </c>
      <c r="B55">
        <v>5</v>
      </c>
      <c r="C55" t="s">
        <v>100</v>
      </c>
      <c r="D55" t="s">
        <v>77</v>
      </c>
      <c r="E55" t="s">
        <v>11</v>
      </c>
      <c r="F55" t="s">
        <v>15</v>
      </c>
      <c r="G55" t="s">
        <v>23</v>
      </c>
      <c r="H55" t="s">
        <v>31</v>
      </c>
      <c r="I55">
        <v>1</v>
      </c>
      <c r="J55">
        <v>2</v>
      </c>
      <c r="K55">
        <f t="shared" si="1"/>
        <v>2</v>
      </c>
      <c r="L55">
        <v>100</v>
      </c>
      <c r="M55">
        <v>200</v>
      </c>
      <c r="N55">
        <v>200</v>
      </c>
      <c r="O55" t="s">
        <v>13</v>
      </c>
    </row>
    <row r="56" spans="1:15" x14ac:dyDescent="0.25">
      <c r="A56" t="s">
        <v>25</v>
      </c>
      <c r="B56">
        <v>5</v>
      </c>
      <c r="C56" t="s">
        <v>100</v>
      </c>
      <c r="D56" t="s">
        <v>77</v>
      </c>
      <c r="E56" t="s">
        <v>11</v>
      </c>
      <c r="F56" t="s">
        <v>89</v>
      </c>
      <c r="G56" t="s">
        <v>23</v>
      </c>
      <c r="H56" t="s">
        <v>31</v>
      </c>
      <c r="I56">
        <v>1</v>
      </c>
      <c r="J56">
        <v>2</v>
      </c>
      <c r="K56">
        <f t="shared" si="1"/>
        <v>2</v>
      </c>
      <c r="L56">
        <v>100</v>
      </c>
      <c r="M56">
        <v>200</v>
      </c>
      <c r="N56">
        <v>200</v>
      </c>
      <c r="O56" t="s">
        <v>13</v>
      </c>
    </row>
    <row r="57" spans="1:15" x14ac:dyDescent="0.25">
      <c r="A57" t="s">
        <v>25</v>
      </c>
      <c r="B57">
        <v>5</v>
      </c>
      <c r="C57" t="s">
        <v>100</v>
      </c>
      <c r="D57" t="s">
        <v>77</v>
      </c>
      <c r="E57" t="s">
        <v>11</v>
      </c>
      <c r="F57" t="s">
        <v>41</v>
      </c>
      <c r="G57" t="s">
        <v>23</v>
      </c>
      <c r="H57" t="s">
        <v>31</v>
      </c>
      <c r="I57">
        <v>1</v>
      </c>
      <c r="J57">
        <v>2</v>
      </c>
      <c r="K57">
        <f t="shared" si="1"/>
        <v>2</v>
      </c>
      <c r="L57">
        <v>100</v>
      </c>
      <c r="M57">
        <v>200</v>
      </c>
      <c r="N57">
        <v>200</v>
      </c>
      <c r="O57" t="s">
        <v>13</v>
      </c>
    </row>
    <row r="58" spans="1:15" x14ac:dyDescent="0.25">
      <c r="A58" t="s">
        <v>32</v>
      </c>
      <c r="B58">
        <v>2</v>
      </c>
      <c r="C58" t="s">
        <v>102</v>
      </c>
      <c r="D58" t="s">
        <v>77</v>
      </c>
      <c r="E58" t="s">
        <v>11</v>
      </c>
      <c r="F58" t="s">
        <v>17</v>
      </c>
      <c r="G58" t="s">
        <v>27</v>
      </c>
      <c r="H58" t="s">
        <v>21</v>
      </c>
      <c r="I58">
        <v>1</v>
      </c>
      <c r="J58">
        <v>1</v>
      </c>
      <c r="K58">
        <f t="shared" si="1"/>
        <v>1</v>
      </c>
      <c r="L58">
        <v>100</v>
      </c>
      <c r="M58">
        <v>100</v>
      </c>
    </row>
    <row r="59" spans="1:15" x14ac:dyDescent="0.25">
      <c r="A59" t="s">
        <v>32</v>
      </c>
      <c r="B59">
        <v>2</v>
      </c>
      <c r="C59" t="s">
        <v>102</v>
      </c>
      <c r="D59" t="s">
        <v>77</v>
      </c>
      <c r="E59" t="s">
        <v>11</v>
      </c>
      <c r="F59" t="s">
        <v>12</v>
      </c>
      <c r="G59" t="s">
        <v>24</v>
      </c>
      <c r="H59" t="s">
        <v>21</v>
      </c>
      <c r="I59">
        <v>1</v>
      </c>
      <c r="J59">
        <v>1</v>
      </c>
      <c r="K59">
        <f t="shared" si="1"/>
        <v>1</v>
      </c>
      <c r="L59">
        <v>100</v>
      </c>
      <c r="M59">
        <v>100</v>
      </c>
    </row>
    <row r="60" spans="1:15" x14ac:dyDescent="0.25">
      <c r="A60" t="s">
        <v>32</v>
      </c>
      <c r="B60">
        <v>2</v>
      </c>
      <c r="C60" t="s">
        <v>102</v>
      </c>
      <c r="D60" t="s">
        <v>77</v>
      </c>
      <c r="E60" t="s">
        <v>11</v>
      </c>
      <c r="F60" t="s">
        <v>17</v>
      </c>
      <c r="G60" t="s">
        <v>27</v>
      </c>
      <c r="H60" t="s">
        <v>18</v>
      </c>
      <c r="I60">
        <v>1</v>
      </c>
      <c r="J60">
        <v>1</v>
      </c>
      <c r="K60">
        <f t="shared" si="1"/>
        <v>1</v>
      </c>
      <c r="L60">
        <v>100</v>
      </c>
      <c r="M60">
        <v>100</v>
      </c>
    </row>
    <row r="61" spans="1:15" x14ac:dyDescent="0.25">
      <c r="A61" t="s">
        <v>32</v>
      </c>
      <c r="B61">
        <v>2</v>
      </c>
      <c r="C61" t="s">
        <v>102</v>
      </c>
      <c r="D61" t="s">
        <v>77</v>
      </c>
      <c r="E61" t="s">
        <v>11</v>
      </c>
      <c r="F61" t="s">
        <v>17</v>
      </c>
      <c r="G61" t="s">
        <v>20</v>
      </c>
      <c r="H61" t="s">
        <v>18</v>
      </c>
      <c r="I61">
        <v>1</v>
      </c>
      <c r="J61">
        <v>1</v>
      </c>
      <c r="K61">
        <f t="shared" si="1"/>
        <v>1</v>
      </c>
      <c r="L61">
        <v>100</v>
      </c>
      <c r="M61">
        <v>100</v>
      </c>
    </row>
    <row r="62" spans="1:15" x14ac:dyDescent="0.25">
      <c r="A62" t="s">
        <v>32</v>
      </c>
      <c r="B62">
        <v>2</v>
      </c>
      <c r="C62" t="s">
        <v>102</v>
      </c>
      <c r="D62" t="s">
        <v>77</v>
      </c>
      <c r="E62" t="s">
        <v>11</v>
      </c>
      <c r="F62" t="s">
        <v>16</v>
      </c>
      <c r="G62" t="s">
        <v>20</v>
      </c>
      <c r="H62" t="s">
        <v>18</v>
      </c>
      <c r="I62">
        <v>1</v>
      </c>
      <c r="J62">
        <v>2</v>
      </c>
      <c r="K62">
        <f t="shared" si="1"/>
        <v>2</v>
      </c>
      <c r="L62">
        <v>100</v>
      </c>
      <c r="M62">
        <v>200</v>
      </c>
    </row>
    <row r="63" spans="1:15" x14ac:dyDescent="0.25">
      <c r="A63" t="s">
        <v>32</v>
      </c>
      <c r="B63">
        <v>2</v>
      </c>
      <c r="C63" t="s">
        <v>102</v>
      </c>
      <c r="D63" t="s">
        <v>77</v>
      </c>
      <c r="E63" t="s">
        <v>11</v>
      </c>
      <c r="F63" t="s">
        <v>12</v>
      </c>
      <c r="G63" t="s">
        <v>20</v>
      </c>
      <c r="H63" t="s">
        <v>18</v>
      </c>
      <c r="I63">
        <v>1</v>
      </c>
      <c r="J63">
        <v>1</v>
      </c>
      <c r="K63">
        <f t="shared" si="1"/>
        <v>1</v>
      </c>
      <c r="L63">
        <v>100</v>
      </c>
      <c r="M63">
        <v>100</v>
      </c>
    </row>
    <row r="64" spans="1:15" x14ac:dyDescent="0.25">
      <c r="A64" t="s">
        <v>32</v>
      </c>
      <c r="B64">
        <v>2</v>
      </c>
      <c r="C64" t="s">
        <v>102</v>
      </c>
      <c r="D64" t="s">
        <v>77</v>
      </c>
      <c r="E64" t="s">
        <v>11</v>
      </c>
      <c r="F64" t="s">
        <v>15</v>
      </c>
      <c r="G64" t="s">
        <v>20</v>
      </c>
      <c r="H64" t="s">
        <v>18</v>
      </c>
      <c r="I64">
        <v>1</v>
      </c>
      <c r="J64">
        <v>1</v>
      </c>
      <c r="K64">
        <f t="shared" si="1"/>
        <v>1</v>
      </c>
      <c r="L64">
        <v>100</v>
      </c>
      <c r="M64">
        <v>100</v>
      </c>
    </row>
    <row r="65" spans="1:15" x14ac:dyDescent="0.25">
      <c r="A65" t="s">
        <v>32</v>
      </c>
      <c r="B65">
        <v>2</v>
      </c>
      <c r="C65" t="s">
        <v>100</v>
      </c>
      <c r="D65" t="s">
        <v>77</v>
      </c>
      <c r="E65" t="s">
        <v>11</v>
      </c>
      <c r="F65" t="s">
        <v>12</v>
      </c>
      <c r="G65" t="s">
        <v>24</v>
      </c>
      <c r="H65" t="s">
        <v>21</v>
      </c>
      <c r="I65">
        <v>2</v>
      </c>
      <c r="J65">
        <v>1</v>
      </c>
      <c r="K65">
        <f t="shared" si="1"/>
        <v>2</v>
      </c>
      <c r="L65">
        <v>100</v>
      </c>
      <c r="M65">
        <v>200</v>
      </c>
      <c r="N65">
        <v>200</v>
      </c>
      <c r="O65" t="s">
        <v>13</v>
      </c>
    </row>
    <row r="66" spans="1:15" x14ac:dyDescent="0.25">
      <c r="A66" t="s">
        <v>32</v>
      </c>
      <c r="B66">
        <v>2</v>
      </c>
      <c r="C66" t="s">
        <v>100</v>
      </c>
      <c r="D66" t="s">
        <v>77</v>
      </c>
      <c r="E66" t="s">
        <v>11</v>
      </c>
      <c r="F66" t="s">
        <v>17</v>
      </c>
      <c r="G66" t="s">
        <v>27</v>
      </c>
      <c r="H66" t="s">
        <v>21</v>
      </c>
      <c r="I66">
        <v>1</v>
      </c>
      <c r="J66">
        <v>1</v>
      </c>
      <c r="K66">
        <f t="shared" ref="K66:K97" si="2">I66*J66</f>
        <v>1</v>
      </c>
      <c r="L66">
        <v>100</v>
      </c>
      <c r="M66">
        <v>100</v>
      </c>
      <c r="N66">
        <v>100</v>
      </c>
      <c r="O66" t="s">
        <v>13</v>
      </c>
    </row>
    <row r="67" spans="1:15" x14ac:dyDescent="0.25">
      <c r="A67" t="s">
        <v>32</v>
      </c>
      <c r="B67">
        <v>2</v>
      </c>
      <c r="C67" t="s">
        <v>100</v>
      </c>
      <c r="D67" t="s">
        <v>77</v>
      </c>
      <c r="E67" t="s">
        <v>11</v>
      </c>
      <c r="F67" t="s">
        <v>16</v>
      </c>
      <c r="G67" t="s">
        <v>88</v>
      </c>
      <c r="H67" t="s">
        <v>22</v>
      </c>
      <c r="I67">
        <v>2</v>
      </c>
      <c r="J67">
        <v>3</v>
      </c>
      <c r="K67">
        <f t="shared" si="2"/>
        <v>6</v>
      </c>
      <c r="L67">
        <v>100</v>
      </c>
      <c r="M67">
        <v>600</v>
      </c>
      <c r="N67">
        <v>600</v>
      </c>
      <c r="O67" t="s">
        <v>13</v>
      </c>
    </row>
    <row r="68" spans="1:15" x14ac:dyDescent="0.25">
      <c r="A68" t="s">
        <v>32</v>
      </c>
      <c r="B68">
        <v>2</v>
      </c>
      <c r="C68" t="s">
        <v>100</v>
      </c>
      <c r="D68" t="s">
        <v>77</v>
      </c>
      <c r="E68" t="s">
        <v>11</v>
      </c>
      <c r="F68" t="s">
        <v>15</v>
      </c>
      <c r="G68" t="s">
        <v>27</v>
      </c>
      <c r="H68" t="s">
        <v>22</v>
      </c>
      <c r="I68">
        <v>2</v>
      </c>
      <c r="J68">
        <v>3</v>
      </c>
      <c r="K68">
        <f t="shared" si="2"/>
        <v>6</v>
      </c>
      <c r="L68">
        <v>100</v>
      </c>
      <c r="M68">
        <v>600</v>
      </c>
      <c r="N68">
        <v>600</v>
      </c>
      <c r="O68" t="s">
        <v>13</v>
      </c>
    </row>
    <row r="69" spans="1:15" x14ac:dyDescent="0.25">
      <c r="A69" t="s">
        <v>32</v>
      </c>
      <c r="B69">
        <v>2</v>
      </c>
      <c r="C69" t="s">
        <v>100</v>
      </c>
      <c r="D69" t="s">
        <v>77</v>
      </c>
      <c r="E69" t="s">
        <v>11</v>
      </c>
      <c r="F69" t="s">
        <v>17</v>
      </c>
      <c r="G69" t="s">
        <v>27</v>
      </c>
      <c r="H69" t="s">
        <v>18</v>
      </c>
      <c r="I69">
        <v>1</v>
      </c>
      <c r="J69">
        <v>1</v>
      </c>
      <c r="K69">
        <f t="shared" si="2"/>
        <v>1</v>
      </c>
      <c r="L69">
        <v>100</v>
      </c>
      <c r="M69">
        <v>100</v>
      </c>
      <c r="N69">
        <v>100</v>
      </c>
      <c r="O69" t="s">
        <v>13</v>
      </c>
    </row>
    <row r="70" spans="1:15" x14ac:dyDescent="0.25">
      <c r="A70" t="s">
        <v>32</v>
      </c>
      <c r="B70">
        <v>2</v>
      </c>
      <c r="C70" t="s">
        <v>100</v>
      </c>
      <c r="D70" t="s">
        <v>77</v>
      </c>
      <c r="E70" t="s">
        <v>11</v>
      </c>
      <c r="F70" t="s">
        <v>15</v>
      </c>
      <c r="G70" t="s">
        <v>20</v>
      </c>
      <c r="H70" t="s">
        <v>18</v>
      </c>
      <c r="I70">
        <v>1</v>
      </c>
      <c r="J70">
        <v>1</v>
      </c>
      <c r="K70">
        <f t="shared" si="2"/>
        <v>1</v>
      </c>
      <c r="L70">
        <v>100</v>
      </c>
      <c r="M70">
        <v>100</v>
      </c>
      <c r="N70">
        <v>100</v>
      </c>
      <c r="O70" t="s">
        <v>13</v>
      </c>
    </row>
    <row r="71" spans="1:15" x14ac:dyDescent="0.25">
      <c r="A71" t="s">
        <v>32</v>
      </c>
      <c r="B71">
        <v>2</v>
      </c>
      <c r="C71" t="s">
        <v>100</v>
      </c>
      <c r="D71" t="s">
        <v>77</v>
      </c>
      <c r="E71" t="s">
        <v>11</v>
      </c>
      <c r="F71" t="s">
        <v>12</v>
      </c>
      <c r="G71" t="s">
        <v>27</v>
      </c>
      <c r="H71" t="s">
        <v>18</v>
      </c>
      <c r="I71">
        <v>2</v>
      </c>
      <c r="J71">
        <v>1</v>
      </c>
      <c r="K71">
        <f t="shared" si="2"/>
        <v>2</v>
      </c>
      <c r="L71">
        <v>100</v>
      </c>
      <c r="M71">
        <v>200</v>
      </c>
      <c r="N71">
        <v>200</v>
      </c>
      <c r="O71" t="s">
        <v>13</v>
      </c>
    </row>
    <row r="72" spans="1:15" x14ac:dyDescent="0.25">
      <c r="A72" t="s">
        <v>33</v>
      </c>
      <c r="B72">
        <v>3</v>
      </c>
      <c r="C72" t="s">
        <v>102</v>
      </c>
      <c r="D72" t="s">
        <v>77</v>
      </c>
      <c r="E72" t="s">
        <v>11</v>
      </c>
      <c r="F72" t="s">
        <v>17</v>
      </c>
      <c r="G72" t="s">
        <v>13</v>
      </c>
      <c r="H72" t="s">
        <v>22</v>
      </c>
      <c r="I72">
        <v>3</v>
      </c>
      <c r="J72">
        <v>1</v>
      </c>
      <c r="K72">
        <f t="shared" si="2"/>
        <v>3</v>
      </c>
      <c r="L72">
        <v>100</v>
      </c>
      <c r="M72">
        <v>300</v>
      </c>
    </row>
    <row r="73" spans="1:15" x14ac:dyDescent="0.25">
      <c r="A73" t="s">
        <v>33</v>
      </c>
      <c r="B73">
        <v>3</v>
      </c>
      <c r="C73" t="s">
        <v>102</v>
      </c>
      <c r="D73" t="s">
        <v>77</v>
      </c>
      <c r="E73" t="s">
        <v>11</v>
      </c>
      <c r="F73" t="s">
        <v>16</v>
      </c>
      <c r="G73" t="s">
        <v>13</v>
      </c>
      <c r="H73" t="s">
        <v>22</v>
      </c>
      <c r="I73">
        <v>3</v>
      </c>
      <c r="J73">
        <v>2</v>
      </c>
      <c r="K73">
        <f t="shared" si="2"/>
        <v>6</v>
      </c>
      <c r="L73">
        <v>100</v>
      </c>
      <c r="M73">
        <v>600</v>
      </c>
    </row>
    <row r="74" spans="1:15" x14ac:dyDescent="0.25">
      <c r="A74" t="s">
        <v>33</v>
      </c>
      <c r="B74">
        <v>3</v>
      </c>
      <c r="C74" t="s">
        <v>102</v>
      </c>
      <c r="D74" t="s">
        <v>77</v>
      </c>
      <c r="E74" t="s">
        <v>11</v>
      </c>
      <c r="F74" t="s">
        <v>12</v>
      </c>
      <c r="G74" t="s">
        <v>13</v>
      </c>
      <c r="H74" t="s">
        <v>22</v>
      </c>
      <c r="I74">
        <v>3</v>
      </c>
      <c r="J74">
        <v>1</v>
      </c>
      <c r="K74">
        <f t="shared" si="2"/>
        <v>3</v>
      </c>
      <c r="L74">
        <v>100</v>
      </c>
      <c r="M74">
        <v>300</v>
      </c>
    </row>
    <row r="75" spans="1:15" x14ac:dyDescent="0.25">
      <c r="A75" t="s">
        <v>33</v>
      </c>
      <c r="B75">
        <v>3</v>
      </c>
      <c r="C75" t="s">
        <v>102</v>
      </c>
      <c r="D75" t="s">
        <v>77</v>
      </c>
      <c r="E75" t="s">
        <v>11</v>
      </c>
      <c r="F75" t="s">
        <v>15</v>
      </c>
      <c r="G75" t="s">
        <v>13</v>
      </c>
      <c r="H75" t="s">
        <v>22</v>
      </c>
      <c r="I75">
        <v>2</v>
      </c>
      <c r="J75">
        <v>2</v>
      </c>
      <c r="K75">
        <f t="shared" si="2"/>
        <v>4</v>
      </c>
      <c r="L75">
        <v>100</v>
      </c>
      <c r="M75">
        <v>400</v>
      </c>
    </row>
    <row r="76" spans="1:15" x14ac:dyDescent="0.25">
      <c r="A76" t="s">
        <v>34</v>
      </c>
      <c r="B76">
        <v>2</v>
      </c>
      <c r="C76" t="s">
        <v>102</v>
      </c>
      <c r="D76" t="s">
        <v>77</v>
      </c>
      <c r="E76" t="s">
        <v>11</v>
      </c>
      <c r="F76" t="s">
        <v>15</v>
      </c>
      <c r="G76" t="s">
        <v>27</v>
      </c>
      <c r="H76" t="s">
        <v>22</v>
      </c>
      <c r="I76">
        <v>1</v>
      </c>
      <c r="J76">
        <v>1</v>
      </c>
      <c r="K76">
        <f t="shared" si="2"/>
        <v>1</v>
      </c>
      <c r="L76">
        <v>100</v>
      </c>
      <c r="M76">
        <v>100</v>
      </c>
    </row>
    <row r="77" spans="1:15" x14ac:dyDescent="0.25">
      <c r="A77" t="s">
        <v>34</v>
      </c>
      <c r="B77">
        <v>2</v>
      </c>
      <c r="C77" t="s">
        <v>102</v>
      </c>
      <c r="D77" t="s">
        <v>77</v>
      </c>
      <c r="E77" t="s">
        <v>11</v>
      </c>
      <c r="F77" t="s">
        <v>15</v>
      </c>
      <c r="G77" t="s">
        <v>20</v>
      </c>
      <c r="H77" t="s">
        <v>18</v>
      </c>
      <c r="I77">
        <v>1</v>
      </c>
      <c r="J77">
        <v>1</v>
      </c>
      <c r="K77">
        <f t="shared" si="2"/>
        <v>1</v>
      </c>
      <c r="L77">
        <v>100</v>
      </c>
      <c r="M77">
        <v>100</v>
      </c>
    </row>
    <row r="78" spans="1:15" x14ac:dyDescent="0.25">
      <c r="A78" t="s">
        <v>34</v>
      </c>
      <c r="B78">
        <v>2</v>
      </c>
      <c r="C78" t="s">
        <v>102</v>
      </c>
      <c r="D78" t="s">
        <v>77</v>
      </c>
      <c r="E78" t="s">
        <v>11</v>
      </c>
      <c r="F78" t="s">
        <v>16</v>
      </c>
      <c r="G78" t="s">
        <v>27</v>
      </c>
      <c r="H78" t="s">
        <v>18</v>
      </c>
      <c r="I78">
        <v>2</v>
      </c>
      <c r="J78">
        <v>2</v>
      </c>
      <c r="K78">
        <f t="shared" si="2"/>
        <v>4</v>
      </c>
      <c r="L78">
        <v>100</v>
      </c>
      <c r="M78">
        <v>400</v>
      </c>
    </row>
    <row r="79" spans="1:15" x14ac:dyDescent="0.25">
      <c r="A79" t="s">
        <v>34</v>
      </c>
      <c r="B79">
        <v>2</v>
      </c>
      <c r="C79" t="s">
        <v>102</v>
      </c>
      <c r="D79" t="s">
        <v>77</v>
      </c>
      <c r="E79" t="s">
        <v>11</v>
      </c>
      <c r="F79" t="s">
        <v>12</v>
      </c>
      <c r="G79" t="s">
        <v>20</v>
      </c>
      <c r="H79" t="s">
        <v>18</v>
      </c>
      <c r="I79">
        <v>1</v>
      </c>
      <c r="J79">
        <v>1</v>
      </c>
      <c r="K79">
        <f t="shared" si="2"/>
        <v>1</v>
      </c>
      <c r="L79">
        <v>100</v>
      </c>
      <c r="M79">
        <v>100</v>
      </c>
    </row>
    <row r="80" spans="1:15" x14ac:dyDescent="0.25">
      <c r="A80" t="s">
        <v>34</v>
      </c>
      <c r="B80">
        <v>2</v>
      </c>
      <c r="C80" t="s">
        <v>102</v>
      </c>
      <c r="D80" t="s">
        <v>77</v>
      </c>
      <c r="E80" t="s">
        <v>11</v>
      </c>
      <c r="F80" t="s">
        <v>17</v>
      </c>
      <c r="G80" t="s">
        <v>27</v>
      </c>
      <c r="H80" t="s">
        <v>18</v>
      </c>
      <c r="I80">
        <v>1</v>
      </c>
      <c r="J80">
        <v>1</v>
      </c>
      <c r="K80">
        <f t="shared" si="2"/>
        <v>1</v>
      </c>
      <c r="L80">
        <v>100</v>
      </c>
      <c r="M80">
        <v>100</v>
      </c>
    </row>
    <row r="81" spans="1:15" x14ac:dyDescent="0.25">
      <c r="A81" t="s">
        <v>34</v>
      </c>
      <c r="B81">
        <v>2</v>
      </c>
      <c r="C81" t="s">
        <v>102</v>
      </c>
      <c r="D81" t="s">
        <v>77</v>
      </c>
      <c r="E81" t="s">
        <v>11</v>
      </c>
      <c r="F81" t="s">
        <v>17</v>
      </c>
      <c r="G81" t="s">
        <v>20</v>
      </c>
      <c r="H81" t="s">
        <v>18</v>
      </c>
      <c r="I81">
        <v>2</v>
      </c>
      <c r="J81">
        <v>1</v>
      </c>
      <c r="K81">
        <f t="shared" si="2"/>
        <v>2</v>
      </c>
      <c r="L81">
        <v>100</v>
      </c>
      <c r="M81">
        <v>200</v>
      </c>
    </row>
    <row r="82" spans="1:15" x14ac:dyDescent="0.25">
      <c r="A82" t="s">
        <v>34</v>
      </c>
      <c r="B82">
        <v>2</v>
      </c>
      <c r="C82" t="s">
        <v>102</v>
      </c>
      <c r="D82" t="s">
        <v>77</v>
      </c>
      <c r="E82" t="s">
        <v>11</v>
      </c>
      <c r="F82" t="s">
        <v>16</v>
      </c>
      <c r="G82" t="s">
        <v>20</v>
      </c>
      <c r="H82" t="s">
        <v>18</v>
      </c>
      <c r="I82">
        <v>2</v>
      </c>
      <c r="J82">
        <v>1</v>
      </c>
      <c r="K82">
        <f t="shared" si="2"/>
        <v>2</v>
      </c>
      <c r="L82">
        <v>100</v>
      </c>
      <c r="M82">
        <v>200</v>
      </c>
    </row>
    <row r="83" spans="1:15" x14ac:dyDescent="0.25">
      <c r="A83" t="s">
        <v>34</v>
      </c>
      <c r="B83">
        <v>2</v>
      </c>
      <c r="C83" t="s">
        <v>102</v>
      </c>
      <c r="D83" t="s">
        <v>77</v>
      </c>
      <c r="E83" t="s">
        <v>11</v>
      </c>
      <c r="F83" t="s">
        <v>12</v>
      </c>
      <c r="G83" t="s">
        <v>27</v>
      </c>
      <c r="H83" t="s">
        <v>18</v>
      </c>
      <c r="I83">
        <v>2</v>
      </c>
      <c r="J83">
        <v>1</v>
      </c>
      <c r="K83">
        <f t="shared" si="2"/>
        <v>2</v>
      </c>
      <c r="L83">
        <v>100</v>
      </c>
      <c r="M83">
        <v>200</v>
      </c>
    </row>
    <row r="84" spans="1:15" x14ac:dyDescent="0.25">
      <c r="A84" t="s">
        <v>34</v>
      </c>
      <c r="B84">
        <v>2</v>
      </c>
      <c r="C84" t="s">
        <v>100</v>
      </c>
      <c r="D84" t="s">
        <v>77</v>
      </c>
      <c r="E84" t="s">
        <v>11</v>
      </c>
      <c r="F84" t="s">
        <v>15</v>
      </c>
      <c r="G84" t="s">
        <v>27</v>
      </c>
      <c r="H84" t="s">
        <v>22</v>
      </c>
      <c r="I84">
        <v>3</v>
      </c>
      <c r="J84">
        <v>1</v>
      </c>
      <c r="K84">
        <f t="shared" si="2"/>
        <v>3</v>
      </c>
      <c r="L84">
        <v>100</v>
      </c>
      <c r="M84">
        <v>300</v>
      </c>
      <c r="N84">
        <v>300</v>
      </c>
      <c r="O84" t="s">
        <v>13</v>
      </c>
    </row>
    <row r="85" spans="1:15" x14ac:dyDescent="0.25">
      <c r="A85" t="s">
        <v>34</v>
      </c>
      <c r="B85">
        <v>2</v>
      </c>
      <c r="C85" t="s">
        <v>100</v>
      </c>
      <c r="D85" t="s">
        <v>77</v>
      </c>
      <c r="E85" t="s">
        <v>11</v>
      </c>
      <c r="F85" t="s">
        <v>17</v>
      </c>
      <c r="G85" t="s">
        <v>27</v>
      </c>
      <c r="H85" t="s">
        <v>18</v>
      </c>
      <c r="I85">
        <v>2</v>
      </c>
      <c r="J85">
        <v>2</v>
      </c>
      <c r="K85">
        <f t="shared" si="2"/>
        <v>4</v>
      </c>
      <c r="L85">
        <v>100</v>
      </c>
      <c r="M85">
        <v>400</v>
      </c>
      <c r="N85">
        <v>400</v>
      </c>
      <c r="O85" t="s">
        <v>13</v>
      </c>
    </row>
    <row r="86" spans="1:15" x14ac:dyDescent="0.25">
      <c r="A86" t="s">
        <v>34</v>
      </c>
      <c r="B86">
        <v>2</v>
      </c>
      <c r="C86" t="s">
        <v>100</v>
      </c>
      <c r="D86" t="s">
        <v>77</v>
      </c>
      <c r="E86" t="s">
        <v>11</v>
      </c>
      <c r="F86" t="s">
        <v>12</v>
      </c>
      <c r="G86" t="s">
        <v>27</v>
      </c>
      <c r="H86" t="s">
        <v>18</v>
      </c>
      <c r="I86">
        <v>2</v>
      </c>
      <c r="J86">
        <v>1</v>
      </c>
      <c r="K86">
        <f t="shared" si="2"/>
        <v>2</v>
      </c>
      <c r="L86">
        <v>100</v>
      </c>
      <c r="M86">
        <v>200</v>
      </c>
      <c r="N86">
        <v>200</v>
      </c>
      <c r="O86" t="s">
        <v>13</v>
      </c>
    </row>
    <row r="87" spans="1:15" x14ac:dyDescent="0.25">
      <c r="A87" t="s">
        <v>72</v>
      </c>
      <c r="B87">
        <v>4</v>
      </c>
      <c r="C87" t="s">
        <v>100</v>
      </c>
      <c r="D87" t="s">
        <v>77</v>
      </c>
      <c r="E87" t="s">
        <v>11</v>
      </c>
      <c r="F87" t="s">
        <v>15</v>
      </c>
      <c r="G87" t="s">
        <v>44</v>
      </c>
      <c r="H87" t="s">
        <v>18</v>
      </c>
      <c r="I87">
        <v>1</v>
      </c>
      <c r="J87">
        <v>2</v>
      </c>
      <c r="K87">
        <f t="shared" si="2"/>
        <v>2</v>
      </c>
      <c r="L87">
        <v>100</v>
      </c>
      <c r="M87">
        <v>200</v>
      </c>
      <c r="N87">
        <v>200</v>
      </c>
      <c r="O87" t="s">
        <v>103</v>
      </c>
    </row>
    <row r="88" spans="1:15" x14ac:dyDescent="0.25">
      <c r="A88" t="s">
        <v>35</v>
      </c>
      <c r="B88">
        <v>5</v>
      </c>
      <c r="C88" t="s">
        <v>102</v>
      </c>
      <c r="D88" t="s">
        <v>77</v>
      </c>
      <c r="E88" t="s">
        <v>11</v>
      </c>
      <c r="F88" t="s">
        <v>36</v>
      </c>
      <c r="G88" t="s">
        <v>37</v>
      </c>
      <c r="H88" t="s">
        <v>21</v>
      </c>
      <c r="K88">
        <f t="shared" si="2"/>
        <v>0</v>
      </c>
      <c r="L88">
        <v>100</v>
      </c>
    </row>
    <row r="89" spans="1:15" x14ac:dyDescent="0.25">
      <c r="A89" t="s">
        <v>35</v>
      </c>
      <c r="B89">
        <v>5</v>
      </c>
      <c r="C89" t="s">
        <v>100</v>
      </c>
      <c r="D89" t="s">
        <v>77</v>
      </c>
      <c r="E89" t="s">
        <v>11</v>
      </c>
      <c r="F89" t="s">
        <v>12</v>
      </c>
      <c r="G89" t="s">
        <v>13</v>
      </c>
      <c r="H89" t="s">
        <v>21</v>
      </c>
      <c r="I89">
        <v>3</v>
      </c>
      <c r="J89">
        <v>2</v>
      </c>
      <c r="K89">
        <f t="shared" si="2"/>
        <v>6</v>
      </c>
      <c r="L89">
        <v>100</v>
      </c>
      <c r="M89">
        <v>600</v>
      </c>
      <c r="N89">
        <v>600</v>
      </c>
      <c r="O89" t="s">
        <v>13</v>
      </c>
    </row>
    <row r="90" spans="1:15" x14ac:dyDescent="0.25">
      <c r="A90" t="s">
        <v>35</v>
      </c>
      <c r="B90">
        <v>5</v>
      </c>
      <c r="C90" t="s">
        <v>100</v>
      </c>
      <c r="D90" t="s">
        <v>77</v>
      </c>
      <c r="E90" t="s">
        <v>11</v>
      </c>
      <c r="F90" t="s">
        <v>17</v>
      </c>
      <c r="G90" t="s">
        <v>37</v>
      </c>
      <c r="H90" t="s">
        <v>21</v>
      </c>
      <c r="I90">
        <v>5</v>
      </c>
      <c r="J90">
        <v>1</v>
      </c>
      <c r="K90">
        <f t="shared" si="2"/>
        <v>5</v>
      </c>
      <c r="L90">
        <v>100</v>
      </c>
      <c r="M90">
        <v>500</v>
      </c>
      <c r="N90">
        <v>500</v>
      </c>
      <c r="O90" t="s">
        <v>13</v>
      </c>
    </row>
    <row r="91" spans="1:15" x14ac:dyDescent="0.25">
      <c r="A91" t="s">
        <v>35</v>
      </c>
      <c r="B91">
        <v>5</v>
      </c>
      <c r="C91" t="s">
        <v>100</v>
      </c>
      <c r="D91" t="s">
        <v>77</v>
      </c>
      <c r="E91" t="s">
        <v>11</v>
      </c>
      <c r="F91" t="s">
        <v>16</v>
      </c>
      <c r="G91" t="s">
        <v>37</v>
      </c>
      <c r="H91" t="s">
        <v>22</v>
      </c>
      <c r="I91">
        <v>6</v>
      </c>
      <c r="J91">
        <v>4</v>
      </c>
      <c r="K91">
        <f t="shared" si="2"/>
        <v>24</v>
      </c>
      <c r="L91">
        <v>100</v>
      </c>
      <c r="M91">
        <v>2400</v>
      </c>
      <c r="N91">
        <v>2400</v>
      </c>
      <c r="O91" t="s">
        <v>13</v>
      </c>
    </row>
    <row r="92" spans="1:15" x14ac:dyDescent="0.25">
      <c r="A92" t="s">
        <v>35</v>
      </c>
      <c r="B92">
        <v>5</v>
      </c>
      <c r="C92" t="s">
        <v>100</v>
      </c>
      <c r="D92" t="s">
        <v>77</v>
      </c>
      <c r="E92" t="s">
        <v>11</v>
      </c>
      <c r="F92" t="s">
        <v>15</v>
      </c>
      <c r="G92" t="s">
        <v>37</v>
      </c>
      <c r="H92" t="s">
        <v>22</v>
      </c>
      <c r="I92">
        <v>6</v>
      </c>
      <c r="J92">
        <v>3</v>
      </c>
      <c r="K92">
        <f t="shared" si="2"/>
        <v>18</v>
      </c>
      <c r="L92">
        <v>100</v>
      </c>
      <c r="M92">
        <v>1800</v>
      </c>
      <c r="N92">
        <v>1800</v>
      </c>
      <c r="O92" t="s">
        <v>13</v>
      </c>
    </row>
    <row r="93" spans="1:15" x14ac:dyDescent="0.25">
      <c r="A93" t="s">
        <v>35</v>
      </c>
      <c r="B93">
        <v>5</v>
      </c>
      <c r="C93" t="s">
        <v>100</v>
      </c>
      <c r="D93" t="s">
        <v>77</v>
      </c>
      <c r="E93" t="s">
        <v>11</v>
      </c>
      <c r="F93" t="s">
        <v>12</v>
      </c>
      <c r="G93" t="s">
        <v>37</v>
      </c>
      <c r="H93" t="s">
        <v>18</v>
      </c>
      <c r="I93">
        <v>4</v>
      </c>
      <c r="J93">
        <v>3</v>
      </c>
      <c r="K93">
        <f t="shared" si="2"/>
        <v>12</v>
      </c>
      <c r="L93">
        <v>100</v>
      </c>
      <c r="M93">
        <v>1200</v>
      </c>
      <c r="N93">
        <v>1200</v>
      </c>
      <c r="O93" t="s">
        <v>13</v>
      </c>
    </row>
    <row r="94" spans="1:15" x14ac:dyDescent="0.25">
      <c r="A94" t="s">
        <v>35</v>
      </c>
      <c r="B94">
        <v>5</v>
      </c>
      <c r="C94" t="s">
        <v>100</v>
      </c>
      <c r="D94" t="s">
        <v>77</v>
      </c>
      <c r="E94" t="s">
        <v>11</v>
      </c>
      <c r="F94" t="s">
        <v>17</v>
      </c>
      <c r="G94" t="s">
        <v>37</v>
      </c>
      <c r="H94" t="s">
        <v>18</v>
      </c>
      <c r="I94">
        <v>4</v>
      </c>
      <c r="J94">
        <v>3</v>
      </c>
      <c r="K94">
        <f t="shared" si="2"/>
        <v>12</v>
      </c>
      <c r="L94">
        <v>100</v>
      </c>
      <c r="M94">
        <v>1200</v>
      </c>
      <c r="N94">
        <v>1200</v>
      </c>
      <c r="O94" t="s">
        <v>13</v>
      </c>
    </row>
    <row r="95" spans="1:15" x14ac:dyDescent="0.25">
      <c r="A95" t="s">
        <v>38</v>
      </c>
      <c r="B95">
        <v>4</v>
      </c>
      <c r="C95" t="s">
        <v>102</v>
      </c>
      <c r="D95" t="s">
        <v>77</v>
      </c>
      <c r="E95" t="s">
        <v>11</v>
      </c>
      <c r="F95" t="s">
        <v>12</v>
      </c>
      <c r="G95" t="s">
        <v>39</v>
      </c>
      <c r="H95" t="s">
        <v>39</v>
      </c>
      <c r="I95">
        <v>3</v>
      </c>
      <c r="J95">
        <v>2</v>
      </c>
      <c r="K95">
        <f t="shared" si="2"/>
        <v>6</v>
      </c>
      <c r="L95">
        <v>100</v>
      </c>
      <c r="M95">
        <v>600</v>
      </c>
    </row>
    <row r="96" spans="1:15" x14ac:dyDescent="0.25">
      <c r="A96" t="s">
        <v>38</v>
      </c>
      <c r="B96">
        <v>4</v>
      </c>
      <c r="C96" t="s">
        <v>102</v>
      </c>
      <c r="D96" t="s">
        <v>77</v>
      </c>
      <c r="E96" t="s">
        <v>11</v>
      </c>
      <c r="F96" t="s">
        <v>15</v>
      </c>
      <c r="G96" t="s">
        <v>39</v>
      </c>
      <c r="H96" t="s">
        <v>39</v>
      </c>
      <c r="I96">
        <v>3</v>
      </c>
      <c r="J96">
        <v>2</v>
      </c>
      <c r="K96">
        <f t="shared" si="2"/>
        <v>6</v>
      </c>
      <c r="L96">
        <v>100</v>
      </c>
      <c r="M96">
        <v>600</v>
      </c>
    </row>
    <row r="97" spans="1:15" x14ac:dyDescent="0.25">
      <c r="A97" t="s">
        <v>38</v>
      </c>
      <c r="B97">
        <v>4</v>
      </c>
      <c r="C97" t="s">
        <v>102</v>
      </c>
      <c r="D97" t="s">
        <v>77</v>
      </c>
      <c r="E97" t="s">
        <v>11</v>
      </c>
      <c r="F97" t="s">
        <v>16</v>
      </c>
      <c r="G97" t="s">
        <v>39</v>
      </c>
      <c r="H97" t="s">
        <v>39</v>
      </c>
      <c r="I97">
        <v>3</v>
      </c>
      <c r="J97">
        <v>3</v>
      </c>
      <c r="K97">
        <f t="shared" si="2"/>
        <v>9</v>
      </c>
      <c r="L97">
        <v>100</v>
      </c>
      <c r="M97">
        <v>900</v>
      </c>
    </row>
    <row r="98" spans="1:15" x14ac:dyDescent="0.25">
      <c r="A98" t="s">
        <v>38</v>
      </c>
      <c r="B98">
        <v>4</v>
      </c>
      <c r="C98" t="s">
        <v>102</v>
      </c>
      <c r="D98" t="s">
        <v>77</v>
      </c>
      <c r="E98" t="s">
        <v>11</v>
      </c>
      <c r="F98" t="s">
        <v>17</v>
      </c>
      <c r="G98" t="s">
        <v>39</v>
      </c>
      <c r="H98" t="s">
        <v>39</v>
      </c>
      <c r="I98">
        <v>3</v>
      </c>
      <c r="J98">
        <v>3</v>
      </c>
      <c r="K98">
        <f t="shared" ref="K98:K99" si="3">I98*J98</f>
        <v>9</v>
      </c>
      <c r="L98">
        <v>100</v>
      </c>
      <c r="M98">
        <v>900</v>
      </c>
    </row>
    <row r="99" spans="1:15" x14ac:dyDescent="0.25">
      <c r="A99" t="s">
        <v>73</v>
      </c>
      <c r="B99">
        <v>3</v>
      </c>
      <c r="C99" t="s">
        <v>100</v>
      </c>
      <c r="D99" t="s">
        <v>77</v>
      </c>
      <c r="E99" t="s">
        <v>11</v>
      </c>
      <c r="F99" t="s">
        <v>17</v>
      </c>
      <c r="G99" t="s">
        <v>13</v>
      </c>
      <c r="H99" t="s">
        <v>21</v>
      </c>
      <c r="I99">
        <v>10</v>
      </c>
      <c r="J99">
        <v>1</v>
      </c>
      <c r="K99">
        <f t="shared" si="3"/>
        <v>10</v>
      </c>
      <c r="L99">
        <v>100</v>
      </c>
      <c r="M99">
        <v>1000</v>
      </c>
      <c r="N99">
        <v>1000</v>
      </c>
      <c r="O99" t="s">
        <v>13</v>
      </c>
    </row>
    <row r="100" spans="1:15" x14ac:dyDescent="0.25">
      <c r="A100" t="s">
        <v>73</v>
      </c>
      <c r="B100">
        <v>3</v>
      </c>
      <c r="C100" t="s">
        <v>100</v>
      </c>
      <c r="D100" t="s">
        <v>77</v>
      </c>
      <c r="E100" t="s">
        <v>11</v>
      </c>
      <c r="F100" t="s">
        <v>93</v>
      </c>
      <c r="G100" t="s">
        <v>13</v>
      </c>
      <c r="H100" t="s">
        <v>22</v>
      </c>
      <c r="J100">
        <v>4</v>
      </c>
      <c r="L100">
        <v>3000</v>
      </c>
      <c r="M100">
        <v>12000</v>
      </c>
      <c r="N100">
        <v>12000</v>
      </c>
      <c r="O100" t="s">
        <v>13</v>
      </c>
    </row>
    <row r="101" spans="1:15" x14ac:dyDescent="0.25">
      <c r="A101" t="s">
        <v>73</v>
      </c>
      <c r="B101">
        <v>3</v>
      </c>
      <c r="C101" t="s">
        <v>100</v>
      </c>
      <c r="D101" t="s">
        <v>77</v>
      </c>
      <c r="E101" t="s">
        <v>11</v>
      </c>
      <c r="F101" t="s">
        <v>94</v>
      </c>
      <c r="G101" t="s">
        <v>13</v>
      </c>
      <c r="H101" t="s">
        <v>22</v>
      </c>
      <c r="J101">
        <v>4</v>
      </c>
      <c r="L101">
        <v>3000</v>
      </c>
      <c r="M101">
        <v>12000</v>
      </c>
      <c r="N101">
        <v>12000</v>
      </c>
      <c r="O101" t="s">
        <v>13</v>
      </c>
    </row>
    <row r="102" spans="1:15" x14ac:dyDescent="0.25">
      <c r="A102" t="s">
        <v>73</v>
      </c>
      <c r="B102">
        <v>3</v>
      </c>
      <c r="C102" t="s">
        <v>100</v>
      </c>
      <c r="D102" t="s">
        <v>77</v>
      </c>
      <c r="E102" t="s">
        <v>11</v>
      </c>
      <c r="F102" t="s">
        <v>12</v>
      </c>
      <c r="G102" t="s">
        <v>13</v>
      </c>
      <c r="H102" t="s">
        <v>22</v>
      </c>
      <c r="I102">
        <v>10</v>
      </c>
      <c r="J102">
        <v>3</v>
      </c>
      <c r="K102">
        <f t="shared" ref="K102:K133" si="4">I102*J102</f>
        <v>30</v>
      </c>
      <c r="L102">
        <v>100</v>
      </c>
      <c r="M102">
        <v>3000</v>
      </c>
      <c r="N102">
        <v>3000</v>
      </c>
      <c r="O102" t="s">
        <v>13</v>
      </c>
    </row>
    <row r="103" spans="1:15" x14ac:dyDescent="0.25">
      <c r="A103" t="s">
        <v>73</v>
      </c>
      <c r="B103">
        <v>3</v>
      </c>
      <c r="C103" t="s">
        <v>100</v>
      </c>
      <c r="D103" t="s">
        <v>77</v>
      </c>
      <c r="E103" t="s">
        <v>11</v>
      </c>
      <c r="F103" t="s">
        <v>16</v>
      </c>
      <c r="G103" t="s">
        <v>13</v>
      </c>
      <c r="H103" t="s">
        <v>22</v>
      </c>
      <c r="I103">
        <v>10</v>
      </c>
      <c r="J103">
        <v>5</v>
      </c>
      <c r="K103">
        <f t="shared" si="4"/>
        <v>50</v>
      </c>
      <c r="L103">
        <v>100</v>
      </c>
      <c r="M103">
        <v>5000</v>
      </c>
      <c r="N103">
        <v>5000</v>
      </c>
      <c r="O103" t="s">
        <v>13</v>
      </c>
    </row>
    <row r="104" spans="1:15" x14ac:dyDescent="0.25">
      <c r="A104" t="s">
        <v>73</v>
      </c>
      <c r="B104">
        <v>3</v>
      </c>
      <c r="C104" t="s">
        <v>100</v>
      </c>
      <c r="D104" t="s">
        <v>77</v>
      </c>
      <c r="E104" t="s">
        <v>11</v>
      </c>
      <c r="F104" t="s">
        <v>17</v>
      </c>
      <c r="G104" t="s">
        <v>13</v>
      </c>
      <c r="H104" t="s">
        <v>18</v>
      </c>
      <c r="I104">
        <v>12</v>
      </c>
      <c r="J104">
        <v>3</v>
      </c>
      <c r="K104">
        <f t="shared" si="4"/>
        <v>36</v>
      </c>
      <c r="L104">
        <v>100</v>
      </c>
      <c r="M104">
        <v>3600</v>
      </c>
      <c r="N104">
        <v>3600</v>
      </c>
      <c r="O104" t="s">
        <v>13</v>
      </c>
    </row>
    <row r="105" spans="1:15" x14ac:dyDescent="0.25">
      <c r="A105" t="s">
        <v>74</v>
      </c>
      <c r="B105">
        <v>4</v>
      </c>
      <c r="C105" t="s">
        <v>100</v>
      </c>
      <c r="D105" t="s">
        <v>77</v>
      </c>
      <c r="E105" t="s">
        <v>11</v>
      </c>
      <c r="F105" t="s">
        <v>12</v>
      </c>
      <c r="G105" t="s">
        <v>23</v>
      </c>
      <c r="H105" t="s">
        <v>21</v>
      </c>
      <c r="I105">
        <v>4</v>
      </c>
      <c r="J105">
        <v>1</v>
      </c>
      <c r="K105">
        <f t="shared" si="4"/>
        <v>4</v>
      </c>
      <c r="L105">
        <v>100</v>
      </c>
      <c r="M105">
        <v>400</v>
      </c>
      <c r="N105">
        <v>400</v>
      </c>
      <c r="O105" t="s">
        <v>13</v>
      </c>
    </row>
    <row r="106" spans="1:15" x14ac:dyDescent="0.25">
      <c r="A106" t="s">
        <v>74</v>
      </c>
      <c r="B106">
        <v>4</v>
      </c>
      <c r="C106" t="s">
        <v>100</v>
      </c>
      <c r="D106" t="s">
        <v>77</v>
      </c>
      <c r="E106" t="s">
        <v>11</v>
      </c>
      <c r="F106" t="s">
        <v>17</v>
      </c>
      <c r="G106" t="s">
        <v>23</v>
      </c>
      <c r="H106" t="s">
        <v>21</v>
      </c>
      <c r="I106">
        <v>3</v>
      </c>
      <c r="J106">
        <v>2</v>
      </c>
      <c r="K106">
        <f t="shared" si="4"/>
        <v>6</v>
      </c>
      <c r="L106">
        <v>100</v>
      </c>
      <c r="M106">
        <v>600</v>
      </c>
      <c r="N106">
        <v>600</v>
      </c>
      <c r="O106" t="s">
        <v>13</v>
      </c>
    </row>
    <row r="107" spans="1:15" x14ac:dyDescent="0.25">
      <c r="A107" t="s">
        <v>74</v>
      </c>
      <c r="B107">
        <v>4</v>
      </c>
      <c r="C107" t="s">
        <v>100</v>
      </c>
      <c r="D107" t="s">
        <v>77</v>
      </c>
      <c r="E107" t="s">
        <v>11</v>
      </c>
      <c r="F107" t="s">
        <v>16</v>
      </c>
      <c r="G107" t="s">
        <v>20</v>
      </c>
      <c r="H107" t="s">
        <v>18</v>
      </c>
      <c r="I107">
        <v>3</v>
      </c>
      <c r="J107">
        <v>1</v>
      </c>
      <c r="K107">
        <f t="shared" si="4"/>
        <v>3</v>
      </c>
      <c r="L107">
        <v>100</v>
      </c>
      <c r="M107">
        <v>300</v>
      </c>
      <c r="N107">
        <v>300</v>
      </c>
      <c r="O107" t="s">
        <v>13</v>
      </c>
    </row>
    <row r="108" spans="1:15" x14ac:dyDescent="0.25">
      <c r="A108" t="s">
        <v>74</v>
      </c>
      <c r="B108">
        <v>4</v>
      </c>
      <c r="C108" t="s">
        <v>100</v>
      </c>
      <c r="D108" t="s">
        <v>77</v>
      </c>
      <c r="E108" t="s">
        <v>11</v>
      </c>
      <c r="F108" t="s">
        <v>15</v>
      </c>
      <c r="G108" t="s">
        <v>20</v>
      </c>
      <c r="H108" t="s">
        <v>18</v>
      </c>
      <c r="I108">
        <v>2</v>
      </c>
      <c r="J108">
        <v>1</v>
      </c>
      <c r="K108">
        <f t="shared" si="4"/>
        <v>2</v>
      </c>
      <c r="L108">
        <v>100</v>
      </c>
      <c r="M108">
        <v>200</v>
      </c>
      <c r="N108">
        <v>200</v>
      </c>
      <c r="O108" t="s">
        <v>13</v>
      </c>
    </row>
    <row r="109" spans="1:15" x14ac:dyDescent="0.25">
      <c r="A109" t="s">
        <v>74</v>
      </c>
      <c r="B109">
        <v>4</v>
      </c>
      <c r="C109" t="s">
        <v>100</v>
      </c>
      <c r="D109" t="s">
        <v>77</v>
      </c>
      <c r="E109" t="s">
        <v>11</v>
      </c>
      <c r="F109" t="s">
        <v>15</v>
      </c>
      <c r="G109" t="s">
        <v>23</v>
      </c>
      <c r="H109" t="s">
        <v>18</v>
      </c>
      <c r="I109">
        <v>2</v>
      </c>
      <c r="J109">
        <v>7</v>
      </c>
      <c r="K109">
        <f t="shared" si="4"/>
        <v>14</v>
      </c>
      <c r="L109">
        <v>100</v>
      </c>
      <c r="M109">
        <v>1400</v>
      </c>
      <c r="N109">
        <v>1400</v>
      </c>
      <c r="O109" t="s">
        <v>13</v>
      </c>
    </row>
    <row r="110" spans="1:15" x14ac:dyDescent="0.25">
      <c r="A110" t="s">
        <v>74</v>
      </c>
      <c r="B110">
        <v>4</v>
      </c>
      <c r="C110" t="s">
        <v>100</v>
      </c>
      <c r="D110" t="s">
        <v>77</v>
      </c>
      <c r="E110" t="s">
        <v>11</v>
      </c>
      <c r="F110" t="s">
        <v>12</v>
      </c>
      <c r="G110" t="s">
        <v>23</v>
      </c>
      <c r="H110" t="s">
        <v>18</v>
      </c>
      <c r="I110">
        <v>3</v>
      </c>
      <c r="J110">
        <v>1</v>
      </c>
      <c r="K110">
        <f t="shared" si="4"/>
        <v>3</v>
      </c>
      <c r="L110">
        <v>100</v>
      </c>
      <c r="M110">
        <v>300</v>
      </c>
      <c r="N110">
        <v>300</v>
      </c>
      <c r="O110" t="s">
        <v>13</v>
      </c>
    </row>
    <row r="111" spans="1:15" x14ac:dyDescent="0.25">
      <c r="A111" t="s">
        <v>74</v>
      </c>
      <c r="B111">
        <v>4</v>
      </c>
      <c r="C111" t="s">
        <v>100</v>
      </c>
      <c r="D111" t="s">
        <v>77</v>
      </c>
      <c r="E111" t="s">
        <v>11</v>
      </c>
      <c r="F111" t="s">
        <v>16</v>
      </c>
      <c r="G111" t="s">
        <v>23</v>
      </c>
      <c r="H111" t="s">
        <v>18</v>
      </c>
      <c r="I111">
        <v>3</v>
      </c>
      <c r="J111">
        <v>7</v>
      </c>
      <c r="K111">
        <f t="shared" si="4"/>
        <v>21</v>
      </c>
      <c r="L111">
        <v>100</v>
      </c>
      <c r="M111">
        <v>2100</v>
      </c>
      <c r="N111">
        <v>2100</v>
      </c>
      <c r="O111" t="s">
        <v>13</v>
      </c>
    </row>
    <row r="112" spans="1:15" x14ac:dyDescent="0.25">
      <c r="A112" t="s">
        <v>74</v>
      </c>
      <c r="B112">
        <v>4</v>
      </c>
      <c r="C112" t="s">
        <v>100</v>
      </c>
      <c r="D112" t="s">
        <v>77</v>
      </c>
      <c r="E112" t="s">
        <v>11</v>
      </c>
      <c r="F112" t="s">
        <v>17</v>
      </c>
      <c r="G112" t="s">
        <v>20</v>
      </c>
      <c r="H112" t="s">
        <v>18</v>
      </c>
      <c r="I112">
        <v>3</v>
      </c>
      <c r="J112">
        <v>1</v>
      </c>
      <c r="K112">
        <f t="shared" si="4"/>
        <v>3</v>
      </c>
      <c r="L112">
        <v>100</v>
      </c>
      <c r="M112">
        <v>300</v>
      </c>
      <c r="N112">
        <v>300</v>
      </c>
      <c r="O112" t="s">
        <v>13</v>
      </c>
    </row>
    <row r="113" spans="1:15" x14ac:dyDescent="0.25">
      <c r="A113" t="s">
        <v>74</v>
      </c>
      <c r="B113">
        <v>4</v>
      </c>
      <c r="C113" t="s">
        <v>100</v>
      </c>
      <c r="D113" t="s">
        <v>77</v>
      </c>
      <c r="E113" t="s">
        <v>11</v>
      </c>
      <c r="F113" t="s">
        <v>17</v>
      </c>
      <c r="G113" t="s">
        <v>23</v>
      </c>
      <c r="H113" t="s">
        <v>18</v>
      </c>
      <c r="I113">
        <v>3</v>
      </c>
      <c r="J113">
        <v>1</v>
      </c>
      <c r="K113">
        <f t="shared" si="4"/>
        <v>3</v>
      </c>
      <c r="L113">
        <v>100</v>
      </c>
      <c r="M113">
        <v>300</v>
      </c>
      <c r="N113">
        <v>300</v>
      </c>
      <c r="O113" t="s">
        <v>13</v>
      </c>
    </row>
    <row r="114" spans="1:15" x14ac:dyDescent="0.25">
      <c r="A114" t="s">
        <v>74</v>
      </c>
      <c r="B114">
        <v>4</v>
      </c>
      <c r="C114" t="s">
        <v>100</v>
      </c>
      <c r="D114" t="s">
        <v>77</v>
      </c>
      <c r="E114" t="s">
        <v>11</v>
      </c>
      <c r="F114" t="s">
        <v>12</v>
      </c>
      <c r="G114" t="s">
        <v>20</v>
      </c>
      <c r="H114" t="s">
        <v>18</v>
      </c>
      <c r="I114">
        <v>1</v>
      </c>
      <c r="J114">
        <v>1</v>
      </c>
      <c r="K114">
        <f t="shared" si="4"/>
        <v>1</v>
      </c>
      <c r="L114">
        <v>100</v>
      </c>
      <c r="M114">
        <v>100</v>
      </c>
      <c r="N114">
        <v>100</v>
      </c>
      <c r="O114" t="s">
        <v>13</v>
      </c>
    </row>
    <row r="115" spans="1:15" x14ac:dyDescent="0.25">
      <c r="A115" t="s">
        <v>40</v>
      </c>
      <c r="B115">
        <v>5</v>
      </c>
      <c r="C115" t="s">
        <v>102</v>
      </c>
      <c r="D115" t="s">
        <v>77</v>
      </c>
      <c r="E115" t="s">
        <v>11</v>
      </c>
      <c r="F115" t="s">
        <v>26</v>
      </c>
      <c r="G115" t="s">
        <v>23</v>
      </c>
      <c r="H115" t="s">
        <v>14</v>
      </c>
      <c r="K115">
        <f t="shared" si="4"/>
        <v>0</v>
      </c>
      <c r="L115">
        <v>100</v>
      </c>
    </row>
    <row r="116" spans="1:15" x14ac:dyDescent="0.25">
      <c r="A116" t="s">
        <v>40</v>
      </c>
      <c r="B116">
        <v>5</v>
      </c>
      <c r="C116" t="s">
        <v>102</v>
      </c>
      <c r="D116" t="s">
        <v>77</v>
      </c>
      <c r="E116" t="s">
        <v>11</v>
      </c>
      <c r="F116" t="s">
        <v>41</v>
      </c>
      <c r="G116" t="s">
        <v>24</v>
      </c>
      <c r="H116" t="s">
        <v>22</v>
      </c>
      <c r="I116">
        <v>1</v>
      </c>
      <c r="J116">
        <v>1</v>
      </c>
      <c r="K116">
        <f t="shared" si="4"/>
        <v>1</v>
      </c>
      <c r="L116">
        <v>100</v>
      </c>
      <c r="M116">
        <v>200</v>
      </c>
    </row>
    <row r="117" spans="1:15" x14ac:dyDescent="0.25">
      <c r="A117" t="s">
        <v>40</v>
      </c>
      <c r="B117">
        <v>5</v>
      </c>
      <c r="C117" t="s">
        <v>102</v>
      </c>
      <c r="D117" t="s">
        <v>77</v>
      </c>
      <c r="E117" t="s">
        <v>11</v>
      </c>
      <c r="F117" t="s">
        <v>16</v>
      </c>
      <c r="G117" t="s">
        <v>24</v>
      </c>
      <c r="H117" t="s">
        <v>22</v>
      </c>
      <c r="I117">
        <v>4</v>
      </c>
      <c r="J117">
        <v>1</v>
      </c>
      <c r="K117">
        <f t="shared" si="4"/>
        <v>4</v>
      </c>
      <c r="L117">
        <v>400</v>
      </c>
      <c r="M117">
        <v>400</v>
      </c>
    </row>
    <row r="118" spans="1:15" x14ac:dyDescent="0.25">
      <c r="A118" t="s">
        <v>40</v>
      </c>
      <c r="B118">
        <v>5</v>
      </c>
      <c r="C118" t="s">
        <v>102</v>
      </c>
      <c r="D118" t="s">
        <v>77</v>
      </c>
      <c r="E118" t="s">
        <v>11</v>
      </c>
      <c r="F118" t="s">
        <v>12</v>
      </c>
      <c r="G118" t="s">
        <v>24</v>
      </c>
      <c r="H118" t="s">
        <v>22</v>
      </c>
      <c r="I118">
        <v>4</v>
      </c>
      <c r="J118">
        <v>1</v>
      </c>
      <c r="K118">
        <f t="shared" si="4"/>
        <v>4</v>
      </c>
      <c r="L118">
        <v>100</v>
      </c>
      <c r="M118">
        <v>400</v>
      </c>
    </row>
    <row r="119" spans="1:15" x14ac:dyDescent="0.25">
      <c r="A119" t="s">
        <v>40</v>
      </c>
      <c r="B119">
        <v>5</v>
      </c>
      <c r="C119" t="s">
        <v>102</v>
      </c>
      <c r="D119" t="s">
        <v>77</v>
      </c>
      <c r="E119" t="s">
        <v>11</v>
      </c>
      <c r="F119" t="s">
        <v>15</v>
      </c>
      <c r="G119" t="s">
        <v>24</v>
      </c>
      <c r="H119" t="s">
        <v>22</v>
      </c>
      <c r="I119">
        <v>1</v>
      </c>
      <c r="J119">
        <v>7</v>
      </c>
      <c r="K119">
        <f t="shared" si="4"/>
        <v>7</v>
      </c>
      <c r="L119">
        <v>100</v>
      </c>
      <c r="M119">
        <v>700</v>
      </c>
    </row>
    <row r="120" spans="1:15" x14ac:dyDescent="0.25">
      <c r="A120" t="s">
        <v>40</v>
      </c>
      <c r="B120">
        <v>5</v>
      </c>
      <c r="C120" t="s">
        <v>102</v>
      </c>
      <c r="D120" t="s">
        <v>77</v>
      </c>
      <c r="E120" t="s">
        <v>11</v>
      </c>
      <c r="F120" t="s">
        <v>17</v>
      </c>
      <c r="G120" t="s">
        <v>24</v>
      </c>
      <c r="H120" t="s">
        <v>22</v>
      </c>
      <c r="I120">
        <v>5</v>
      </c>
      <c r="J120">
        <v>1</v>
      </c>
      <c r="K120">
        <f t="shared" si="4"/>
        <v>5</v>
      </c>
      <c r="L120">
        <v>100</v>
      </c>
      <c r="M120">
        <v>500</v>
      </c>
    </row>
    <row r="121" spans="1:15" x14ac:dyDescent="0.25">
      <c r="A121" t="s">
        <v>40</v>
      </c>
      <c r="B121">
        <v>5</v>
      </c>
      <c r="C121" t="s">
        <v>102</v>
      </c>
      <c r="D121" t="s">
        <v>77</v>
      </c>
      <c r="E121" t="s">
        <v>11</v>
      </c>
      <c r="F121" t="s">
        <v>16</v>
      </c>
      <c r="G121" t="s">
        <v>27</v>
      </c>
      <c r="H121" t="s">
        <v>42</v>
      </c>
      <c r="I121">
        <v>2</v>
      </c>
      <c r="J121">
        <v>7</v>
      </c>
      <c r="K121">
        <f t="shared" si="4"/>
        <v>14</v>
      </c>
      <c r="L121">
        <v>150</v>
      </c>
      <c r="M121">
        <v>2100</v>
      </c>
    </row>
    <row r="122" spans="1:15" x14ac:dyDescent="0.25">
      <c r="A122" t="s">
        <v>40</v>
      </c>
      <c r="B122">
        <v>5</v>
      </c>
      <c r="C122" t="s">
        <v>100</v>
      </c>
      <c r="D122" t="s">
        <v>77</v>
      </c>
      <c r="E122" t="s">
        <v>11</v>
      </c>
      <c r="F122" t="s">
        <v>12</v>
      </c>
      <c r="G122" t="s">
        <v>23</v>
      </c>
      <c r="H122" t="s">
        <v>14</v>
      </c>
      <c r="I122">
        <v>5</v>
      </c>
      <c r="J122">
        <v>1</v>
      </c>
      <c r="K122">
        <f t="shared" si="4"/>
        <v>5</v>
      </c>
      <c r="L122">
        <v>150</v>
      </c>
      <c r="M122">
        <v>750</v>
      </c>
      <c r="N122">
        <v>750</v>
      </c>
      <c r="O122" t="s">
        <v>13</v>
      </c>
    </row>
    <row r="123" spans="1:15" x14ac:dyDescent="0.25">
      <c r="A123" t="s">
        <v>40</v>
      </c>
      <c r="B123">
        <v>5</v>
      </c>
      <c r="C123" t="s">
        <v>100</v>
      </c>
      <c r="D123" t="s">
        <v>77</v>
      </c>
      <c r="E123" t="s">
        <v>11</v>
      </c>
      <c r="F123" t="s">
        <v>16</v>
      </c>
      <c r="G123" t="s">
        <v>23</v>
      </c>
      <c r="H123" t="s">
        <v>14</v>
      </c>
      <c r="I123">
        <v>5</v>
      </c>
      <c r="J123">
        <v>1</v>
      </c>
      <c r="K123">
        <f t="shared" si="4"/>
        <v>5</v>
      </c>
      <c r="L123">
        <v>150</v>
      </c>
      <c r="M123">
        <v>750</v>
      </c>
      <c r="N123">
        <v>750</v>
      </c>
      <c r="O123" t="s">
        <v>13</v>
      </c>
    </row>
    <row r="124" spans="1:15" x14ac:dyDescent="0.25">
      <c r="A124" t="s">
        <v>40</v>
      </c>
      <c r="B124">
        <v>5</v>
      </c>
      <c r="C124" t="s">
        <v>100</v>
      </c>
      <c r="D124" t="s">
        <v>77</v>
      </c>
      <c r="E124" t="s">
        <v>11</v>
      </c>
      <c r="F124" t="s">
        <v>41</v>
      </c>
      <c r="G124" t="s">
        <v>23</v>
      </c>
      <c r="H124" t="s">
        <v>14</v>
      </c>
      <c r="I124">
        <v>1</v>
      </c>
      <c r="J124">
        <v>1</v>
      </c>
      <c r="K124">
        <f t="shared" si="4"/>
        <v>1</v>
      </c>
      <c r="L124">
        <v>150</v>
      </c>
      <c r="M124">
        <v>150</v>
      </c>
      <c r="N124">
        <v>150</v>
      </c>
      <c r="O124" t="s">
        <v>13</v>
      </c>
    </row>
    <row r="125" spans="1:15" x14ac:dyDescent="0.25">
      <c r="A125" t="s">
        <v>40</v>
      </c>
      <c r="B125">
        <v>5</v>
      </c>
      <c r="C125" t="s">
        <v>100</v>
      </c>
      <c r="D125" t="s">
        <v>77</v>
      </c>
      <c r="E125" t="s">
        <v>11</v>
      </c>
      <c r="F125" t="s">
        <v>15</v>
      </c>
      <c r="G125" t="s">
        <v>23</v>
      </c>
      <c r="H125" t="s">
        <v>28</v>
      </c>
      <c r="I125">
        <v>1</v>
      </c>
      <c r="J125">
        <v>5</v>
      </c>
      <c r="K125">
        <f t="shared" si="4"/>
        <v>5</v>
      </c>
      <c r="L125">
        <v>150</v>
      </c>
      <c r="M125">
        <v>750</v>
      </c>
      <c r="N125">
        <v>750</v>
      </c>
      <c r="O125" t="s">
        <v>13</v>
      </c>
    </row>
    <row r="126" spans="1:15" x14ac:dyDescent="0.25">
      <c r="A126" t="s">
        <v>40</v>
      </c>
      <c r="B126">
        <v>5</v>
      </c>
      <c r="C126" t="s">
        <v>100</v>
      </c>
      <c r="D126" t="s">
        <v>77</v>
      </c>
      <c r="E126" t="s">
        <v>11</v>
      </c>
      <c r="F126" t="s">
        <v>15</v>
      </c>
      <c r="G126" t="s">
        <v>24</v>
      </c>
      <c r="H126" t="s">
        <v>22</v>
      </c>
      <c r="I126">
        <v>1</v>
      </c>
      <c r="J126">
        <v>7</v>
      </c>
      <c r="K126">
        <f t="shared" si="4"/>
        <v>7</v>
      </c>
      <c r="L126">
        <v>100</v>
      </c>
      <c r="M126">
        <v>700</v>
      </c>
      <c r="N126">
        <v>700</v>
      </c>
      <c r="O126" t="s">
        <v>13</v>
      </c>
    </row>
    <row r="127" spans="1:15" x14ac:dyDescent="0.25">
      <c r="A127" t="s">
        <v>40</v>
      </c>
      <c r="B127">
        <v>5</v>
      </c>
      <c r="C127" t="s">
        <v>100</v>
      </c>
      <c r="D127" t="s">
        <v>77</v>
      </c>
      <c r="E127" t="s">
        <v>11</v>
      </c>
      <c r="F127" t="s">
        <v>12</v>
      </c>
      <c r="G127" t="s">
        <v>24</v>
      </c>
      <c r="H127" t="s">
        <v>22</v>
      </c>
      <c r="I127">
        <v>1</v>
      </c>
      <c r="J127">
        <v>1</v>
      </c>
      <c r="K127">
        <f t="shared" si="4"/>
        <v>1</v>
      </c>
      <c r="L127">
        <v>100</v>
      </c>
      <c r="M127">
        <v>100</v>
      </c>
      <c r="N127">
        <v>100</v>
      </c>
      <c r="O127" t="s">
        <v>13</v>
      </c>
    </row>
    <row r="128" spans="1:15" x14ac:dyDescent="0.25">
      <c r="A128" t="s">
        <v>40</v>
      </c>
      <c r="B128">
        <v>5</v>
      </c>
      <c r="C128" t="s">
        <v>100</v>
      </c>
      <c r="D128" t="s">
        <v>77</v>
      </c>
      <c r="E128" t="s">
        <v>11</v>
      </c>
      <c r="F128" t="s">
        <v>16</v>
      </c>
      <c r="G128" t="s">
        <v>24</v>
      </c>
      <c r="H128" t="s">
        <v>22</v>
      </c>
      <c r="I128">
        <v>2</v>
      </c>
      <c r="J128">
        <v>1</v>
      </c>
      <c r="K128">
        <f t="shared" si="4"/>
        <v>2</v>
      </c>
      <c r="L128">
        <v>100</v>
      </c>
      <c r="M128">
        <v>200</v>
      </c>
      <c r="N128">
        <v>200</v>
      </c>
      <c r="O128" t="s">
        <v>13</v>
      </c>
    </row>
    <row r="129" spans="1:15" x14ac:dyDescent="0.25">
      <c r="A129" t="s">
        <v>40</v>
      </c>
      <c r="B129">
        <v>5</v>
      </c>
      <c r="C129" t="s">
        <v>100</v>
      </c>
      <c r="D129" t="s">
        <v>77</v>
      </c>
      <c r="E129" t="s">
        <v>11</v>
      </c>
      <c r="F129" t="s">
        <v>17</v>
      </c>
      <c r="G129" t="s">
        <v>24</v>
      </c>
      <c r="H129" t="s">
        <v>22</v>
      </c>
      <c r="I129">
        <v>1</v>
      </c>
      <c r="J129">
        <v>1</v>
      </c>
      <c r="K129">
        <f t="shared" si="4"/>
        <v>1</v>
      </c>
      <c r="L129">
        <v>100</v>
      </c>
      <c r="M129">
        <v>100</v>
      </c>
      <c r="N129">
        <v>100</v>
      </c>
      <c r="O129" t="s">
        <v>13</v>
      </c>
    </row>
    <row r="130" spans="1:15" x14ac:dyDescent="0.25">
      <c r="A130" t="s">
        <v>40</v>
      </c>
      <c r="B130">
        <v>5</v>
      </c>
      <c r="C130" t="s">
        <v>100</v>
      </c>
      <c r="D130" t="s">
        <v>77</v>
      </c>
      <c r="E130" t="s">
        <v>11</v>
      </c>
      <c r="F130" t="s">
        <v>12</v>
      </c>
      <c r="G130" t="s">
        <v>27</v>
      </c>
      <c r="H130" t="s">
        <v>42</v>
      </c>
      <c r="I130">
        <v>4</v>
      </c>
      <c r="J130">
        <v>1</v>
      </c>
      <c r="K130">
        <f t="shared" si="4"/>
        <v>4</v>
      </c>
      <c r="L130">
        <v>150</v>
      </c>
      <c r="M130">
        <v>600</v>
      </c>
      <c r="N130">
        <v>600</v>
      </c>
      <c r="O130" t="s">
        <v>13</v>
      </c>
    </row>
    <row r="131" spans="1:15" x14ac:dyDescent="0.25">
      <c r="A131" t="s">
        <v>40</v>
      </c>
      <c r="B131">
        <v>5</v>
      </c>
      <c r="C131" t="s">
        <v>100</v>
      </c>
      <c r="D131" t="s">
        <v>77</v>
      </c>
      <c r="E131" t="s">
        <v>11</v>
      </c>
      <c r="F131" t="s">
        <v>15</v>
      </c>
      <c r="G131" t="s">
        <v>27</v>
      </c>
      <c r="H131" t="s">
        <v>42</v>
      </c>
      <c r="I131">
        <v>3</v>
      </c>
      <c r="J131">
        <v>7</v>
      </c>
      <c r="K131">
        <f t="shared" si="4"/>
        <v>21</v>
      </c>
      <c r="L131">
        <v>150</v>
      </c>
      <c r="M131">
        <v>3150</v>
      </c>
      <c r="N131">
        <v>3150</v>
      </c>
      <c r="O131" t="s">
        <v>13</v>
      </c>
    </row>
    <row r="132" spans="1:15" x14ac:dyDescent="0.25">
      <c r="A132" t="s">
        <v>40</v>
      </c>
      <c r="B132">
        <v>5</v>
      </c>
      <c r="C132" t="s">
        <v>100</v>
      </c>
      <c r="D132" t="s">
        <v>77</v>
      </c>
      <c r="E132" t="s">
        <v>11</v>
      </c>
      <c r="F132" t="s">
        <v>95</v>
      </c>
      <c r="G132" t="s">
        <v>27</v>
      </c>
      <c r="H132" t="s">
        <v>42</v>
      </c>
      <c r="I132">
        <v>2</v>
      </c>
      <c r="J132">
        <v>7</v>
      </c>
      <c r="K132">
        <f t="shared" si="4"/>
        <v>14</v>
      </c>
      <c r="L132">
        <v>150</v>
      </c>
      <c r="M132">
        <v>2100</v>
      </c>
      <c r="N132">
        <v>2100</v>
      </c>
      <c r="O132" t="s">
        <v>13</v>
      </c>
    </row>
    <row r="133" spans="1:15" x14ac:dyDescent="0.25">
      <c r="A133" t="s">
        <v>40</v>
      </c>
      <c r="B133">
        <v>5</v>
      </c>
      <c r="C133" t="s">
        <v>100</v>
      </c>
      <c r="D133" t="s">
        <v>77</v>
      </c>
      <c r="E133" t="s">
        <v>11</v>
      </c>
      <c r="F133" t="s">
        <v>16</v>
      </c>
      <c r="G133" t="s">
        <v>27</v>
      </c>
      <c r="H133" t="s">
        <v>42</v>
      </c>
      <c r="I133">
        <v>2</v>
      </c>
      <c r="J133">
        <v>7</v>
      </c>
      <c r="K133">
        <f t="shared" si="4"/>
        <v>14</v>
      </c>
      <c r="L133">
        <v>150</v>
      </c>
      <c r="M133">
        <v>2100</v>
      </c>
      <c r="N133">
        <v>2100</v>
      </c>
      <c r="O133" t="s">
        <v>13</v>
      </c>
    </row>
    <row r="134" spans="1:15" x14ac:dyDescent="0.25">
      <c r="A134" t="s">
        <v>40</v>
      </c>
      <c r="B134">
        <v>5</v>
      </c>
      <c r="C134" t="s">
        <v>100</v>
      </c>
      <c r="D134" t="s">
        <v>77</v>
      </c>
      <c r="E134" t="s">
        <v>11</v>
      </c>
      <c r="F134" t="s">
        <v>17</v>
      </c>
      <c r="G134" t="s">
        <v>27</v>
      </c>
      <c r="H134" t="s">
        <v>42</v>
      </c>
      <c r="I134">
        <v>3</v>
      </c>
      <c r="J134">
        <v>7</v>
      </c>
      <c r="K134">
        <f t="shared" ref="K134:K165" si="5">I134*J134</f>
        <v>21</v>
      </c>
      <c r="L134">
        <v>150</v>
      </c>
      <c r="M134">
        <v>3150</v>
      </c>
      <c r="N134">
        <v>3150</v>
      </c>
      <c r="O134" t="s">
        <v>13</v>
      </c>
    </row>
    <row r="135" spans="1:15" x14ac:dyDescent="0.25">
      <c r="A135" t="s">
        <v>40</v>
      </c>
      <c r="B135">
        <v>5</v>
      </c>
      <c r="C135" t="s">
        <v>100</v>
      </c>
      <c r="D135" t="s">
        <v>77</v>
      </c>
      <c r="E135" t="s">
        <v>11</v>
      </c>
      <c r="F135" t="s">
        <v>41</v>
      </c>
      <c r="G135" t="s">
        <v>27</v>
      </c>
      <c r="H135" t="s">
        <v>42</v>
      </c>
      <c r="I135">
        <v>1</v>
      </c>
      <c r="J135">
        <v>2</v>
      </c>
      <c r="K135">
        <f t="shared" si="5"/>
        <v>2</v>
      </c>
      <c r="L135">
        <v>150</v>
      </c>
      <c r="M135">
        <v>300</v>
      </c>
      <c r="N135">
        <v>300</v>
      </c>
      <c r="O135" t="s">
        <v>13</v>
      </c>
    </row>
    <row r="136" spans="1:15" x14ac:dyDescent="0.25">
      <c r="A136" t="s">
        <v>43</v>
      </c>
      <c r="B136">
        <v>1</v>
      </c>
      <c r="C136" t="s">
        <v>102</v>
      </c>
      <c r="D136" t="s">
        <v>77</v>
      </c>
      <c r="E136" t="s">
        <v>11</v>
      </c>
      <c r="F136" t="s">
        <v>15</v>
      </c>
      <c r="G136" t="s">
        <v>44</v>
      </c>
      <c r="H136" t="s">
        <v>21</v>
      </c>
      <c r="I136">
        <v>2</v>
      </c>
      <c r="J136">
        <v>1</v>
      </c>
      <c r="K136">
        <f t="shared" si="5"/>
        <v>2</v>
      </c>
      <c r="L136">
        <v>100</v>
      </c>
      <c r="M136">
        <v>200</v>
      </c>
    </row>
    <row r="137" spans="1:15" x14ac:dyDescent="0.25">
      <c r="A137" t="s">
        <v>43</v>
      </c>
      <c r="B137">
        <v>1</v>
      </c>
      <c r="C137" t="s">
        <v>102</v>
      </c>
      <c r="D137" t="s">
        <v>77</v>
      </c>
      <c r="E137" t="s">
        <v>11</v>
      </c>
      <c r="F137" t="s">
        <v>16</v>
      </c>
      <c r="G137" t="s">
        <v>45</v>
      </c>
      <c r="H137" t="s">
        <v>22</v>
      </c>
      <c r="I137">
        <v>2</v>
      </c>
      <c r="J137">
        <v>3</v>
      </c>
      <c r="K137">
        <f t="shared" si="5"/>
        <v>6</v>
      </c>
      <c r="L137">
        <v>100</v>
      </c>
      <c r="M137">
        <v>600</v>
      </c>
    </row>
    <row r="138" spans="1:15" x14ac:dyDescent="0.25">
      <c r="A138" t="s">
        <v>43</v>
      </c>
      <c r="B138">
        <v>1</v>
      </c>
      <c r="C138" t="s">
        <v>102</v>
      </c>
      <c r="D138" t="s">
        <v>77</v>
      </c>
      <c r="E138" t="s">
        <v>11</v>
      </c>
      <c r="F138" t="s">
        <v>12</v>
      </c>
      <c r="G138" t="s">
        <v>45</v>
      </c>
      <c r="H138" t="s">
        <v>22</v>
      </c>
      <c r="I138">
        <v>2</v>
      </c>
      <c r="J138">
        <v>1</v>
      </c>
      <c r="K138">
        <f t="shared" si="5"/>
        <v>2</v>
      </c>
      <c r="L138">
        <v>100</v>
      </c>
      <c r="M138">
        <v>200</v>
      </c>
    </row>
    <row r="139" spans="1:15" x14ac:dyDescent="0.25">
      <c r="A139" t="s">
        <v>43</v>
      </c>
      <c r="B139">
        <v>1</v>
      </c>
      <c r="C139" t="s">
        <v>102</v>
      </c>
      <c r="D139" t="s">
        <v>77</v>
      </c>
      <c r="E139" t="s">
        <v>11</v>
      </c>
      <c r="F139" t="s">
        <v>17</v>
      </c>
      <c r="G139" t="s">
        <v>45</v>
      </c>
      <c r="H139" t="s">
        <v>18</v>
      </c>
      <c r="I139">
        <v>2</v>
      </c>
      <c r="J139">
        <v>2</v>
      </c>
      <c r="K139">
        <f t="shared" si="5"/>
        <v>4</v>
      </c>
      <c r="L139">
        <v>100</v>
      </c>
      <c r="M139">
        <v>400</v>
      </c>
    </row>
    <row r="140" spans="1:15" x14ac:dyDescent="0.25">
      <c r="A140" t="s">
        <v>43</v>
      </c>
      <c r="B140">
        <v>1</v>
      </c>
      <c r="C140" t="s">
        <v>102</v>
      </c>
      <c r="D140" t="s">
        <v>77</v>
      </c>
      <c r="E140" t="s">
        <v>11</v>
      </c>
      <c r="F140" t="s">
        <v>15</v>
      </c>
      <c r="G140" t="s">
        <v>45</v>
      </c>
      <c r="H140" t="s">
        <v>18</v>
      </c>
      <c r="I140">
        <v>2</v>
      </c>
      <c r="J140">
        <v>2</v>
      </c>
      <c r="K140">
        <f t="shared" si="5"/>
        <v>4</v>
      </c>
      <c r="L140">
        <v>100</v>
      </c>
      <c r="M140">
        <v>400</v>
      </c>
    </row>
    <row r="141" spans="1:15" x14ac:dyDescent="0.25">
      <c r="A141" t="s">
        <v>46</v>
      </c>
      <c r="B141">
        <v>3</v>
      </c>
      <c r="C141" t="s">
        <v>102</v>
      </c>
      <c r="D141" t="s">
        <v>77</v>
      </c>
      <c r="E141" t="s">
        <v>11</v>
      </c>
      <c r="F141" t="s">
        <v>12</v>
      </c>
      <c r="G141" t="s">
        <v>13</v>
      </c>
      <c r="H141" t="s">
        <v>21</v>
      </c>
      <c r="I141">
        <v>2</v>
      </c>
      <c r="J141">
        <v>2</v>
      </c>
      <c r="K141">
        <f t="shared" si="5"/>
        <v>4</v>
      </c>
      <c r="L141">
        <v>100</v>
      </c>
      <c r="M141">
        <v>400</v>
      </c>
    </row>
    <row r="142" spans="1:15" x14ac:dyDescent="0.25">
      <c r="A142" t="s">
        <v>46</v>
      </c>
      <c r="B142">
        <v>3</v>
      </c>
      <c r="C142" t="s">
        <v>102</v>
      </c>
      <c r="D142" t="s">
        <v>77</v>
      </c>
      <c r="E142" t="s">
        <v>11</v>
      </c>
      <c r="F142" t="s">
        <v>17</v>
      </c>
      <c r="G142" t="s">
        <v>13</v>
      </c>
      <c r="H142" t="s">
        <v>21</v>
      </c>
      <c r="I142">
        <v>2</v>
      </c>
      <c r="J142">
        <v>2</v>
      </c>
      <c r="K142">
        <f t="shared" si="5"/>
        <v>4</v>
      </c>
      <c r="L142">
        <v>100</v>
      </c>
      <c r="M142">
        <v>400</v>
      </c>
    </row>
    <row r="143" spans="1:15" x14ac:dyDescent="0.25">
      <c r="A143" t="s">
        <v>46</v>
      </c>
      <c r="B143">
        <v>3</v>
      </c>
      <c r="C143" t="s">
        <v>102</v>
      </c>
      <c r="D143" t="s">
        <v>77</v>
      </c>
      <c r="E143" t="s">
        <v>11</v>
      </c>
      <c r="F143" t="s">
        <v>16</v>
      </c>
      <c r="G143" t="s">
        <v>13</v>
      </c>
      <c r="H143" t="s">
        <v>22</v>
      </c>
      <c r="I143">
        <v>2</v>
      </c>
      <c r="J143">
        <v>3</v>
      </c>
      <c r="K143">
        <f t="shared" si="5"/>
        <v>6</v>
      </c>
      <c r="L143">
        <v>100</v>
      </c>
      <c r="M143">
        <v>600</v>
      </c>
    </row>
    <row r="144" spans="1:15" x14ac:dyDescent="0.25">
      <c r="A144" t="s">
        <v>46</v>
      </c>
      <c r="B144">
        <v>3</v>
      </c>
      <c r="C144" t="s">
        <v>102</v>
      </c>
      <c r="D144" t="s">
        <v>77</v>
      </c>
      <c r="E144" t="s">
        <v>11</v>
      </c>
      <c r="F144" t="s">
        <v>12</v>
      </c>
      <c r="G144" t="s">
        <v>13</v>
      </c>
      <c r="H144" t="s">
        <v>18</v>
      </c>
      <c r="I144">
        <v>2</v>
      </c>
      <c r="J144">
        <v>1</v>
      </c>
      <c r="K144">
        <f t="shared" si="5"/>
        <v>2</v>
      </c>
      <c r="L144">
        <v>100</v>
      </c>
      <c r="M144">
        <v>200</v>
      </c>
    </row>
    <row r="145" spans="1:15" x14ac:dyDescent="0.25">
      <c r="A145" t="s">
        <v>46</v>
      </c>
      <c r="B145">
        <v>3</v>
      </c>
      <c r="C145" t="s">
        <v>102</v>
      </c>
      <c r="D145" t="s">
        <v>77</v>
      </c>
      <c r="E145" t="s">
        <v>11</v>
      </c>
      <c r="F145" t="s">
        <v>17</v>
      </c>
      <c r="G145" t="s">
        <v>13</v>
      </c>
      <c r="H145" t="s">
        <v>18</v>
      </c>
      <c r="J145">
        <v>2</v>
      </c>
      <c r="K145">
        <f t="shared" si="5"/>
        <v>0</v>
      </c>
      <c r="L145">
        <v>100</v>
      </c>
      <c r="M145">
        <v>200</v>
      </c>
    </row>
    <row r="146" spans="1:15" x14ac:dyDescent="0.25">
      <c r="A146" t="s">
        <v>46</v>
      </c>
      <c r="B146">
        <v>3</v>
      </c>
      <c r="C146" t="s">
        <v>100</v>
      </c>
      <c r="D146" t="s">
        <v>77</v>
      </c>
      <c r="E146" t="s">
        <v>11</v>
      </c>
      <c r="F146" t="s">
        <v>12</v>
      </c>
      <c r="G146" t="s">
        <v>13</v>
      </c>
      <c r="H146" t="s">
        <v>21</v>
      </c>
      <c r="I146">
        <v>2</v>
      </c>
      <c r="J146">
        <v>2</v>
      </c>
      <c r="K146">
        <f t="shared" si="5"/>
        <v>4</v>
      </c>
      <c r="L146">
        <v>100</v>
      </c>
      <c r="M146">
        <v>400</v>
      </c>
      <c r="N146">
        <v>400</v>
      </c>
      <c r="O146" t="s">
        <v>13</v>
      </c>
    </row>
    <row r="147" spans="1:15" x14ac:dyDescent="0.25">
      <c r="A147" t="s">
        <v>46</v>
      </c>
      <c r="B147">
        <v>3</v>
      </c>
      <c r="C147" t="s">
        <v>100</v>
      </c>
      <c r="D147" t="s">
        <v>77</v>
      </c>
      <c r="E147" t="s">
        <v>11</v>
      </c>
      <c r="F147" t="s">
        <v>15</v>
      </c>
      <c r="G147" t="s">
        <v>13</v>
      </c>
      <c r="H147" t="s">
        <v>22</v>
      </c>
      <c r="I147">
        <v>4</v>
      </c>
      <c r="J147">
        <v>2</v>
      </c>
      <c r="K147">
        <f t="shared" si="5"/>
        <v>8</v>
      </c>
      <c r="L147">
        <v>100</v>
      </c>
      <c r="M147">
        <v>800</v>
      </c>
      <c r="N147">
        <v>800</v>
      </c>
      <c r="O147" t="s">
        <v>13</v>
      </c>
    </row>
    <row r="148" spans="1:15" x14ac:dyDescent="0.25">
      <c r="A148" t="s">
        <v>46</v>
      </c>
      <c r="B148">
        <v>3</v>
      </c>
      <c r="C148" t="s">
        <v>100</v>
      </c>
      <c r="D148" t="s">
        <v>77</v>
      </c>
      <c r="E148" t="s">
        <v>11</v>
      </c>
      <c r="F148" t="s">
        <v>16</v>
      </c>
      <c r="G148" t="s">
        <v>13</v>
      </c>
      <c r="H148" t="s">
        <v>22</v>
      </c>
      <c r="I148">
        <v>2</v>
      </c>
      <c r="J148">
        <v>3</v>
      </c>
      <c r="K148">
        <f t="shared" si="5"/>
        <v>6</v>
      </c>
      <c r="L148">
        <v>100</v>
      </c>
      <c r="M148">
        <v>600</v>
      </c>
      <c r="N148">
        <v>600</v>
      </c>
      <c r="O148" t="s">
        <v>13</v>
      </c>
    </row>
    <row r="149" spans="1:15" x14ac:dyDescent="0.25">
      <c r="A149" t="s">
        <v>46</v>
      </c>
      <c r="B149">
        <v>3</v>
      </c>
      <c r="C149" t="s">
        <v>100</v>
      </c>
      <c r="D149" t="s">
        <v>77</v>
      </c>
      <c r="E149" t="s">
        <v>11</v>
      </c>
      <c r="F149" t="s">
        <v>12</v>
      </c>
      <c r="G149" t="s">
        <v>13</v>
      </c>
      <c r="H149" t="s">
        <v>18</v>
      </c>
      <c r="I149">
        <v>2</v>
      </c>
      <c r="J149">
        <v>1</v>
      </c>
      <c r="K149">
        <f t="shared" si="5"/>
        <v>2</v>
      </c>
      <c r="L149">
        <v>100</v>
      </c>
      <c r="M149">
        <v>200</v>
      </c>
      <c r="N149">
        <v>200</v>
      </c>
      <c r="O149" t="s">
        <v>13</v>
      </c>
    </row>
    <row r="150" spans="1:15" x14ac:dyDescent="0.25">
      <c r="A150" t="s">
        <v>47</v>
      </c>
      <c r="B150">
        <v>3</v>
      </c>
      <c r="C150" t="s">
        <v>102</v>
      </c>
      <c r="D150" t="s">
        <v>78</v>
      </c>
      <c r="E150" t="s">
        <v>11</v>
      </c>
      <c r="F150" t="s">
        <v>15</v>
      </c>
      <c r="G150" t="s">
        <v>48</v>
      </c>
      <c r="H150" t="s">
        <v>18</v>
      </c>
      <c r="I150">
        <v>5</v>
      </c>
      <c r="J150">
        <v>3</v>
      </c>
      <c r="K150">
        <f t="shared" si="5"/>
        <v>15</v>
      </c>
      <c r="L150">
        <v>100</v>
      </c>
      <c r="M150">
        <v>1500</v>
      </c>
    </row>
    <row r="151" spans="1:15" x14ac:dyDescent="0.25">
      <c r="A151" t="s">
        <v>47</v>
      </c>
      <c r="B151">
        <v>3</v>
      </c>
      <c r="C151" t="s">
        <v>102</v>
      </c>
      <c r="D151" t="s">
        <v>78</v>
      </c>
      <c r="E151" t="s">
        <v>11</v>
      </c>
      <c r="F151" t="s">
        <v>17</v>
      </c>
      <c r="G151" t="s">
        <v>48</v>
      </c>
      <c r="H151" t="s">
        <v>18</v>
      </c>
      <c r="K151">
        <f t="shared" si="5"/>
        <v>0</v>
      </c>
      <c r="L151">
        <v>100</v>
      </c>
    </row>
    <row r="152" spans="1:15" x14ac:dyDescent="0.25">
      <c r="A152" t="s">
        <v>47</v>
      </c>
      <c r="B152">
        <v>3</v>
      </c>
      <c r="C152" t="s">
        <v>102</v>
      </c>
      <c r="D152" t="s">
        <v>78</v>
      </c>
      <c r="E152" t="s">
        <v>11</v>
      </c>
      <c r="F152" t="s">
        <v>16</v>
      </c>
      <c r="G152" t="s">
        <v>20</v>
      </c>
      <c r="H152" t="s">
        <v>49</v>
      </c>
      <c r="I152">
        <v>3</v>
      </c>
      <c r="J152">
        <v>3</v>
      </c>
      <c r="K152">
        <f t="shared" si="5"/>
        <v>9</v>
      </c>
      <c r="L152">
        <v>100</v>
      </c>
      <c r="M152">
        <v>600</v>
      </c>
    </row>
    <row r="153" spans="1:15" x14ac:dyDescent="0.25">
      <c r="A153" t="s">
        <v>47</v>
      </c>
      <c r="B153">
        <v>3</v>
      </c>
      <c r="C153" t="s">
        <v>100</v>
      </c>
      <c r="D153" t="s">
        <v>78</v>
      </c>
      <c r="E153" t="s">
        <v>11</v>
      </c>
      <c r="F153" t="s">
        <v>17</v>
      </c>
      <c r="G153" t="s">
        <v>48</v>
      </c>
      <c r="H153" t="s">
        <v>22</v>
      </c>
      <c r="I153">
        <v>3</v>
      </c>
      <c r="J153">
        <v>3</v>
      </c>
      <c r="K153">
        <f t="shared" si="5"/>
        <v>9</v>
      </c>
      <c r="L153">
        <v>100</v>
      </c>
      <c r="M153">
        <v>900</v>
      </c>
      <c r="N153">
        <v>900</v>
      </c>
      <c r="O153" t="s">
        <v>13</v>
      </c>
    </row>
    <row r="154" spans="1:15" x14ac:dyDescent="0.25">
      <c r="A154" t="s">
        <v>47</v>
      </c>
      <c r="B154">
        <v>3</v>
      </c>
      <c r="C154" t="s">
        <v>100</v>
      </c>
      <c r="D154" t="s">
        <v>78</v>
      </c>
      <c r="E154" t="s">
        <v>11</v>
      </c>
      <c r="F154" t="s">
        <v>16</v>
      </c>
      <c r="G154" t="s">
        <v>48</v>
      </c>
      <c r="H154" t="s">
        <v>22</v>
      </c>
      <c r="I154">
        <v>3</v>
      </c>
      <c r="J154">
        <v>3</v>
      </c>
      <c r="K154">
        <f t="shared" si="5"/>
        <v>9</v>
      </c>
      <c r="L154">
        <v>100</v>
      </c>
      <c r="M154">
        <v>900</v>
      </c>
      <c r="N154">
        <v>900</v>
      </c>
      <c r="O154" t="s">
        <v>104</v>
      </c>
    </row>
    <row r="155" spans="1:15" x14ac:dyDescent="0.25">
      <c r="A155" t="s">
        <v>47</v>
      </c>
      <c r="B155">
        <v>3</v>
      </c>
      <c r="C155" t="s">
        <v>100</v>
      </c>
      <c r="D155" t="s">
        <v>78</v>
      </c>
      <c r="E155" t="s">
        <v>11</v>
      </c>
      <c r="F155" t="s">
        <v>15</v>
      </c>
      <c r="G155" t="s">
        <v>48</v>
      </c>
      <c r="H155" t="s">
        <v>22</v>
      </c>
      <c r="I155">
        <v>2</v>
      </c>
      <c r="J155">
        <v>3</v>
      </c>
      <c r="K155">
        <f t="shared" si="5"/>
        <v>6</v>
      </c>
      <c r="L155">
        <v>100</v>
      </c>
      <c r="M155">
        <v>600</v>
      </c>
      <c r="N155">
        <v>600</v>
      </c>
      <c r="O155" t="s">
        <v>13</v>
      </c>
    </row>
    <row r="156" spans="1:15" x14ac:dyDescent="0.25">
      <c r="A156" t="s">
        <v>47</v>
      </c>
      <c r="B156">
        <v>3</v>
      </c>
      <c r="C156" t="s">
        <v>100</v>
      </c>
      <c r="D156" t="s">
        <v>78</v>
      </c>
      <c r="E156" t="s">
        <v>11</v>
      </c>
      <c r="F156" t="s">
        <v>12</v>
      </c>
      <c r="G156" t="s">
        <v>20</v>
      </c>
      <c r="H156" t="s">
        <v>49</v>
      </c>
      <c r="I156">
        <v>6</v>
      </c>
      <c r="J156">
        <v>6</v>
      </c>
      <c r="K156">
        <f t="shared" si="5"/>
        <v>36</v>
      </c>
      <c r="L156">
        <v>100</v>
      </c>
      <c r="M156">
        <v>3600</v>
      </c>
      <c r="N156">
        <v>3600</v>
      </c>
      <c r="O156" t="s">
        <v>13</v>
      </c>
    </row>
    <row r="157" spans="1:15" x14ac:dyDescent="0.25">
      <c r="A157" t="s">
        <v>47</v>
      </c>
      <c r="B157">
        <v>3</v>
      </c>
      <c r="C157" t="s">
        <v>100</v>
      </c>
      <c r="D157" t="s">
        <v>78</v>
      </c>
      <c r="E157" t="s">
        <v>11</v>
      </c>
      <c r="F157" t="s">
        <v>16</v>
      </c>
      <c r="G157" t="s">
        <v>20</v>
      </c>
      <c r="H157" t="s">
        <v>49</v>
      </c>
      <c r="I157">
        <v>3</v>
      </c>
      <c r="J157">
        <v>3</v>
      </c>
      <c r="K157">
        <f t="shared" si="5"/>
        <v>9</v>
      </c>
      <c r="L157">
        <v>100</v>
      </c>
      <c r="M157">
        <v>900</v>
      </c>
      <c r="N157">
        <v>900</v>
      </c>
      <c r="O157" t="s">
        <v>13</v>
      </c>
    </row>
    <row r="158" spans="1:15" x14ac:dyDescent="0.25">
      <c r="A158" t="s">
        <v>47</v>
      </c>
      <c r="B158">
        <v>3</v>
      </c>
      <c r="C158" t="s">
        <v>100</v>
      </c>
      <c r="D158" t="s">
        <v>78</v>
      </c>
      <c r="E158" t="s">
        <v>11</v>
      </c>
      <c r="F158" t="s">
        <v>17</v>
      </c>
      <c r="G158" t="s">
        <v>20</v>
      </c>
      <c r="H158" t="s">
        <v>49</v>
      </c>
      <c r="I158">
        <v>11</v>
      </c>
      <c r="J158">
        <v>3</v>
      </c>
      <c r="K158">
        <f t="shared" si="5"/>
        <v>33</v>
      </c>
      <c r="L158">
        <v>250</v>
      </c>
      <c r="M158">
        <v>8250</v>
      </c>
      <c r="N158">
        <v>8250</v>
      </c>
      <c r="O158" t="s">
        <v>13</v>
      </c>
    </row>
    <row r="159" spans="1:15" x14ac:dyDescent="0.25">
      <c r="A159" t="s">
        <v>50</v>
      </c>
      <c r="B159">
        <v>4</v>
      </c>
      <c r="C159" t="s">
        <v>102</v>
      </c>
      <c r="D159" t="s">
        <v>78</v>
      </c>
      <c r="E159" t="s">
        <v>11</v>
      </c>
      <c r="F159" t="s">
        <v>12</v>
      </c>
      <c r="G159" t="s">
        <v>20</v>
      </c>
      <c r="H159" t="s">
        <v>51</v>
      </c>
      <c r="K159">
        <f t="shared" si="5"/>
        <v>0</v>
      </c>
      <c r="L159">
        <v>100</v>
      </c>
    </row>
    <row r="160" spans="1:15" x14ac:dyDescent="0.25">
      <c r="A160" t="s">
        <v>50</v>
      </c>
      <c r="B160">
        <v>4</v>
      </c>
      <c r="C160" t="s">
        <v>102</v>
      </c>
      <c r="D160" t="s">
        <v>78</v>
      </c>
      <c r="E160" t="s">
        <v>11</v>
      </c>
      <c r="F160" t="s">
        <v>16</v>
      </c>
      <c r="G160" t="s">
        <v>20</v>
      </c>
      <c r="H160" t="s">
        <v>51</v>
      </c>
      <c r="K160">
        <f t="shared" si="5"/>
        <v>0</v>
      </c>
      <c r="L160">
        <v>100</v>
      </c>
    </row>
    <row r="161" spans="1:15" x14ac:dyDescent="0.25">
      <c r="A161" t="s">
        <v>50</v>
      </c>
      <c r="B161">
        <v>4</v>
      </c>
      <c r="C161" t="s">
        <v>102</v>
      </c>
      <c r="D161" t="s">
        <v>78</v>
      </c>
      <c r="E161" t="s">
        <v>11</v>
      </c>
      <c r="F161" t="s">
        <v>17</v>
      </c>
      <c r="G161" t="s">
        <v>20</v>
      </c>
      <c r="H161" t="s">
        <v>51</v>
      </c>
      <c r="K161">
        <f t="shared" si="5"/>
        <v>0</v>
      </c>
      <c r="L161">
        <v>100</v>
      </c>
    </row>
    <row r="162" spans="1:15" x14ac:dyDescent="0.25">
      <c r="A162" t="s">
        <v>50</v>
      </c>
      <c r="B162">
        <v>4</v>
      </c>
      <c r="C162" t="s">
        <v>102</v>
      </c>
      <c r="D162" t="s">
        <v>78</v>
      </c>
      <c r="E162" t="s">
        <v>11</v>
      </c>
      <c r="F162" t="s">
        <v>15</v>
      </c>
      <c r="G162" t="s">
        <v>20</v>
      </c>
      <c r="H162" t="s">
        <v>51</v>
      </c>
      <c r="K162">
        <f t="shared" si="5"/>
        <v>0</v>
      </c>
      <c r="L162">
        <v>100</v>
      </c>
    </row>
    <row r="163" spans="1:15" x14ac:dyDescent="0.25">
      <c r="A163" t="s">
        <v>52</v>
      </c>
      <c r="B163">
        <v>4</v>
      </c>
      <c r="C163" t="s">
        <v>102</v>
      </c>
      <c r="D163" t="s">
        <v>78</v>
      </c>
      <c r="E163" t="s">
        <v>11</v>
      </c>
      <c r="F163" t="s">
        <v>17</v>
      </c>
      <c r="G163" t="s">
        <v>20</v>
      </c>
      <c r="H163" t="s">
        <v>21</v>
      </c>
      <c r="I163">
        <v>3</v>
      </c>
      <c r="J163">
        <v>2</v>
      </c>
      <c r="K163">
        <f t="shared" si="5"/>
        <v>6</v>
      </c>
      <c r="L163">
        <v>100</v>
      </c>
      <c r="M163">
        <v>600</v>
      </c>
    </row>
    <row r="164" spans="1:15" x14ac:dyDescent="0.25">
      <c r="A164" t="s">
        <v>52</v>
      </c>
      <c r="B164">
        <v>4</v>
      </c>
      <c r="C164" t="s">
        <v>102</v>
      </c>
      <c r="D164" t="s">
        <v>78</v>
      </c>
      <c r="E164" t="s">
        <v>11</v>
      </c>
      <c r="F164" t="s">
        <v>16</v>
      </c>
      <c r="G164" t="s">
        <v>20</v>
      </c>
      <c r="H164" t="s">
        <v>22</v>
      </c>
      <c r="I164">
        <v>1</v>
      </c>
      <c r="J164">
        <v>2</v>
      </c>
      <c r="K164">
        <f t="shared" si="5"/>
        <v>2</v>
      </c>
      <c r="L164">
        <v>200</v>
      </c>
      <c r="M164">
        <v>200</v>
      </c>
    </row>
    <row r="165" spans="1:15" x14ac:dyDescent="0.25">
      <c r="A165" t="s">
        <v>52</v>
      </c>
      <c r="B165">
        <v>4</v>
      </c>
      <c r="C165" t="s">
        <v>102</v>
      </c>
      <c r="D165" t="s">
        <v>78</v>
      </c>
      <c r="E165" t="s">
        <v>11</v>
      </c>
      <c r="F165" t="s">
        <v>12</v>
      </c>
      <c r="G165" t="s">
        <v>20</v>
      </c>
      <c r="H165" t="s">
        <v>22</v>
      </c>
      <c r="I165">
        <v>1</v>
      </c>
      <c r="J165">
        <v>2</v>
      </c>
      <c r="K165">
        <f t="shared" si="5"/>
        <v>2</v>
      </c>
      <c r="L165">
        <v>100</v>
      </c>
      <c r="M165">
        <v>200</v>
      </c>
      <c r="O165" t="s">
        <v>105</v>
      </c>
    </row>
    <row r="166" spans="1:15" x14ac:dyDescent="0.25">
      <c r="A166" t="s">
        <v>52</v>
      </c>
      <c r="B166">
        <v>4</v>
      </c>
      <c r="C166" t="s">
        <v>102</v>
      </c>
      <c r="D166" t="s">
        <v>78</v>
      </c>
      <c r="E166" t="s">
        <v>11</v>
      </c>
      <c r="F166" t="s">
        <v>53</v>
      </c>
      <c r="G166" t="s">
        <v>13</v>
      </c>
      <c r="H166" t="s">
        <v>18</v>
      </c>
      <c r="I166">
        <v>6</v>
      </c>
      <c r="J166">
        <v>1</v>
      </c>
      <c r="K166">
        <f t="shared" ref="K166:K169" si="6">I166*J166</f>
        <v>6</v>
      </c>
      <c r="L166">
        <v>100</v>
      </c>
      <c r="M166">
        <v>600</v>
      </c>
    </row>
    <row r="167" spans="1:15" x14ac:dyDescent="0.25">
      <c r="A167" t="s">
        <v>52</v>
      </c>
      <c r="B167">
        <v>4</v>
      </c>
      <c r="C167" t="s">
        <v>100</v>
      </c>
      <c r="D167" t="s">
        <v>78</v>
      </c>
      <c r="E167" t="s">
        <v>11</v>
      </c>
      <c r="F167" t="s">
        <v>12</v>
      </c>
      <c r="G167" t="s">
        <v>20</v>
      </c>
      <c r="H167" t="s">
        <v>18</v>
      </c>
      <c r="I167">
        <v>6</v>
      </c>
      <c r="J167">
        <v>2</v>
      </c>
      <c r="K167">
        <f t="shared" si="6"/>
        <v>12</v>
      </c>
      <c r="L167">
        <v>100</v>
      </c>
      <c r="M167">
        <v>1200</v>
      </c>
      <c r="N167">
        <v>1200</v>
      </c>
      <c r="O167" t="s">
        <v>13</v>
      </c>
    </row>
    <row r="168" spans="1:15" x14ac:dyDescent="0.25">
      <c r="A168" t="s">
        <v>52</v>
      </c>
      <c r="B168">
        <v>4</v>
      </c>
      <c r="C168" t="s">
        <v>100</v>
      </c>
      <c r="D168" t="s">
        <v>78</v>
      </c>
      <c r="E168" t="s">
        <v>11</v>
      </c>
      <c r="F168" t="s">
        <v>16</v>
      </c>
      <c r="G168" t="s">
        <v>20</v>
      </c>
      <c r="H168" t="s">
        <v>18</v>
      </c>
      <c r="I168">
        <v>6</v>
      </c>
      <c r="J168">
        <v>5</v>
      </c>
      <c r="K168">
        <f t="shared" si="6"/>
        <v>30</v>
      </c>
      <c r="L168">
        <v>100</v>
      </c>
      <c r="M168">
        <v>3000</v>
      </c>
      <c r="N168">
        <v>3000</v>
      </c>
      <c r="O168" t="s">
        <v>13</v>
      </c>
    </row>
    <row r="169" spans="1:15" x14ac:dyDescent="0.25">
      <c r="A169" t="s">
        <v>52</v>
      </c>
      <c r="B169">
        <v>4</v>
      </c>
      <c r="C169" t="s">
        <v>100</v>
      </c>
      <c r="D169" t="s">
        <v>78</v>
      </c>
      <c r="E169" t="s">
        <v>11</v>
      </c>
      <c r="F169" t="s">
        <v>17</v>
      </c>
      <c r="G169" t="s">
        <v>20</v>
      </c>
      <c r="H169" t="s">
        <v>18</v>
      </c>
      <c r="I169">
        <v>3</v>
      </c>
      <c r="J169">
        <v>2</v>
      </c>
      <c r="K169">
        <f t="shared" si="6"/>
        <v>6</v>
      </c>
      <c r="L169">
        <v>100</v>
      </c>
      <c r="M169">
        <v>600</v>
      </c>
      <c r="N169">
        <v>600</v>
      </c>
      <c r="O169" t="s">
        <v>13</v>
      </c>
    </row>
    <row r="170" spans="1:15" x14ac:dyDescent="0.25">
      <c r="A170" t="s">
        <v>54</v>
      </c>
      <c r="B170">
        <v>2</v>
      </c>
      <c r="C170" t="s">
        <v>102</v>
      </c>
      <c r="D170" t="s">
        <v>78</v>
      </c>
      <c r="E170" t="s">
        <v>11</v>
      </c>
      <c r="F170" t="s">
        <v>16</v>
      </c>
      <c r="G170" t="s">
        <v>55</v>
      </c>
      <c r="H170" t="s">
        <v>18</v>
      </c>
      <c r="J170">
        <v>6</v>
      </c>
      <c r="K170" s="2"/>
      <c r="L170">
        <v>100</v>
      </c>
      <c r="O170" t="s">
        <v>106</v>
      </c>
    </row>
    <row r="171" spans="1:15" x14ac:dyDescent="0.25">
      <c r="A171" t="s">
        <v>54</v>
      </c>
      <c r="B171">
        <v>2</v>
      </c>
      <c r="C171" t="s">
        <v>102</v>
      </c>
      <c r="D171" t="s">
        <v>78</v>
      </c>
      <c r="E171" t="s">
        <v>11</v>
      </c>
      <c r="F171" t="s">
        <v>12</v>
      </c>
      <c r="G171" t="s">
        <v>55</v>
      </c>
      <c r="H171" t="s">
        <v>18</v>
      </c>
      <c r="J171">
        <v>2</v>
      </c>
      <c r="K171" s="2"/>
      <c r="L171">
        <v>100</v>
      </c>
    </row>
    <row r="172" spans="1:15" x14ac:dyDescent="0.25">
      <c r="A172" t="s">
        <v>54</v>
      </c>
      <c r="B172">
        <v>2</v>
      </c>
      <c r="C172" t="s">
        <v>100</v>
      </c>
      <c r="D172" t="s">
        <v>78</v>
      </c>
      <c r="E172" t="s">
        <v>11</v>
      </c>
      <c r="F172" t="s">
        <v>15</v>
      </c>
      <c r="G172" t="s">
        <v>55</v>
      </c>
      <c r="H172" t="s">
        <v>18</v>
      </c>
      <c r="J172">
        <v>5</v>
      </c>
      <c r="M172">
        <v>3000</v>
      </c>
      <c r="N172">
        <v>3000</v>
      </c>
      <c r="O172" t="s">
        <v>13</v>
      </c>
    </row>
    <row r="173" spans="1:15" x14ac:dyDescent="0.25">
      <c r="A173" t="s">
        <v>56</v>
      </c>
      <c r="B173">
        <v>5</v>
      </c>
      <c r="C173" t="s">
        <v>102</v>
      </c>
      <c r="D173" t="s">
        <v>78</v>
      </c>
      <c r="E173" t="s">
        <v>11</v>
      </c>
      <c r="F173" t="s">
        <v>57</v>
      </c>
      <c r="G173" t="s">
        <v>58</v>
      </c>
      <c r="H173" t="s">
        <v>49</v>
      </c>
      <c r="I173">
        <v>1</v>
      </c>
      <c r="J173">
        <v>2</v>
      </c>
      <c r="K173">
        <f t="shared" ref="K173:K191" si="7">I173*J173</f>
        <v>2</v>
      </c>
      <c r="L173">
        <v>100</v>
      </c>
      <c r="M173">
        <v>200</v>
      </c>
    </row>
    <row r="174" spans="1:15" x14ac:dyDescent="0.25">
      <c r="A174" t="s">
        <v>56</v>
      </c>
      <c r="B174">
        <v>5</v>
      </c>
      <c r="C174" t="s">
        <v>100</v>
      </c>
      <c r="D174" t="s">
        <v>78</v>
      </c>
      <c r="E174" t="s">
        <v>11</v>
      </c>
      <c r="F174" t="s">
        <v>96</v>
      </c>
      <c r="G174" t="s">
        <v>58</v>
      </c>
      <c r="H174" t="s">
        <v>49</v>
      </c>
      <c r="I174">
        <v>2</v>
      </c>
      <c r="J174">
        <v>4</v>
      </c>
      <c r="K174">
        <f t="shared" si="7"/>
        <v>8</v>
      </c>
      <c r="L174">
        <v>100</v>
      </c>
      <c r="M174">
        <v>800</v>
      </c>
      <c r="N174">
        <v>800</v>
      </c>
      <c r="O174" t="s">
        <v>13</v>
      </c>
    </row>
    <row r="175" spans="1:15" x14ac:dyDescent="0.25">
      <c r="A175" t="s">
        <v>56</v>
      </c>
      <c r="B175">
        <v>5</v>
      </c>
      <c r="C175" t="s">
        <v>100</v>
      </c>
      <c r="D175" t="s">
        <v>78</v>
      </c>
      <c r="E175" t="s">
        <v>11</v>
      </c>
      <c r="F175" t="s">
        <v>57</v>
      </c>
      <c r="G175" t="s">
        <v>58</v>
      </c>
      <c r="H175" t="s">
        <v>49</v>
      </c>
      <c r="I175">
        <v>2</v>
      </c>
      <c r="J175">
        <v>2</v>
      </c>
      <c r="K175">
        <f t="shared" si="7"/>
        <v>4</v>
      </c>
      <c r="L175">
        <v>100</v>
      </c>
      <c r="M175">
        <v>600</v>
      </c>
      <c r="N175">
        <v>600</v>
      </c>
      <c r="O175" t="s">
        <v>13</v>
      </c>
    </row>
    <row r="176" spans="1:15" x14ac:dyDescent="0.25">
      <c r="A176" t="s">
        <v>59</v>
      </c>
      <c r="B176">
        <v>3</v>
      </c>
      <c r="C176" t="s">
        <v>102</v>
      </c>
      <c r="D176" t="s">
        <v>78</v>
      </c>
      <c r="E176" t="s">
        <v>11</v>
      </c>
      <c r="F176" t="s">
        <v>12</v>
      </c>
      <c r="G176" t="s">
        <v>13</v>
      </c>
      <c r="H176" t="s">
        <v>13</v>
      </c>
      <c r="I176">
        <v>3</v>
      </c>
      <c r="J176">
        <v>1</v>
      </c>
      <c r="K176">
        <f t="shared" si="7"/>
        <v>3</v>
      </c>
      <c r="L176">
        <v>100</v>
      </c>
      <c r="M176">
        <v>300</v>
      </c>
    </row>
    <row r="177" spans="1:15" x14ac:dyDescent="0.25">
      <c r="A177" t="s">
        <v>59</v>
      </c>
      <c r="B177">
        <v>3</v>
      </c>
      <c r="C177" t="s">
        <v>102</v>
      </c>
      <c r="D177" t="s">
        <v>78</v>
      </c>
      <c r="E177" t="s">
        <v>11</v>
      </c>
      <c r="F177" t="s">
        <v>12</v>
      </c>
      <c r="G177" t="s">
        <v>20</v>
      </c>
      <c r="H177" t="s">
        <v>22</v>
      </c>
      <c r="I177">
        <v>1</v>
      </c>
      <c r="J177">
        <v>1</v>
      </c>
      <c r="K177">
        <f t="shared" si="7"/>
        <v>1</v>
      </c>
      <c r="L177">
        <v>100</v>
      </c>
      <c r="M177">
        <v>100</v>
      </c>
    </row>
    <row r="178" spans="1:15" x14ac:dyDescent="0.25">
      <c r="A178" t="s">
        <v>59</v>
      </c>
      <c r="B178">
        <v>3</v>
      </c>
      <c r="C178" t="s">
        <v>102</v>
      </c>
      <c r="D178" t="s">
        <v>78</v>
      </c>
      <c r="E178" t="s">
        <v>11</v>
      </c>
      <c r="F178" t="s">
        <v>41</v>
      </c>
      <c r="G178" t="s">
        <v>20</v>
      </c>
      <c r="H178" t="s">
        <v>18</v>
      </c>
      <c r="I178">
        <v>1</v>
      </c>
      <c r="J178">
        <v>1</v>
      </c>
      <c r="K178">
        <f t="shared" si="7"/>
        <v>1</v>
      </c>
      <c r="L178">
        <v>100</v>
      </c>
      <c r="M178">
        <v>100</v>
      </c>
    </row>
    <row r="179" spans="1:15" x14ac:dyDescent="0.25">
      <c r="A179" t="s">
        <v>59</v>
      </c>
      <c r="B179">
        <v>3</v>
      </c>
      <c r="C179" t="s">
        <v>102</v>
      </c>
      <c r="D179" t="s">
        <v>78</v>
      </c>
      <c r="E179" t="s">
        <v>11</v>
      </c>
      <c r="F179" t="s">
        <v>17</v>
      </c>
      <c r="G179" t="s">
        <v>20</v>
      </c>
      <c r="H179" t="s">
        <v>18</v>
      </c>
      <c r="I179">
        <v>1</v>
      </c>
      <c r="J179">
        <v>2</v>
      </c>
      <c r="K179">
        <f t="shared" si="7"/>
        <v>2</v>
      </c>
      <c r="L179">
        <v>100</v>
      </c>
      <c r="M179">
        <v>200</v>
      </c>
    </row>
    <row r="180" spans="1:15" x14ac:dyDescent="0.25">
      <c r="A180" t="s">
        <v>59</v>
      </c>
      <c r="B180">
        <v>3</v>
      </c>
      <c r="C180" t="s">
        <v>102</v>
      </c>
      <c r="D180" t="s">
        <v>78</v>
      </c>
      <c r="E180" t="s">
        <v>11</v>
      </c>
      <c r="F180" t="s">
        <v>16</v>
      </c>
      <c r="G180" t="s">
        <v>24</v>
      </c>
      <c r="H180" t="s">
        <v>60</v>
      </c>
      <c r="I180">
        <v>2</v>
      </c>
      <c r="J180">
        <v>3</v>
      </c>
      <c r="K180">
        <f t="shared" si="7"/>
        <v>6</v>
      </c>
      <c r="L180">
        <v>100</v>
      </c>
      <c r="M180">
        <v>600</v>
      </c>
      <c r="O180" t="s">
        <v>107</v>
      </c>
    </row>
    <row r="181" spans="1:15" x14ac:dyDescent="0.25">
      <c r="A181" t="s">
        <v>59</v>
      </c>
      <c r="B181">
        <v>3</v>
      </c>
      <c r="C181" t="s">
        <v>102</v>
      </c>
      <c r="D181" t="s">
        <v>78</v>
      </c>
      <c r="E181" t="s">
        <v>11</v>
      </c>
      <c r="F181" t="s">
        <v>15</v>
      </c>
      <c r="G181" t="s">
        <v>24</v>
      </c>
      <c r="H181" t="s">
        <v>60</v>
      </c>
      <c r="I181">
        <v>2</v>
      </c>
      <c r="J181">
        <v>1</v>
      </c>
      <c r="K181">
        <f t="shared" si="7"/>
        <v>2</v>
      </c>
      <c r="L181">
        <v>100</v>
      </c>
      <c r="M181">
        <v>200</v>
      </c>
    </row>
    <row r="182" spans="1:15" x14ac:dyDescent="0.25">
      <c r="A182" t="s">
        <v>59</v>
      </c>
      <c r="B182">
        <v>3</v>
      </c>
      <c r="C182" t="s">
        <v>102</v>
      </c>
      <c r="D182" t="s">
        <v>78</v>
      </c>
      <c r="E182" t="s">
        <v>11</v>
      </c>
      <c r="F182" t="s">
        <v>17</v>
      </c>
      <c r="G182" t="s">
        <v>24</v>
      </c>
      <c r="H182" t="s">
        <v>60</v>
      </c>
      <c r="I182">
        <v>1</v>
      </c>
      <c r="J182">
        <v>2</v>
      </c>
      <c r="K182">
        <f t="shared" si="7"/>
        <v>2</v>
      </c>
      <c r="L182">
        <v>100</v>
      </c>
      <c r="M182">
        <v>200</v>
      </c>
    </row>
    <row r="183" spans="1:15" x14ac:dyDescent="0.25">
      <c r="A183" t="s">
        <v>59</v>
      </c>
      <c r="B183">
        <v>3</v>
      </c>
      <c r="C183" t="s">
        <v>100</v>
      </c>
      <c r="D183" t="s">
        <v>78</v>
      </c>
      <c r="E183" t="s">
        <v>11</v>
      </c>
      <c r="F183" t="s">
        <v>12</v>
      </c>
      <c r="G183" t="s">
        <v>20</v>
      </c>
      <c r="H183" t="s">
        <v>22</v>
      </c>
      <c r="I183">
        <v>1</v>
      </c>
      <c r="J183">
        <v>1</v>
      </c>
      <c r="K183">
        <f t="shared" si="7"/>
        <v>1</v>
      </c>
      <c r="L183">
        <v>100</v>
      </c>
      <c r="M183">
        <v>100</v>
      </c>
      <c r="N183">
        <v>100</v>
      </c>
      <c r="O183" t="s">
        <v>13</v>
      </c>
    </row>
    <row r="184" spans="1:15" x14ac:dyDescent="0.25">
      <c r="A184" t="s">
        <v>59</v>
      </c>
      <c r="B184">
        <v>3</v>
      </c>
      <c r="C184" t="s">
        <v>100</v>
      </c>
      <c r="D184" t="s">
        <v>78</v>
      </c>
      <c r="E184" t="s">
        <v>11</v>
      </c>
      <c r="F184" t="s">
        <v>16</v>
      </c>
      <c r="G184" t="s">
        <v>20</v>
      </c>
      <c r="H184" t="s">
        <v>22</v>
      </c>
      <c r="I184">
        <v>2</v>
      </c>
      <c r="J184">
        <v>2</v>
      </c>
      <c r="K184">
        <f t="shared" si="7"/>
        <v>4</v>
      </c>
      <c r="L184">
        <v>100</v>
      </c>
      <c r="M184">
        <v>200</v>
      </c>
      <c r="N184">
        <v>200</v>
      </c>
      <c r="O184" t="s">
        <v>13</v>
      </c>
    </row>
    <row r="185" spans="1:15" x14ac:dyDescent="0.25">
      <c r="A185" t="s">
        <v>61</v>
      </c>
      <c r="B185">
        <v>5</v>
      </c>
      <c r="C185" t="s">
        <v>102</v>
      </c>
      <c r="D185" t="s">
        <v>78</v>
      </c>
      <c r="E185" t="s">
        <v>11</v>
      </c>
      <c r="F185" t="s">
        <v>16</v>
      </c>
      <c r="G185" t="s">
        <v>62</v>
      </c>
      <c r="H185" t="s">
        <v>18</v>
      </c>
      <c r="I185">
        <v>3</v>
      </c>
      <c r="J185">
        <v>3</v>
      </c>
      <c r="K185">
        <f t="shared" si="7"/>
        <v>9</v>
      </c>
      <c r="L185">
        <v>100</v>
      </c>
      <c r="M185">
        <v>900</v>
      </c>
    </row>
    <row r="186" spans="1:15" x14ac:dyDescent="0.25">
      <c r="A186" t="s">
        <v>61</v>
      </c>
      <c r="B186">
        <v>5</v>
      </c>
      <c r="C186" t="s">
        <v>102</v>
      </c>
      <c r="D186" t="s">
        <v>78</v>
      </c>
      <c r="E186" t="s">
        <v>11</v>
      </c>
      <c r="F186" t="s">
        <v>12</v>
      </c>
      <c r="G186" t="s">
        <v>62</v>
      </c>
      <c r="H186" t="s">
        <v>18</v>
      </c>
      <c r="I186">
        <v>3</v>
      </c>
      <c r="J186">
        <v>2</v>
      </c>
      <c r="K186">
        <f t="shared" si="7"/>
        <v>6</v>
      </c>
      <c r="L186">
        <v>100</v>
      </c>
      <c r="M186">
        <v>500</v>
      </c>
    </row>
    <row r="187" spans="1:15" x14ac:dyDescent="0.25">
      <c r="A187" t="s">
        <v>61</v>
      </c>
      <c r="B187">
        <v>5</v>
      </c>
      <c r="C187" t="s">
        <v>102</v>
      </c>
      <c r="D187" t="s">
        <v>78</v>
      </c>
      <c r="E187" t="s">
        <v>11</v>
      </c>
      <c r="F187" t="s">
        <v>17</v>
      </c>
      <c r="G187" t="s">
        <v>62</v>
      </c>
      <c r="H187" t="s">
        <v>18</v>
      </c>
      <c r="I187">
        <v>4</v>
      </c>
      <c r="J187">
        <v>2</v>
      </c>
      <c r="K187">
        <f t="shared" si="7"/>
        <v>8</v>
      </c>
      <c r="L187">
        <v>100</v>
      </c>
      <c r="M187">
        <v>800</v>
      </c>
    </row>
    <row r="188" spans="1:15" x14ac:dyDescent="0.25">
      <c r="A188" t="s">
        <v>61</v>
      </c>
      <c r="B188">
        <v>5</v>
      </c>
      <c r="C188" t="s">
        <v>100</v>
      </c>
      <c r="D188" t="s">
        <v>78</v>
      </c>
      <c r="E188" t="s">
        <v>11</v>
      </c>
      <c r="F188" t="s">
        <v>15</v>
      </c>
      <c r="G188" t="s">
        <v>62</v>
      </c>
      <c r="H188" t="s">
        <v>18</v>
      </c>
      <c r="I188">
        <v>2</v>
      </c>
      <c r="J188">
        <v>4</v>
      </c>
      <c r="K188">
        <f t="shared" si="7"/>
        <v>8</v>
      </c>
      <c r="L188">
        <v>200</v>
      </c>
      <c r="M188">
        <v>800</v>
      </c>
      <c r="N188">
        <v>800</v>
      </c>
      <c r="O188" t="s">
        <v>13</v>
      </c>
    </row>
    <row r="189" spans="1:15" x14ac:dyDescent="0.25">
      <c r="A189" t="s">
        <v>61</v>
      </c>
      <c r="B189">
        <v>5</v>
      </c>
      <c r="C189" t="s">
        <v>100</v>
      </c>
      <c r="D189" t="s">
        <v>78</v>
      </c>
      <c r="E189" t="s">
        <v>11</v>
      </c>
      <c r="F189" t="s">
        <v>16</v>
      </c>
      <c r="G189" t="s">
        <v>62</v>
      </c>
      <c r="H189" t="s">
        <v>18</v>
      </c>
      <c r="I189">
        <v>2</v>
      </c>
      <c r="J189">
        <v>3</v>
      </c>
      <c r="K189">
        <f t="shared" si="7"/>
        <v>6</v>
      </c>
      <c r="L189">
        <v>100</v>
      </c>
      <c r="M189">
        <v>500</v>
      </c>
      <c r="N189">
        <v>500</v>
      </c>
      <c r="O189" t="s">
        <v>13</v>
      </c>
    </row>
    <row r="190" spans="1:15" x14ac:dyDescent="0.25">
      <c r="A190" t="s">
        <v>61</v>
      </c>
      <c r="B190">
        <v>5</v>
      </c>
      <c r="C190" t="s">
        <v>100</v>
      </c>
      <c r="D190" t="s">
        <v>78</v>
      </c>
      <c r="E190" t="s">
        <v>11</v>
      </c>
      <c r="F190" t="s">
        <v>15</v>
      </c>
      <c r="G190" t="s">
        <v>23</v>
      </c>
      <c r="H190" t="s">
        <v>49</v>
      </c>
      <c r="I190">
        <v>5</v>
      </c>
      <c r="J190">
        <v>4</v>
      </c>
      <c r="K190">
        <f t="shared" si="7"/>
        <v>20</v>
      </c>
      <c r="L190">
        <v>125</v>
      </c>
      <c r="M190">
        <v>2500</v>
      </c>
      <c r="N190">
        <v>2500</v>
      </c>
      <c r="O190" t="s">
        <v>13</v>
      </c>
    </row>
    <row r="191" spans="1:15" x14ac:dyDescent="0.25">
      <c r="A191" t="s">
        <v>61</v>
      </c>
      <c r="B191">
        <v>5</v>
      </c>
      <c r="C191" t="s">
        <v>100</v>
      </c>
      <c r="D191" t="s">
        <v>78</v>
      </c>
      <c r="E191" t="s">
        <v>11</v>
      </c>
      <c r="F191" t="s">
        <v>16</v>
      </c>
      <c r="G191" t="s">
        <v>13</v>
      </c>
      <c r="H191" t="s">
        <v>49</v>
      </c>
      <c r="I191">
        <v>2</v>
      </c>
      <c r="J191">
        <v>10</v>
      </c>
      <c r="K191">
        <f t="shared" si="7"/>
        <v>20</v>
      </c>
      <c r="L191">
        <v>100</v>
      </c>
      <c r="M191">
        <v>2000</v>
      </c>
      <c r="N191">
        <v>2000</v>
      </c>
      <c r="O191" t="s">
        <v>13</v>
      </c>
    </row>
    <row r="192" spans="1:15" x14ac:dyDescent="0.25">
      <c r="A192" t="s">
        <v>61</v>
      </c>
      <c r="B192">
        <v>5</v>
      </c>
      <c r="C192" t="s">
        <v>100</v>
      </c>
      <c r="D192" t="s">
        <v>78</v>
      </c>
      <c r="E192" t="s">
        <v>11</v>
      </c>
      <c r="F192" t="s">
        <v>97</v>
      </c>
      <c r="G192" t="s">
        <v>23</v>
      </c>
      <c r="H192" t="s">
        <v>49</v>
      </c>
      <c r="O192" t="s">
        <v>13</v>
      </c>
    </row>
    <row r="193" spans="1:15" x14ac:dyDescent="0.25">
      <c r="A193" t="s">
        <v>63</v>
      </c>
      <c r="B193">
        <v>3</v>
      </c>
      <c r="C193" t="s">
        <v>102</v>
      </c>
      <c r="D193" t="s">
        <v>78</v>
      </c>
      <c r="E193" t="s">
        <v>11</v>
      </c>
      <c r="F193" t="s">
        <v>16</v>
      </c>
      <c r="G193" t="s">
        <v>20</v>
      </c>
      <c r="H193" t="s">
        <v>18</v>
      </c>
      <c r="I193">
        <v>3</v>
      </c>
      <c r="J193">
        <v>2</v>
      </c>
      <c r="K193">
        <f t="shared" ref="K193:K200" si="8">I193*J193</f>
        <v>6</v>
      </c>
      <c r="L193">
        <v>100</v>
      </c>
      <c r="M193">
        <v>600</v>
      </c>
    </row>
    <row r="194" spans="1:15" x14ac:dyDescent="0.25">
      <c r="A194" t="s">
        <v>63</v>
      </c>
      <c r="B194">
        <v>3</v>
      </c>
      <c r="C194" t="s">
        <v>102</v>
      </c>
      <c r="D194" t="s">
        <v>78</v>
      </c>
      <c r="E194" t="s">
        <v>11</v>
      </c>
      <c r="F194" t="s">
        <v>17</v>
      </c>
      <c r="G194" t="s">
        <v>20</v>
      </c>
      <c r="H194" t="s">
        <v>18</v>
      </c>
      <c r="I194">
        <v>3</v>
      </c>
      <c r="J194">
        <v>1</v>
      </c>
      <c r="K194">
        <f t="shared" si="8"/>
        <v>3</v>
      </c>
      <c r="L194">
        <v>100</v>
      </c>
      <c r="M194">
        <v>300</v>
      </c>
    </row>
    <row r="195" spans="1:15" x14ac:dyDescent="0.25">
      <c r="A195" t="s">
        <v>63</v>
      </c>
      <c r="B195">
        <v>3</v>
      </c>
      <c r="C195" t="s">
        <v>100</v>
      </c>
      <c r="D195" t="s">
        <v>78</v>
      </c>
      <c r="E195" t="s">
        <v>11</v>
      </c>
      <c r="F195" t="s">
        <v>12</v>
      </c>
      <c r="G195" t="s">
        <v>20</v>
      </c>
      <c r="H195" t="s">
        <v>18</v>
      </c>
      <c r="I195">
        <v>2</v>
      </c>
      <c r="J195">
        <v>1</v>
      </c>
      <c r="K195">
        <f t="shared" si="8"/>
        <v>2</v>
      </c>
      <c r="L195">
        <v>100</v>
      </c>
      <c r="M195">
        <v>200</v>
      </c>
      <c r="N195">
        <v>200</v>
      </c>
      <c r="O195" t="s">
        <v>13</v>
      </c>
    </row>
    <row r="196" spans="1:15" x14ac:dyDescent="0.25">
      <c r="A196" t="s">
        <v>63</v>
      </c>
      <c r="B196">
        <v>3</v>
      </c>
      <c r="C196" t="s">
        <v>100</v>
      </c>
      <c r="D196" t="s">
        <v>78</v>
      </c>
      <c r="E196" t="s">
        <v>11</v>
      </c>
      <c r="F196" t="s">
        <v>15</v>
      </c>
      <c r="G196" t="s">
        <v>20</v>
      </c>
      <c r="H196" t="s">
        <v>18</v>
      </c>
      <c r="I196">
        <v>2</v>
      </c>
      <c r="J196">
        <v>3</v>
      </c>
      <c r="K196">
        <f t="shared" si="8"/>
        <v>6</v>
      </c>
      <c r="L196">
        <v>100</v>
      </c>
      <c r="M196">
        <v>300</v>
      </c>
      <c r="N196">
        <v>300</v>
      </c>
      <c r="O196" t="s">
        <v>13</v>
      </c>
    </row>
    <row r="197" spans="1:15" x14ac:dyDescent="0.25">
      <c r="A197" t="s">
        <v>64</v>
      </c>
      <c r="B197">
        <v>2</v>
      </c>
      <c r="C197" t="s">
        <v>102</v>
      </c>
      <c r="D197" t="s">
        <v>78</v>
      </c>
      <c r="E197" t="s">
        <v>11</v>
      </c>
      <c r="F197" t="s">
        <v>12</v>
      </c>
      <c r="G197" t="s">
        <v>13</v>
      </c>
      <c r="H197" t="s">
        <v>65</v>
      </c>
      <c r="I197">
        <v>1</v>
      </c>
      <c r="J197">
        <v>3</v>
      </c>
      <c r="K197">
        <f t="shared" si="8"/>
        <v>3</v>
      </c>
      <c r="L197">
        <v>100</v>
      </c>
      <c r="M197">
        <v>300</v>
      </c>
    </row>
    <row r="198" spans="1:15" x14ac:dyDescent="0.25">
      <c r="A198" t="s">
        <v>64</v>
      </c>
      <c r="B198">
        <v>2</v>
      </c>
      <c r="C198" t="s">
        <v>102</v>
      </c>
      <c r="D198" t="s">
        <v>78</v>
      </c>
      <c r="E198" t="s">
        <v>11</v>
      </c>
      <c r="F198" t="s">
        <v>17</v>
      </c>
      <c r="G198" t="s">
        <v>13</v>
      </c>
      <c r="H198" t="s">
        <v>65</v>
      </c>
      <c r="I198">
        <v>1</v>
      </c>
      <c r="J198">
        <v>3</v>
      </c>
      <c r="K198">
        <f t="shared" si="8"/>
        <v>3</v>
      </c>
      <c r="L198">
        <v>300</v>
      </c>
      <c r="M198">
        <v>300</v>
      </c>
    </row>
    <row r="199" spans="1:15" x14ac:dyDescent="0.25">
      <c r="A199" t="s">
        <v>64</v>
      </c>
      <c r="B199">
        <v>2</v>
      </c>
      <c r="C199" t="s">
        <v>102</v>
      </c>
      <c r="D199" t="s">
        <v>78</v>
      </c>
      <c r="E199" t="s">
        <v>11</v>
      </c>
      <c r="F199" t="s">
        <v>16</v>
      </c>
      <c r="G199" t="s">
        <v>13</v>
      </c>
      <c r="H199" t="s">
        <v>66</v>
      </c>
      <c r="I199">
        <v>1</v>
      </c>
      <c r="J199">
        <v>10</v>
      </c>
      <c r="K199">
        <f t="shared" si="8"/>
        <v>10</v>
      </c>
      <c r="L199">
        <v>100</v>
      </c>
      <c r="M199">
        <v>1000</v>
      </c>
    </row>
    <row r="200" spans="1:15" x14ac:dyDescent="0.25">
      <c r="A200" t="s">
        <v>64</v>
      </c>
      <c r="B200">
        <v>2</v>
      </c>
      <c r="C200" t="s">
        <v>102</v>
      </c>
      <c r="D200" t="s">
        <v>78</v>
      </c>
      <c r="E200" t="s">
        <v>11</v>
      </c>
      <c r="F200" t="s">
        <v>12</v>
      </c>
      <c r="G200" t="s">
        <v>13</v>
      </c>
      <c r="H200" t="s">
        <v>18</v>
      </c>
      <c r="I200">
        <v>1</v>
      </c>
      <c r="J200">
        <v>3</v>
      </c>
      <c r="K200">
        <f t="shared" si="8"/>
        <v>3</v>
      </c>
      <c r="L200">
        <v>100</v>
      </c>
      <c r="M200">
        <v>300</v>
      </c>
    </row>
    <row r="201" spans="1:15" x14ac:dyDescent="0.25">
      <c r="A201" t="s">
        <v>64</v>
      </c>
      <c r="B201">
        <v>2</v>
      </c>
      <c r="C201" t="s">
        <v>102</v>
      </c>
      <c r="D201" t="s">
        <v>78</v>
      </c>
      <c r="E201" t="s">
        <v>11</v>
      </c>
      <c r="F201" t="s">
        <v>17</v>
      </c>
      <c r="G201" t="s">
        <v>13</v>
      </c>
      <c r="H201" t="s">
        <v>18</v>
      </c>
      <c r="L201">
        <v>100</v>
      </c>
    </row>
    <row r="202" spans="1:15" x14ac:dyDescent="0.25">
      <c r="A202" t="s">
        <v>64</v>
      </c>
      <c r="B202">
        <v>2</v>
      </c>
      <c r="C202" t="s">
        <v>100</v>
      </c>
      <c r="D202" t="s">
        <v>78</v>
      </c>
      <c r="E202" t="s">
        <v>11</v>
      </c>
      <c r="F202" t="s">
        <v>15</v>
      </c>
      <c r="G202" t="s">
        <v>13</v>
      </c>
      <c r="H202" t="s">
        <v>65</v>
      </c>
      <c r="I202">
        <v>2</v>
      </c>
      <c r="J202">
        <v>1</v>
      </c>
      <c r="K202">
        <f t="shared" ref="K202:K217" si="9">I202*J202</f>
        <v>2</v>
      </c>
      <c r="L202">
        <v>150</v>
      </c>
      <c r="M202">
        <v>300</v>
      </c>
      <c r="N202">
        <v>300</v>
      </c>
      <c r="O202" t="s">
        <v>13</v>
      </c>
    </row>
    <row r="203" spans="1:15" x14ac:dyDescent="0.25">
      <c r="A203" t="s">
        <v>64</v>
      </c>
      <c r="B203">
        <v>2</v>
      </c>
      <c r="C203" t="s">
        <v>100</v>
      </c>
      <c r="D203" t="s">
        <v>78</v>
      </c>
      <c r="E203" t="s">
        <v>11</v>
      </c>
      <c r="F203" t="s">
        <v>15</v>
      </c>
      <c r="G203" t="s">
        <v>13</v>
      </c>
      <c r="H203" t="s">
        <v>18</v>
      </c>
      <c r="I203">
        <v>2</v>
      </c>
      <c r="J203">
        <v>1</v>
      </c>
      <c r="K203">
        <f t="shared" si="9"/>
        <v>2</v>
      </c>
      <c r="L203">
        <v>100</v>
      </c>
      <c r="M203">
        <v>200</v>
      </c>
      <c r="N203">
        <v>200</v>
      </c>
      <c r="O203" t="s">
        <v>13</v>
      </c>
    </row>
    <row r="204" spans="1:15" x14ac:dyDescent="0.25">
      <c r="A204" t="s">
        <v>67</v>
      </c>
      <c r="B204">
        <v>1</v>
      </c>
      <c r="C204" t="s">
        <v>102</v>
      </c>
      <c r="D204" t="s">
        <v>78</v>
      </c>
      <c r="E204" t="s">
        <v>11</v>
      </c>
      <c r="F204" t="s">
        <v>15</v>
      </c>
      <c r="G204" t="s">
        <v>24</v>
      </c>
      <c r="H204" t="s">
        <v>18</v>
      </c>
      <c r="I204">
        <v>1</v>
      </c>
      <c r="J204">
        <v>1</v>
      </c>
      <c r="K204">
        <f t="shared" si="9"/>
        <v>1</v>
      </c>
      <c r="L204">
        <v>100</v>
      </c>
      <c r="M204">
        <v>100</v>
      </c>
    </row>
    <row r="205" spans="1:15" x14ac:dyDescent="0.25">
      <c r="A205" t="s">
        <v>67</v>
      </c>
      <c r="B205">
        <v>1</v>
      </c>
      <c r="C205" t="s">
        <v>102</v>
      </c>
      <c r="D205" t="s">
        <v>78</v>
      </c>
      <c r="E205" t="s">
        <v>11</v>
      </c>
      <c r="F205" t="s">
        <v>17</v>
      </c>
      <c r="G205" t="s">
        <v>24</v>
      </c>
      <c r="H205" t="s">
        <v>18</v>
      </c>
      <c r="I205">
        <v>1</v>
      </c>
      <c r="J205">
        <v>1</v>
      </c>
      <c r="K205">
        <f t="shared" si="9"/>
        <v>1</v>
      </c>
      <c r="L205">
        <v>100</v>
      </c>
      <c r="M205">
        <v>100</v>
      </c>
    </row>
    <row r="206" spans="1:15" x14ac:dyDescent="0.25">
      <c r="A206" t="s">
        <v>67</v>
      </c>
      <c r="B206">
        <v>1</v>
      </c>
      <c r="C206" t="s">
        <v>102</v>
      </c>
      <c r="D206" t="s">
        <v>78</v>
      </c>
      <c r="E206" t="s">
        <v>11</v>
      </c>
      <c r="F206" t="s">
        <v>15</v>
      </c>
      <c r="G206" t="s">
        <v>27</v>
      </c>
      <c r="H206" t="s">
        <v>60</v>
      </c>
      <c r="I206">
        <v>1</v>
      </c>
      <c r="J206">
        <v>2</v>
      </c>
      <c r="K206">
        <f t="shared" si="9"/>
        <v>2</v>
      </c>
      <c r="L206">
        <v>100</v>
      </c>
      <c r="M206">
        <v>200</v>
      </c>
    </row>
    <row r="207" spans="1:15" x14ac:dyDescent="0.25">
      <c r="A207" t="s">
        <v>67</v>
      </c>
      <c r="B207">
        <v>1</v>
      </c>
      <c r="C207" t="s">
        <v>100</v>
      </c>
      <c r="D207" t="s">
        <v>78</v>
      </c>
      <c r="E207" t="s">
        <v>11</v>
      </c>
      <c r="F207" t="s">
        <v>12</v>
      </c>
      <c r="G207" t="s">
        <v>62</v>
      </c>
      <c r="H207" t="s">
        <v>18</v>
      </c>
      <c r="I207">
        <v>2</v>
      </c>
      <c r="J207">
        <v>1</v>
      </c>
      <c r="K207">
        <f t="shared" si="9"/>
        <v>2</v>
      </c>
      <c r="L207">
        <v>100</v>
      </c>
      <c r="M207">
        <v>200</v>
      </c>
      <c r="N207">
        <v>200</v>
      </c>
      <c r="O207" t="s">
        <v>13</v>
      </c>
    </row>
    <row r="208" spans="1:15" x14ac:dyDescent="0.25">
      <c r="A208" t="s">
        <v>67</v>
      </c>
      <c r="B208">
        <v>1</v>
      </c>
      <c r="C208" t="s">
        <v>100</v>
      </c>
      <c r="D208" t="s">
        <v>78</v>
      </c>
      <c r="E208" t="s">
        <v>11</v>
      </c>
      <c r="F208" t="s">
        <v>16</v>
      </c>
      <c r="G208" t="s">
        <v>24</v>
      </c>
      <c r="H208" t="s">
        <v>18</v>
      </c>
      <c r="I208">
        <v>4</v>
      </c>
      <c r="J208">
        <v>1</v>
      </c>
      <c r="K208">
        <f t="shared" si="9"/>
        <v>4</v>
      </c>
      <c r="L208">
        <v>100</v>
      </c>
      <c r="M208">
        <v>400</v>
      </c>
      <c r="N208">
        <v>400</v>
      </c>
      <c r="O208" t="s">
        <v>13</v>
      </c>
    </row>
    <row r="209" spans="1:15" x14ac:dyDescent="0.25">
      <c r="A209" t="s">
        <v>67</v>
      </c>
      <c r="B209">
        <v>1</v>
      </c>
      <c r="C209" t="s">
        <v>100</v>
      </c>
      <c r="D209" t="s">
        <v>78</v>
      </c>
      <c r="E209" t="s">
        <v>11</v>
      </c>
      <c r="F209" t="s">
        <v>17</v>
      </c>
      <c r="G209" t="s">
        <v>24</v>
      </c>
      <c r="H209" t="s">
        <v>18</v>
      </c>
      <c r="I209">
        <v>2</v>
      </c>
      <c r="J209">
        <v>1</v>
      </c>
      <c r="K209">
        <f t="shared" si="9"/>
        <v>2</v>
      </c>
      <c r="L209">
        <v>100</v>
      </c>
      <c r="M209">
        <v>200</v>
      </c>
      <c r="N209">
        <v>200</v>
      </c>
      <c r="O209" t="s">
        <v>13</v>
      </c>
    </row>
    <row r="210" spans="1:15" x14ac:dyDescent="0.25">
      <c r="A210" t="s">
        <v>67</v>
      </c>
      <c r="B210">
        <v>1</v>
      </c>
      <c r="C210" t="s">
        <v>100</v>
      </c>
      <c r="D210" t="s">
        <v>78</v>
      </c>
      <c r="E210" t="s">
        <v>11</v>
      </c>
      <c r="F210" t="s">
        <v>17</v>
      </c>
      <c r="G210" t="s">
        <v>27</v>
      </c>
      <c r="H210" t="s">
        <v>98</v>
      </c>
      <c r="I210">
        <v>3</v>
      </c>
      <c r="J210">
        <v>4</v>
      </c>
      <c r="K210">
        <f t="shared" si="9"/>
        <v>12</v>
      </c>
      <c r="L210">
        <v>100</v>
      </c>
      <c r="M210">
        <v>1200</v>
      </c>
      <c r="N210">
        <v>1200</v>
      </c>
      <c r="O210" t="s">
        <v>13</v>
      </c>
    </row>
    <row r="211" spans="1:15" x14ac:dyDescent="0.25">
      <c r="A211" t="s">
        <v>67</v>
      </c>
      <c r="B211">
        <v>1</v>
      </c>
      <c r="C211" t="s">
        <v>100</v>
      </c>
      <c r="D211" t="s">
        <v>78</v>
      </c>
      <c r="E211" t="s">
        <v>11</v>
      </c>
      <c r="F211" t="s">
        <v>16</v>
      </c>
      <c r="G211" t="s">
        <v>27</v>
      </c>
      <c r="H211" t="s">
        <v>98</v>
      </c>
      <c r="I211">
        <v>4</v>
      </c>
      <c r="J211">
        <v>6</v>
      </c>
      <c r="K211">
        <f t="shared" si="9"/>
        <v>24</v>
      </c>
      <c r="L211">
        <v>100</v>
      </c>
      <c r="M211">
        <v>2400</v>
      </c>
      <c r="N211">
        <v>2400</v>
      </c>
      <c r="O211" t="s">
        <v>13</v>
      </c>
    </row>
    <row r="212" spans="1:15" x14ac:dyDescent="0.25">
      <c r="A212" t="s">
        <v>67</v>
      </c>
      <c r="B212">
        <v>1</v>
      </c>
      <c r="C212" t="s">
        <v>100</v>
      </c>
      <c r="D212" t="s">
        <v>78</v>
      </c>
      <c r="E212" t="s">
        <v>11</v>
      </c>
      <c r="F212" t="s">
        <v>12</v>
      </c>
      <c r="G212" t="s">
        <v>27</v>
      </c>
      <c r="H212" t="s">
        <v>98</v>
      </c>
      <c r="I212">
        <v>4</v>
      </c>
      <c r="J212">
        <v>6</v>
      </c>
      <c r="K212">
        <f t="shared" si="9"/>
        <v>24</v>
      </c>
      <c r="L212">
        <v>100</v>
      </c>
      <c r="M212">
        <v>2400</v>
      </c>
      <c r="N212">
        <v>2400</v>
      </c>
      <c r="O212" t="s">
        <v>13</v>
      </c>
    </row>
    <row r="213" spans="1:15" x14ac:dyDescent="0.25">
      <c r="A213" t="s">
        <v>68</v>
      </c>
      <c r="B213">
        <v>4</v>
      </c>
      <c r="C213" t="s">
        <v>102</v>
      </c>
      <c r="D213" t="s">
        <v>78</v>
      </c>
      <c r="E213" t="s">
        <v>11</v>
      </c>
      <c r="F213" t="s">
        <v>16</v>
      </c>
      <c r="G213" t="s">
        <v>23</v>
      </c>
      <c r="H213" t="s">
        <v>60</v>
      </c>
      <c r="I213">
        <v>1</v>
      </c>
      <c r="J213">
        <v>1</v>
      </c>
      <c r="K213">
        <f t="shared" si="9"/>
        <v>1</v>
      </c>
      <c r="L213">
        <v>100</v>
      </c>
      <c r="M213">
        <v>100</v>
      </c>
    </row>
    <row r="214" spans="1:15" x14ac:dyDescent="0.25">
      <c r="A214" t="s">
        <v>68</v>
      </c>
      <c r="B214">
        <v>4</v>
      </c>
      <c r="C214" t="s">
        <v>102</v>
      </c>
      <c r="D214" t="s">
        <v>78</v>
      </c>
      <c r="E214" t="s">
        <v>11</v>
      </c>
      <c r="F214" t="s">
        <v>17</v>
      </c>
      <c r="G214" t="s">
        <v>27</v>
      </c>
      <c r="H214" t="s">
        <v>60</v>
      </c>
      <c r="I214">
        <v>1</v>
      </c>
      <c r="J214">
        <v>1</v>
      </c>
      <c r="K214">
        <f t="shared" si="9"/>
        <v>1</v>
      </c>
      <c r="L214">
        <v>100</v>
      </c>
      <c r="M214">
        <v>100</v>
      </c>
    </row>
    <row r="215" spans="1:15" x14ac:dyDescent="0.25">
      <c r="A215" t="s">
        <v>68</v>
      </c>
      <c r="B215">
        <v>4</v>
      </c>
      <c r="C215" t="s">
        <v>102</v>
      </c>
      <c r="D215" t="s">
        <v>78</v>
      </c>
      <c r="E215" t="s">
        <v>11</v>
      </c>
      <c r="F215" t="s">
        <v>12</v>
      </c>
      <c r="G215" t="s">
        <v>27</v>
      </c>
      <c r="H215" t="s">
        <v>69</v>
      </c>
      <c r="I215">
        <v>2</v>
      </c>
      <c r="J215">
        <v>1</v>
      </c>
      <c r="K215">
        <f t="shared" si="9"/>
        <v>2</v>
      </c>
      <c r="L215">
        <v>100</v>
      </c>
      <c r="M215">
        <v>200</v>
      </c>
    </row>
    <row r="216" spans="1:15" x14ac:dyDescent="0.25">
      <c r="A216" t="s">
        <v>68</v>
      </c>
      <c r="B216">
        <v>4</v>
      </c>
      <c r="C216" t="s">
        <v>102</v>
      </c>
      <c r="D216" t="s">
        <v>78</v>
      </c>
      <c r="E216" t="s">
        <v>11</v>
      </c>
      <c r="F216" t="s">
        <v>16</v>
      </c>
      <c r="G216" t="s">
        <v>27</v>
      </c>
      <c r="H216" t="s">
        <v>69</v>
      </c>
      <c r="I216">
        <v>1</v>
      </c>
      <c r="J216">
        <v>3</v>
      </c>
      <c r="K216">
        <f t="shared" si="9"/>
        <v>3</v>
      </c>
      <c r="L216">
        <v>100</v>
      </c>
      <c r="M216">
        <v>300</v>
      </c>
    </row>
    <row r="217" spans="1:15" x14ac:dyDescent="0.25">
      <c r="A217" t="s">
        <v>68</v>
      </c>
      <c r="B217">
        <v>4</v>
      </c>
      <c r="C217" t="s">
        <v>102</v>
      </c>
      <c r="D217" t="s">
        <v>78</v>
      </c>
      <c r="E217" t="s">
        <v>11</v>
      </c>
      <c r="F217" t="s">
        <v>16</v>
      </c>
      <c r="G217" t="s">
        <v>27</v>
      </c>
      <c r="H217" t="s">
        <v>69</v>
      </c>
      <c r="I217">
        <v>1</v>
      </c>
      <c r="J217">
        <v>3</v>
      </c>
      <c r="K217">
        <f t="shared" si="9"/>
        <v>3</v>
      </c>
      <c r="L217">
        <v>300</v>
      </c>
      <c r="M217">
        <v>300</v>
      </c>
    </row>
    <row r="218" spans="1:15" x14ac:dyDescent="0.25">
      <c r="A218" t="s">
        <v>68</v>
      </c>
      <c r="B218">
        <v>4</v>
      </c>
      <c r="C218" t="s">
        <v>102</v>
      </c>
      <c r="D218" t="s">
        <v>78</v>
      </c>
      <c r="E218" t="s">
        <v>11</v>
      </c>
      <c r="F218" t="s">
        <v>17</v>
      </c>
      <c r="G218" t="s">
        <v>27</v>
      </c>
      <c r="H218" t="s">
        <v>69</v>
      </c>
      <c r="I218">
        <v>1</v>
      </c>
      <c r="L218">
        <v>100</v>
      </c>
    </row>
    <row r="219" spans="1:15" x14ac:dyDescent="0.25">
      <c r="A219" t="s">
        <v>68</v>
      </c>
      <c r="B219">
        <v>4</v>
      </c>
      <c r="C219" t="s">
        <v>102</v>
      </c>
      <c r="D219" t="s">
        <v>78</v>
      </c>
      <c r="E219" t="s">
        <v>11</v>
      </c>
      <c r="F219" t="s">
        <v>15</v>
      </c>
      <c r="G219" t="s">
        <v>27</v>
      </c>
      <c r="H219" t="s">
        <v>69</v>
      </c>
      <c r="I219">
        <v>2</v>
      </c>
      <c r="J219">
        <v>3</v>
      </c>
      <c r="K219">
        <f>I219*J219</f>
        <v>6</v>
      </c>
      <c r="L219">
        <v>100</v>
      </c>
      <c r="M219">
        <v>600</v>
      </c>
    </row>
    <row r="220" spans="1:15" x14ac:dyDescent="0.25">
      <c r="A220" t="s">
        <v>68</v>
      </c>
      <c r="B220">
        <v>4</v>
      </c>
      <c r="C220" t="s">
        <v>100</v>
      </c>
      <c r="D220" t="s">
        <v>78</v>
      </c>
      <c r="E220" t="s">
        <v>11</v>
      </c>
      <c r="F220" t="s">
        <v>17</v>
      </c>
      <c r="G220" t="s">
        <v>23</v>
      </c>
      <c r="H220" t="s">
        <v>98</v>
      </c>
      <c r="I220">
        <v>2</v>
      </c>
      <c r="J220">
        <v>1</v>
      </c>
      <c r="K220">
        <f>I220*J220</f>
        <v>2</v>
      </c>
      <c r="L220">
        <v>100</v>
      </c>
      <c r="M220">
        <v>200</v>
      </c>
      <c r="N220">
        <v>100</v>
      </c>
      <c r="O220" t="s">
        <v>13</v>
      </c>
    </row>
    <row r="221" spans="1:15" x14ac:dyDescent="0.25">
      <c r="A221" t="s">
        <v>68</v>
      </c>
      <c r="B221">
        <v>4</v>
      </c>
      <c r="C221" t="s">
        <v>100</v>
      </c>
      <c r="D221" t="s">
        <v>78</v>
      </c>
      <c r="E221" t="s">
        <v>11</v>
      </c>
      <c r="F221" t="s">
        <v>16</v>
      </c>
      <c r="G221" t="s">
        <v>23</v>
      </c>
      <c r="H221" t="s">
        <v>98</v>
      </c>
      <c r="I221">
        <v>1</v>
      </c>
      <c r="J221">
        <v>1</v>
      </c>
      <c r="K221">
        <f>I221*J221</f>
        <v>1</v>
      </c>
      <c r="L221">
        <v>100</v>
      </c>
      <c r="M221">
        <v>100</v>
      </c>
      <c r="N221">
        <v>100</v>
      </c>
      <c r="O221" t="s">
        <v>13</v>
      </c>
    </row>
    <row r="222" spans="1:15" x14ac:dyDescent="0.25">
      <c r="A222" t="s">
        <v>68</v>
      </c>
      <c r="B222">
        <v>4</v>
      </c>
      <c r="C222" t="s">
        <v>100</v>
      </c>
      <c r="D222" t="s">
        <v>78</v>
      </c>
      <c r="E222" t="s">
        <v>11</v>
      </c>
      <c r="F222" t="s">
        <v>15</v>
      </c>
      <c r="G222" t="s">
        <v>23</v>
      </c>
      <c r="H222" t="s">
        <v>98</v>
      </c>
      <c r="L222">
        <v>300</v>
      </c>
      <c r="M222">
        <v>300</v>
      </c>
      <c r="N222">
        <v>300</v>
      </c>
      <c r="O222" t="s">
        <v>13</v>
      </c>
    </row>
    <row r="223" spans="1:15" x14ac:dyDescent="0.25">
      <c r="A223" t="s">
        <v>70</v>
      </c>
      <c r="B223">
        <v>5</v>
      </c>
      <c r="C223" t="s">
        <v>102</v>
      </c>
      <c r="D223" t="s">
        <v>78</v>
      </c>
      <c r="E223" t="s">
        <v>11</v>
      </c>
      <c r="F223" t="s">
        <v>12</v>
      </c>
      <c r="G223" t="s">
        <v>13</v>
      </c>
      <c r="H223" t="s">
        <v>65</v>
      </c>
      <c r="I223">
        <v>2</v>
      </c>
      <c r="J223">
        <v>5</v>
      </c>
      <c r="K223">
        <f t="shared" ref="K223:K230" si="10">I223*J223</f>
        <v>10</v>
      </c>
      <c r="L223">
        <v>100</v>
      </c>
      <c r="M223">
        <v>1000</v>
      </c>
    </row>
    <row r="224" spans="1:15" x14ac:dyDescent="0.25">
      <c r="A224" t="s">
        <v>70</v>
      </c>
      <c r="B224">
        <v>5</v>
      </c>
      <c r="C224" t="s">
        <v>102</v>
      </c>
      <c r="D224" t="s">
        <v>78</v>
      </c>
      <c r="E224" t="s">
        <v>11</v>
      </c>
      <c r="F224" t="s">
        <v>16</v>
      </c>
      <c r="G224" t="s">
        <v>13</v>
      </c>
      <c r="H224" t="s">
        <v>65</v>
      </c>
      <c r="I224">
        <v>2</v>
      </c>
      <c r="J224">
        <v>5</v>
      </c>
      <c r="K224">
        <f t="shared" si="10"/>
        <v>10</v>
      </c>
      <c r="L224">
        <v>100</v>
      </c>
      <c r="M224">
        <v>1000</v>
      </c>
    </row>
    <row r="225" spans="1:15" x14ac:dyDescent="0.25">
      <c r="A225" t="s">
        <v>70</v>
      </c>
      <c r="B225">
        <v>5</v>
      </c>
      <c r="C225" t="s">
        <v>102</v>
      </c>
      <c r="D225" t="s">
        <v>78</v>
      </c>
      <c r="E225" t="s">
        <v>11</v>
      </c>
      <c r="F225" t="s">
        <v>17</v>
      </c>
      <c r="G225" t="s">
        <v>13</v>
      </c>
      <c r="H225" t="s">
        <v>65</v>
      </c>
      <c r="I225">
        <v>2</v>
      </c>
      <c r="J225">
        <v>2</v>
      </c>
      <c r="K225">
        <f t="shared" si="10"/>
        <v>4</v>
      </c>
      <c r="L225">
        <v>100</v>
      </c>
      <c r="M225">
        <v>400</v>
      </c>
    </row>
    <row r="226" spans="1:15" x14ac:dyDescent="0.25">
      <c r="A226" t="s">
        <v>70</v>
      </c>
      <c r="B226">
        <v>5</v>
      </c>
      <c r="C226" t="s">
        <v>102</v>
      </c>
      <c r="D226" t="s">
        <v>78</v>
      </c>
      <c r="E226" t="s">
        <v>11</v>
      </c>
      <c r="F226" t="s">
        <v>12</v>
      </c>
      <c r="G226" t="s">
        <v>13</v>
      </c>
      <c r="H226" t="s">
        <v>18</v>
      </c>
      <c r="I226">
        <v>2</v>
      </c>
      <c r="J226">
        <v>7</v>
      </c>
      <c r="K226">
        <f t="shared" si="10"/>
        <v>14</v>
      </c>
      <c r="L226">
        <v>100</v>
      </c>
      <c r="M226">
        <v>1400</v>
      </c>
    </row>
    <row r="227" spans="1:15" x14ac:dyDescent="0.25">
      <c r="A227" t="s">
        <v>70</v>
      </c>
      <c r="B227">
        <v>5</v>
      </c>
      <c r="C227" t="s">
        <v>102</v>
      </c>
      <c r="D227" t="s">
        <v>78</v>
      </c>
      <c r="E227" t="s">
        <v>11</v>
      </c>
      <c r="F227" t="s">
        <v>16</v>
      </c>
      <c r="G227" t="s">
        <v>13</v>
      </c>
      <c r="H227" t="s">
        <v>18</v>
      </c>
      <c r="I227">
        <v>2</v>
      </c>
      <c r="J227">
        <v>7</v>
      </c>
      <c r="K227">
        <f t="shared" si="10"/>
        <v>14</v>
      </c>
      <c r="L227">
        <v>100</v>
      </c>
      <c r="M227">
        <v>1400</v>
      </c>
      <c r="O227" t="s">
        <v>108</v>
      </c>
    </row>
    <row r="228" spans="1:15" x14ac:dyDescent="0.25">
      <c r="A228" t="s">
        <v>70</v>
      </c>
      <c r="B228">
        <v>5</v>
      </c>
      <c r="C228" t="s">
        <v>100</v>
      </c>
      <c r="D228" t="s">
        <v>78</v>
      </c>
      <c r="E228" t="s">
        <v>11</v>
      </c>
      <c r="F228" t="s">
        <v>17</v>
      </c>
      <c r="G228" t="s">
        <v>13</v>
      </c>
      <c r="H228" t="s">
        <v>65</v>
      </c>
      <c r="I228">
        <v>2</v>
      </c>
      <c r="J228">
        <v>2</v>
      </c>
      <c r="K228">
        <f t="shared" si="10"/>
        <v>4</v>
      </c>
      <c r="L228">
        <v>100</v>
      </c>
      <c r="M228">
        <v>400</v>
      </c>
      <c r="N228">
        <v>400</v>
      </c>
      <c r="O228" t="s">
        <v>13</v>
      </c>
    </row>
    <row r="229" spans="1:15" x14ac:dyDescent="0.25">
      <c r="A229" t="s">
        <v>70</v>
      </c>
      <c r="B229">
        <v>5</v>
      </c>
      <c r="C229" t="s">
        <v>100</v>
      </c>
      <c r="D229" t="s">
        <v>78</v>
      </c>
      <c r="E229" t="s">
        <v>11</v>
      </c>
      <c r="F229" t="s">
        <v>17</v>
      </c>
      <c r="G229" t="s">
        <v>13</v>
      </c>
      <c r="H229" t="s">
        <v>18</v>
      </c>
      <c r="I229">
        <v>3</v>
      </c>
      <c r="J229">
        <v>3</v>
      </c>
      <c r="K229">
        <f t="shared" si="10"/>
        <v>9</v>
      </c>
      <c r="L229">
        <v>100</v>
      </c>
      <c r="M229">
        <v>900</v>
      </c>
      <c r="N229">
        <v>900</v>
      </c>
      <c r="O229" t="s">
        <v>13</v>
      </c>
    </row>
    <row r="230" spans="1:15" x14ac:dyDescent="0.25">
      <c r="A230" t="s">
        <v>70</v>
      </c>
      <c r="B230">
        <v>5</v>
      </c>
      <c r="C230" t="s">
        <v>100</v>
      </c>
      <c r="D230" t="s">
        <v>78</v>
      </c>
      <c r="E230" t="s">
        <v>11</v>
      </c>
      <c r="F230" t="s">
        <v>15</v>
      </c>
      <c r="G230" t="s">
        <v>13</v>
      </c>
      <c r="H230" t="s">
        <v>18</v>
      </c>
      <c r="I230">
        <v>2</v>
      </c>
      <c r="J230">
        <v>2</v>
      </c>
      <c r="K230">
        <f t="shared" si="10"/>
        <v>4</v>
      </c>
      <c r="L230">
        <v>75</v>
      </c>
      <c r="M230">
        <v>600</v>
      </c>
      <c r="N230">
        <v>600</v>
      </c>
      <c r="O230" t="s">
        <v>13</v>
      </c>
    </row>
  </sheetData>
  <sortState ref="A1:Y232">
    <sortCondition ref="A1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19"/>
  <sheetViews>
    <sheetView workbookViewId="0">
      <selection activeCell="J17" sqref="J17:J18"/>
    </sheetView>
  </sheetViews>
  <sheetFormatPr defaultRowHeight="15" x14ac:dyDescent="0.25"/>
  <cols>
    <col min="1" max="1" width="18" bestFit="1" customWidth="1"/>
    <col min="2" max="2" width="16.28515625" bestFit="1" customWidth="1"/>
    <col min="3" max="3" width="5.7109375" customWidth="1"/>
    <col min="4" max="4" width="7.28515625" customWidth="1"/>
    <col min="5" max="5" width="11.28515625" bestFit="1" customWidth="1"/>
  </cols>
  <sheetData>
    <row r="3" spans="1:15" x14ac:dyDescent="0.25">
      <c r="A3" s="3" t="s">
        <v>113</v>
      </c>
      <c r="B3" s="3" t="s">
        <v>338</v>
      </c>
      <c r="G3" t="s">
        <v>339</v>
      </c>
      <c r="H3" t="s">
        <v>338</v>
      </c>
    </row>
    <row r="4" spans="1:15" x14ac:dyDescent="0.25">
      <c r="A4" s="3" t="s">
        <v>111</v>
      </c>
      <c r="B4" t="s">
        <v>102</v>
      </c>
      <c r="C4" t="s">
        <v>100</v>
      </c>
      <c r="D4" t="s">
        <v>308</v>
      </c>
      <c r="E4" t="s">
        <v>112</v>
      </c>
      <c r="G4" t="s">
        <v>111</v>
      </c>
      <c r="H4" t="s">
        <v>102</v>
      </c>
      <c r="I4" t="s">
        <v>100</v>
      </c>
      <c r="J4" t="s">
        <v>340</v>
      </c>
      <c r="K4" t="s">
        <v>112</v>
      </c>
      <c r="N4" t="s">
        <v>341</v>
      </c>
    </row>
    <row r="5" spans="1:15" x14ac:dyDescent="0.25">
      <c r="A5" s="4" t="s">
        <v>78</v>
      </c>
      <c r="B5" s="7">
        <v>159</v>
      </c>
      <c r="C5" s="7">
        <v>268</v>
      </c>
      <c r="D5" s="7"/>
      <c r="E5" s="7">
        <v>427</v>
      </c>
      <c r="G5" t="s">
        <v>78</v>
      </c>
      <c r="H5">
        <v>159</v>
      </c>
      <c r="I5">
        <v>268</v>
      </c>
      <c r="J5" s="22">
        <f>I5/K5</f>
        <v>0.6276346604215457</v>
      </c>
      <c r="K5">
        <v>427</v>
      </c>
      <c r="M5" t="s">
        <v>342</v>
      </c>
      <c r="N5" t="s">
        <v>321</v>
      </c>
      <c r="O5" t="s">
        <v>322</v>
      </c>
    </row>
    <row r="6" spans="1:15" x14ac:dyDescent="0.25">
      <c r="A6" s="5">
        <v>1</v>
      </c>
      <c r="B6" s="7">
        <v>4</v>
      </c>
      <c r="C6" s="7">
        <v>68</v>
      </c>
      <c r="D6" s="7"/>
      <c r="E6" s="7">
        <v>72</v>
      </c>
      <c r="G6">
        <v>1</v>
      </c>
      <c r="H6">
        <v>4</v>
      </c>
      <c r="I6">
        <v>68</v>
      </c>
      <c r="J6" s="22">
        <f t="shared" ref="J6:J19" si="0">I6/K6</f>
        <v>0.94444444444444442</v>
      </c>
      <c r="K6">
        <v>72</v>
      </c>
      <c r="M6">
        <v>1</v>
      </c>
      <c r="N6" s="22">
        <v>0.94444444444444442</v>
      </c>
      <c r="O6" s="22">
        <v>0.4</v>
      </c>
    </row>
    <row r="7" spans="1:15" x14ac:dyDescent="0.25">
      <c r="A7" s="5">
        <v>2</v>
      </c>
      <c r="B7" s="7">
        <v>19</v>
      </c>
      <c r="C7" s="7">
        <v>4</v>
      </c>
      <c r="D7" s="7"/>
      <c r="E7" s="7">
        <v>23</v>
      </c>
      <c r="G7">
        <v>2</v>
      </c>
      <c r="H7">
        <v>19</v>
      </c>
      <c r="I7">
        <v>4</v>
      </c>
      <c r="J7" s="22">
        <f t="shared" si="0"/>
        <v>0.17391304347826086</v>
      </c>
      <c r="K7">
        <v>23</v>
      </c>
      <c r="M7">
        <v>2</v>
      </c>
      <c r="N7" s="22">
        <v>0.17391304347826086</v>
      </c>
      <c r="O7" s="22">
        <v>0.64583333333333337</v>
      </c>
    </row>
    <row r="8" spans="1:15" x14ac:dyDescent="0.25">
      <c r="A8" s="5">
        <v>3</v>
      </c>
      <c r="B8" s="7">
        <v>43</v>
      </c>
      <c r="C8" s="7">
        <v>110</v>
      </c>
      <c r="D8" s="7"/>
      <c r="E8" s="7">
        <v>153</v>
      </c>
      <c r="G8">
        <v>3</v>
      </c>
      <c r="H8">
        <v>43</v>
      </c>
      <c r="I8">
        <v>110</v>
      </c>
      <c r="J8" s="22">
        <f t="shared" si="0"/>
        <v>0.71895424836601307</v>
      </c>
      <c r="K8">
        <v>153</v>
      </c>
      <c r="M8">
        <v>3</v>
      </c>
      <c r="N8" s="22">
        <v>0.71895424836601307</v>
      </c>
      <c r="O8" s="22">
        <v>0.8202247191011236</v>
      </c>
    </row>
    <row r="9" spans="1:15" x14ac:dyDescent="0.25">
      <c r="A9" s="5">
        <v>4</v>
      </c>
      <c r="B9" s="7">
        <v>16</v>
      </c>
      <c r="C9" s="7">
        <v>3</v>
      </c>
      <c r="D9" s="7"/>
      <c r="E9" s="7">
        <v>19</v>
      </c>
      <c r="G9">
        <v>4</v>
      </c>
      <c r="H9">
        <v>16</v>
      </c>
      <c r="I9">
        <v>3</v>
      </c>
      <c r="J9" s="22">
        <f t="shared" si="0"/>
        <v>0.15789473684210525</v>
      </c>
      <c r="K9">
        <v>19</v>
      </c>
      <c r="M9">
        <v>4</v>
      </c>
      <c r="N9" s="22">
        <v>0.15789473684210525</v>
      </c>
      <c r="O9" s="22">
        <v>0.44776119402985076</v>
      </c>
    </row>
    <row r="10" spans="1:15" x14ac:dyDescent="0.25">
      <c r="A10" s="5">
        <v>5</v>
      </c>
      <c r="B10" s="7">
        <v>77</v>
      </c>
      <c r="C10" s="7">
        <v>83</v>
      </c>
      <c r="D10" s="7"/>
      <c r="E10" s="7">
        <v>160</v>
      </c>
      <c r="G10">
        <v>5</v>
      </c>
      <c r="H10">
        <v>77</v>
      </c>
      <c r="I10">
        <v>83</v>
      </c>
      <c r="J10" s="22">
        <f t="shared" si="0"/>
        <v>0.51875000000000004</v>
      </c>
      <c r="K10">
        <v>160</v>
      </c>
      <c r="M10">
        <v>5</v>
      </c>
      <c r="N10" s="22">
        <v>0.51875000000000004</v>
      </c>
      <c r="O10" s="22">
        <v>0.8282442748091603</v>
      </c>
    </row>
    <row r="11" spans="1:15" x14ac:dyDescent="0.25">
      <c r="A11" s="4" t="s">
        <v>77</v>
      </c>
      <c r="B11" s="7">
        <v>203</v>
      </c>
      <c r="C11" s="7">
        <v>497</v>
      </c>
      <c r="D11" s="7"/>
      <c r="E11" s="7">
        <v>700</v>
      </c>
      <c r="G11" t="s">
        <v>77</v>
      </c>
      <c r="H11">
        <v>203</v>
      </c>
      <c r="I11">
        <v>497</v>
      </c>
      <c r="J11" s="22">
        <f t="shared" si="0"/>
        <v>0.71</v>
      </c>
      <c r="K11">
        <v>700</v>
      </c>
    </row>
    <row r="12" spans="1:15" x14ac:dyDescent="0.25">
      <c r="A12" s="5">
        <v>1</v>
      </c>
      <c r="B12" s="7">
        <v>18</v>
      </c>
      <c r="C12" s="7">
        <v>12</v>
      </c>
      <c r="D12" s="7"/>
      <c r="E12" s="7">
        <v>30</v>
      </c>
      <c r="G12">
        <v>1</v>
      </c>
      <c r="H12">
        <v>18</v>
      </c>
      <c r="I12">
        <v>12</v>
      </c>
      <c r="J12" s="22">
        <f t="shared" si="0"/>
        <v>0.4</v>
      </c>
      <c r="K12">
        <v>30</v>
      </c>
    </row>
    <row r="13" spans="1:15" x14ac:dyDescent="0.25">
      <c r="A13" s="5">
        <v>2</v>
      </c>
      <c r="B13" s="7">
        <v>34</v>
      </c>
      <c r="C13" s="7">
        <v>62</v>
      </c>
      <c r="D13" s="7"/>
      <c r="E13" s="7">
        <v>96</v>
      </c>
      <c r="G13">
        <v>2</v>
      </c>
      <c r="H13">
        <v>34</v>
      </c>
      <c r="I13">
        <v>62</v>
      </c>
      <c r="J13" s="22">
        <f t="shared" si="0"/>
        <v>0.64583333333333337</v>
      </c>
      <c r="K13">
        <v>96</v>
      </c>
    </row>
    <row r="14" spans="1:15" x14ac:dyDescent="0.25">
      <c r="A14" s="5">
        <v>3</v>
      </c>
      <c r="B14" s="7">
        <v>32</v>
      </c>
      <c r="C14" s="7">
        <v>146</v>
      </c>
      <c r="D14" s="7"/>
      <c r="E14" s="7">
        <v>178</v>
      </c>
      <c r="G14">
        <v>3</v>
      </c>
      <c r="H14">
        <v>32</v>
      </c>
      <c r="I14">
        <v>146</v>
      </c>
      <c r="J14" s="22">
        <f t="shared" si="0"/>
        <v>0.8202247191011236</v>
      </c>
      <c r="K14">
        <v>178</v>
      </c>
    </row>
    <row r="15" spans="1:15" x14ac:dyDescent="0.25">
      <c r="A15" s="5">
        <v>4</v>
      </c>
      <c r="B15" s="7">
        <v>74</v>
      </c>
      <c r="C15" s="7">
        <v>60</v>
      </c>
      <c r="D15" s="7"/>
      <c r="E15" s="7">
        <v>134</v>
      </c>
      <c r="G15">
        <v>4</v>
      </c>
      <c r="H15">
        <v>74</v>
      </c>
      <c r="I15">
        <v>60</v>
      </c>
      <c r="J15" s="22">
        <f t="shared" si="0"/>
        <v>0.44776119402985076</v>
      </c>
      <c r="K15">
        <v>134</v>
      </c>
    </row>
    <row r="16" spans="1:15" x14ac:dyDescent="0.25">
      <c r="A16" s="5">
        <v>5</v>
      </c>
      <c r="B16" s="7">
        <v>45</v>
      </c>
      <c r="C16" s="7">
        <v>217</v>
      </c>
      <c r="D16" s="7"/>
      <c r="E16" s="7">
        <v>262</v>
      </c>
      <c r="G16">
        <v>5</v>
      </c>
      <c r="H16">
        <v>45</v>
      </c>
      <c r="I16">
        <v>217</v>
      </c>
      <c r="J16" s="22">
        <f t="shared" si="0"/>
        <v>0.8282442748091603</v>
      </c>
      <c r="K16">
        <v>262</v>
      </c>
    </row>
    <row r="17" spans="1:11" x14ac:dyDescent="0.25">
      <c r="A17" s="4" t="s">
        <v>308</v>
      </c>
      <c r="B17" s="7"/>
      <c r="C17" s="7"/>
      <c r="D17" s="7"/>
      <c r="E17" s="7"/>
      <c r="G17" t="s">
        <v>308</v>
      </c>
      <c r="J17" s="22"/>
    </row>
    <row r="18" spans="1:11" x14ac:dyDescent="0.25">
      <c r="A18" s="5" t="s">
        <v>308</v>
      </c>
      <c r="B18" s="7"/>
      <c r="C18" s="7"/>
      <c r="D18" s="7"/>
      <c r="E18" s="7"/>
      <c r="G18" t="s">
        <v>308</v>
      </c>
      <c r="J18" s="22"/>
    </row>
    <row r="19" spans="1:11" x14ac:dyDescent="0.25">
      <c r="A19" s="4" t="s">
        <v>112</v>
      </c>
      <c r="B19" s="7">
        <v>362</v>
      </c>
      <c r="C19" s="7">
        <v>765</v>
      </c>
      <c r="D19" s="7"/>
      <c r="E19" s="7">
        <v>1127</v>
      </c>
      <c r="G19" t="s">
        <v>112</v>
      </c>
      <c r="H19">
        <v>362</v>
      </c>
      <c r="I19">
        <v>765</v>
      </c>
      <c r="J19" s="22">
        <f t="shared" si="0"/>
        <v>0.67879325643300803</v>
      </c>
      <c r="K19">
        <v>1127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213"/>
  <sheetViews>
    <sheetView workbookViewId="0">
      <pane ySplit="1" topLeftCell="A2" activePane="bottomLeft" state="frozen"/>
      <selection activeCell="L1" sqref="L1"/>
      <selection pane="bottomLeft" sqref="A1:L1048576"/>
    </sheetView>
  </sheetViews>
  <sheetFormatPr defaultRowHeight="15" x14ac:dyDescent="0.25"/>
  <cols>
    <col min="13" max="13" width="24" bestFit="1" customWidth="1"/>
    <col min="14" max="14" width="18" customWidth="1"/>
  </cols>
  <sheetData>
    <row r="1" spans="1:40" s="1" customFormat="1" x14ac:dyDescent="0.25">
      <c r="A1" s="1" t="s">
        <v>0</v>
      </c>
      <c r="B1" s="1" t="s">
        <v>75</v>
      </c>
      <c r="C1" s="1" t="s">
        <v>101</v>
      </c>
      <c r="D1" s="1" t="s">
        <v>76</v>
      </c>
      <c r="E1" s="1" t="s">
        <v>1</v>
      </c>
      <c r="F1" s="1" t="s">
        <v>2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79</v>
      </c>
      <c r="N1"/>
      <c r="O1"/>
      <c r="S1" s="1" t="s">
        <v>114</v>
      </c>
      <c r="T1" s="1" t="s">
        <v>120</v>
      </c>
      <c r="U1" s="1" t="s">
        <v>115</v>
      </c>
      <c r="V1" s="1" t="s">
        <v>18</v>
      </c>
      <c r="W1" s="1" t="s">
        <v>49</v>
      </c>
      <c r="X1" s="1" t="s">
        <v>116</v>
      </c>
      <c r="Y1" s="1" t="s">
        <v>60</v>
      </c>
      <c r="Z1" s="1" t="s">
        <v>65</v>
      </c>
      <c r="AA1" s="1" t="s">
        <v>66</v>
      </c>
      <c r="AB1" s="1" t="s">
        <v>118</v>
      </c>
      <c r="AC1" s="1" t="s">
        <v>14</v>
      </c>
      <c r="AD1" s="1" t="s">
        <v>21</v>
      </c>
      <c r="AE1" s="1" t="s">
        <v>28</v>
      </c>
      <c r="AF1" s="1" t="s">
        <v>92</v>
      </c>
      <c r="AG1" s="1" t="s">
        <v>31</v>
      </c>
      <c r="AH1" s="1" t="s">
        <v>42</v>
      </c>
      <c r="AM1" s="1" t="s">
        <v>111</v>
      </c>
      <c r="AN1" s="1" t="s">
        <v>113</v>
      </c>
    </row>
    <row r="2" spans="1:40" x14ac:dyDescent="0.25">
      <c r="A2" t="s">
        <v>10</v>
      </c>
      <c r="B2">
        <v>2</v>
      </c>
      <c r="C2" t="s">
        <v>102</v>
      </c>
      <c r="D2" t="s">
        <v>77</v>
      </c>
      <c r="E2" t="s">
        <v>11</v>
      </c>
      <c r="F2" t="s">
        <v>12</v>
      </c>
      <c r="G2" t="s">
        <v>13</v>
      </c>
      <c r="H2" t="s">
        <v>14</v>
      </c>
      <c r="I2">
        <v>1</v>
      </c>
      <c r="J2">
        <v>1</v>
      </c>
      <c r="K2">
        <f t="shared" ref="K2:K65" si="0">I2*J2</f>
        <v>1</v>
      </c>
      <c r="M2" t="s">
        <v>110</v>
      </c>
      <c r="N2" t="s">
        <v>103</v>
      </c>
      <c r="S2" t="s">
        <v>47</v>
      </c>
      <c r="T2">
        <v>126</v>
      </c>
      <c r="U2" s="7">
        <v>24</v>
      </c>
      <c r="V2" s="7">
        <v>15</v>
      </c>
      <c r="W2">
        <v>87</v>
      </c>
      <c r="AM2" t="s">
        <v>78</v>
      </c>
      <c r="AN2">
        <v>427</v>
      </c>
    </row>
    <row r="3" spans="1:40" x14ac:dyDescent="0.25">
      <c r="A3" t="s">
        <v>10</v>
      </c>
      <c r="B3">
        <v>2</v>
      </c>
      <c r="C3" t="s">
        <v>102</v>
      </c>
      <c r="D3" t="s">
        <v>77</v>
      </c>
      <c r="E3" t="s">
        <v>11</v>
      </c>
      <c r="F3" t="s">
        <v>15</v>
      </c>
      <c r="G3" t="s">
        <v>13</v>
      </c>
      <c r="H3" t="s">
        <v>14</v>
      </c>
      <c r="I3">
        <v>1</v>
      </c>
      <c r="J3">
        <v>1</v>
      </c>
      <c r="K3">
        <f t="shared" si="0"/>
        <v>1</v>
      </c>
      <c r="N3" t="s">
        <v>104</v>
      </c>
      <c r="S3" t="s">
        <v>50</v>
      </c>
      <c r="T3">
        <v>0</v>
      </c>
      <c r="X3" t="s">
        <v>117</v>
      </c>
      <c r="AM3" t="s">
        <v>47</v>
      </c>
      <c r="AN3">
        <v>126</v>
      </c>
    </row>
    <row r="4" spans="1:40" x14ac:dyDescent="0.25">
      <c r="A4" t="s">
        <v>10</v>
      </c>
      <c r="B4">
        <v>2</v>
      </c>
      <c r="C4" t="s">
        <v>102</v>
      </c>
      <c r="D4" t="s">
        <v>77</v>
      </c>
      <c r="E4" t="s">
        <v>11</v>
      </c>
      <c r="F4" t="s">
        <v>16</v>
      </c>
      <c r="G4" t="s">
        <v>13</v>
      </c>
      <c r="H4" t="s">
        <v>14</v>
      </c>
      <c r="I4">
        <v>1</v>
      </c>
      <c r="J4">
        <v>3</v>
      </c>
      <c r="K4">
        <f t="shared" si="0"/>
        <v>3</v>
      </c>
      <c r="M4" t="s">
        <v>110</v>
      </c>
      <c r="N4" t="s">
        <v>105</v>
      </c>
      <c r="S4" t="s">
        <v>56</v>
      </c>
      <c r="T4">
        <v>14</v>
      </c>
      <c r="W4">
        <v>14</v>
      </c>
      <c r="AM4" t="s">
        <v>22</v>
      </c>
      <c r="AN4">
        <v>24</v>
      </c>
    </row>
    <row r="5" spans="1:40" x14ac:dyDescent="0.25">
      <c r="A5" t="s">
        <v>10</v>
      </c>
      <c r="B5">
        <v>2</v>
      </c>
      <c r="C5" t="s">
        <v>102</v>
      </c>
      <c r="D5" t="s">
        <v>77</v>
      </c>
      <c r="E5" t="s">
        <v>11</v>
      </c>
      <c r="F5" t="s">
        <v>17</v>
      </c>
      <c r="G5" t="s">
        <v>13</v>
      </c>
      <c r="H5" t="s">
        <v>14</v>
      </c>
      <c r="M5" t="s">
        <v>110</v>
      </c>
      <c r="N5" t="s">
        <v>109</v>
      </c>
      <c r="S5" t="s">
        <v>59</v>
      </c>
      <c r="Y5">
        <v>10</v>
      </c>
      <c r="AM5" t="s">
        <v>18</v>
      </c>
      <c r="AN5">
        <v>15</v>
      </c>
    </row>
    <row r="6" spans="1:40" x14ac:dyDescent="0.25">
      <c r="A6" t="s">
        <v>10</v>
      </c>
      <c r="B6">
        <v>2</v>
      </c>
      <c r="C6" t="s">
        <v>102</v>
      </c>
      <c r="D6" t="s">
        <v>77</v>
      </c>
      <c r="E6" t="s">
        <v>11</v>
      </c>
      <c r="F6" t="s">
        <v>17</v>
      </c>
      <c r="G6" t="s">
        <v>13</v>
      </c>
      <c r="H6" t="s">
        <v>18</v>
      </c>
      <c r="I6">
        <v>1</v>
      </c>
      <c r="J6">
        <v>1</v>
      </c>
      <c r="K6">
        <f t="shared" si="0"/>
        <v>1</v>
      </c>
      <c r="M6" t="s">
        <v>121</v>
      </c>
      <c r="N6" t="s">
        <v>107</v>
      </c>
      <c r="S6" t="s">
        <v>61</v>
      </c>
      <c r="T6">
        <v>77</v>
      </c>
      <c r="U6">
        <v>37</v>
      </c>
      <c r="W6">
        <v>40</v>
      </c>
      <c r="AM6" t="s">
        <v>49</v>
      </c>
      <c r="AN6">
        <v>87</v>
      </c>
    </row>
    <row r="7" spans="1:40" x14ac:dyDescent="0.25">
      <c r="A7" t="s">
        <v>10</v>
      </c>
      <c r="B7">
        <v>2</v>
      </c>
      <c r="C7" t="s">
        <v>102</v>
      </c>
      <c r="D7" t="s">
        <v>77</v>
      </c>
      <c r="E7" t="s">
        <v>11</v>
      </c>
      <c r="F7" t="s">
        <v>16</v>
      </c>
      <c r="G7" t="s">
        <v>13</v>
      </c>
      <c r="H7" t="s">
        <v>18</v>
      </c>
      <c r="I7">
        <v>1</v>
      </c>
      <c r="J7">
        <v>3</v>
      </c>
      <c r="K7">
        <f t="shared" si="0"/>
        <v>3</v>
      </c>
      <c r="N7" t="s">
        <v>108</v>
      </c>
      <c r="S7" t="s">
        <v>63</v>
      </c>
      <c r="T7">
        <v>17</v>
      </c>
      <c r="V7">
        <v>17</v>
      </c>
      <c r="AM7" t="s">
        <v>50</v>
      </c>
      <c r="AN7">
        <v>0</v>
      </c>
    </row>
    <row r="8" spans="1:40" x14ac:dyDescent="0.25">
      <c r="A8" t="s">
        <v>10</v>
      </c>
      <c r="B8">
        <v>2</v>
      </c>
      <c r="C8" t="s">
        <v>102</v>
      </c>
      <c r="D8" t="s">
        <v>77</v>
      </c>
      <c r="E8" t="s">
        <v>11</v>
      </c>
      <c r="F8" t="s">
        <v>12</v>
      </c>
      <c r="G8" t="s">
        <v>13</v>
      </c>
      <c r="H8" t="s">
        <v>18</v>
      </c>
      <c r="I8">
        <v>1</v>
      </c>
      <c r="J8">
        <v>3</v>
      </c>
      <c r="K8">
        <f t="shared" si="0"/>
        <v>3</v>
      </c>
      <c r="S8" t="s">
        <v>64</v>
      </c>
      <c r="T8">
        <v>23</v>
      </c>
      <c r="V8">
        <v>5</v>
      </c>
      <c r="Z8">
        <v>8</v>
      </c>
      <c r="AA8">
        <v>10</v>
      </c>
      <c r="AM8" t="s">
        <v>51</v>
      </c>
      <c r="AN8">
        <v>0</v>
      </c>
    </row>
    <row r="9" spans="1:40" x14ac:dyDescent="0.25">
      <c r="A9" t="s">
        <v>10</v>
      </c>
      <c r="B9">
        <v>2</v>
      </c>
      <c r="C9" t="s">
        <v>100</v>
      </c>
      <c r="D9" t="s">
        <v>77</v>
      </c>
      <c r="E9" t="s">
        <v>11</v>
      </c>
      <c r="F9" t="s">
        <v>12</v>
      </c>
      <c r="G9" t="s">
        <v>86</v>
      </c>
      <c r="H9" t="s">
        <v>14</v>
      </c>
      <c r="I9">
        <v>2</v>
      </c>
      <c r="J9">
        <v>1</v>
      </c>
      <c r="K9">
        <f t="shared" si="0"/>
        <v>2</v>
      </c>
      <c r="S9" t="s">
        <v>67</v>
      </c>
      <c r="T9">
        <v>72</v>
      </c>
      <c r="V9">
        <v>10</v>
      </c>
      <c r="Y9">
        <v>62</v>
      </c>
      <c r="AM9" t="s">
        <v>56</v>
      </c>
      <c r="AN9">
        <v>14</v>
      </c>
    </row>
    <row r="10" spans="1:40" x14ac:dyDescent="0.25">
      <c r="A10" t="s">
        <v>10</v>
      </c>
      <c r="B10">
        <v>2</v>
      </c>
      <c r="C10" t="s">
        <v>100</v>
      </c>
      <c r="D10" t="s">
        <v>77</v>
      </c>
      <c r="E10" t="s">
        <v>11</v>
      </c>
      <c r="F10" t="s">
        <v>15</v>
      </c>
      <c r="G10" t="s">
        <v>86</v>
      </c>
      <c r="H10" t="s">
        <v>14</v>
      </c>
      <c r="I10">
        <v>1</v>
      </c>
      <c r="J10">
        <v>1</v>
      </c>
      <c r="K10">
        <f t="shared" si="0"/>
        <v>1</v>
      </c>
      <c r="M10" s="3" t="s">
        <v>111</v>
      </c>
      <c r="N10" t="s">
        <v>113</v>
      </c>
      <c r="S10" t="s">
        <v>68</v>
      </c>
      <c r="T10">
        <v>19</v>
      </c>
      <c r="Y10">
        <v>5</v>
      </c>
      <c r="AB10">
        <v>14</v>
      </c>
      <c r="AM10" t="s">
        <v>49</v>
      </c>
      <c r="AN10">
        <v>14</v>
      </c>
    </row>
    <row r="11" spans="1:40" x14ac:dyDescent="0.25">
      <c r="A11" t="s">
        <v>10</v>
      </c>
      <c r="B11">
        <v>2</v>
      </c>
      <c r="C11" t="s">
        <v>100</v>
      </c>
      <c r="D11" t="s">
        <v>77</v>
      </c>
      <c r="E11" t="s">
        <v>11</v>
      </c>
      <c r="F11" t="s">
        <v>16</v>
      </c>
      <c r="G11" t="s">
        <v>86</v>
      </c>
      <c r="H11" t="s">
        <v>14</v>
      </c>
      <c r="I11">
        <v>2</v>
      </c>
      <c r="J11">
        <v>3</v>
      </c>
      <c r="K11">
        <f t="shared" si="0"/>
        <v>6</v>
      </c>
      <c r="M11" s="4" t="s">
        <v>78</v>
      </c>
      <c r="N11" s="7">
        <v>427</v>
      </c>
      <c r="S11" t="s">
        <v>70</v>
      </c>
      <c r="T11">
        <v>69</v>
      </c>
      <c r="V11">
        <v>41</v>
      </c>
      <c r="Z11">
        <v>28</v>
      </c>
      <c r="AM11" t="s">
        <v>59</v>
      </c>
      <c r="AN11">
        <v>10</v>
      </c>
    </row>
    <row r="12" spans="1:40" x14ac:dyDescent="0.25">
      <c r="A12" t="s">
        <v>10</v>
      </c>
      <c r="B12">
        <v>2</v>
      </c>
      <c r="C12" t="s">
        <v>100</v>
      </c>
      <c r="D12" t="s">
        <v>77</v>
      </c>
      <c r="E12" t="s">
        <v>11</v>
      </c>
      <c r="F12" t="s">
        <v>16</v>
      </c>
      <c r="G12" t="s">
        <v>87</v>
      </c>
      <c r="H12" t="s">
        <v>18</v>
      </c>
      <c r="I12">
        <v>1</v>
      </c>
      <c r="J12">
        <v>3</v>
      </c>
      <c r="K12">
        <f t="shared" si="0"/>
        <v>3</v>
      </c>
      <c r="M12" s="5" t="s">
        <v>47</v>
      </c>
      <c r="N12" s="7">
        <v>126</v>
      </c>
      <c r="S12" t="s">
        <v>10</v>
      </c>
      <c r="T12">
        <v>46</v>
      </c>
      <c r="V12">
        <v>32</v>
      </c>
      <c r="AC12">
        <v>14</v>
      </c>
      <c r="AM12" t="s">
        <v>60</v>
      </c>
      <c r="AN12">
        <v>10</v>
      </c>
    </row>
    <row r="13" spans="1:40" x14ac:dyDescent="0.25">
      <c r="A13" t="s">
        <v>10</v>
      </c>
      <c r="B13">
        <v>2</v>
      </c>
      <c r="C13" t="s">
        <v>100</v>
      </c>
      <c r="D13" t="s">
        <v>77</v>
      </c>
      <c r="E13" t="s">
        <v>11</v>
      </c>
      <c r="F13" t="s">
        <v>12</v>
      </c>
      <c r="G13" t="s">
        <v>87</v>
      </c>
      <c r="H13" t="s">
        <v>18</v>
      </c>
      <c r="I13">
        <v>2</v>
      </c>
      <c r="J13">
        <v>3</v>
      </c>
      <c r="K13">
        <f t="shared" si="0"/>
        <v>6</v>
      </c>
      <c r="M13" s="6" t="s">
        <v>22</v>
      </c>
      <c r="N13" s="7">
        <v>24</v>
      </c>
      <c r="R13" s="1"/>
      <c r="S13" t="s">
        <v>71</v>
      </c>
      <c r="T13">
        <v>12</v>
      </c>
      <c r="U13">
        <v>7</v>
      </c>
      <c r="V13">
        <v>3</v>
      </c>
      <c r="AD13">
        <v>2</v>
      </c>
      <c r="AM13" s="1" t="s">
        <v>61</v>
      </c>
      <c r="AN13">
        <v>77</v>
      </c>
    </row>
    <row r="14" spans="1:40" x14ac:dyDescent="0.25">
      <c r="A14" t="s">
        <v>10</v>
      </c>
      <c r="B14">
        <v>2</v>
      </c>
      <c r="C14" t="s">
        <v>100</v>
      </c>
      <c r="D14" t="s">
        <v>77</v>
      </c>
      <c r="E14" t="s">
        <v>11</v>
      </c>
      <c r="F14" t="s">
        <v>17</v>
      </c>
      <c r="G14" t="s">
        <v>87</v>
      </c>
      <c r="H14" t="s">
        <v>18</v>
      </c>
      <c r="I14">
        <v>1</v>
      </c>
      <c r="J14">
        <v>1</v>
      </c>
      <c r="K14">
        <f t="shared" si="0"/>
        <v>1</v>
      </c>
      <c r="M14" s="6" t="s">
        <v>18</v>
      </c>
      <c r="N14" s="7">
        <v>15</v>
      </c>
      <c r="S14" t="s">
        <v>19</v>
      </c>
      <c r="T14">
        <v>44</v>
      </c>
      <c r="U14">
        <v>33</v>
      </c>
      <c r="V14">
        <v>3</v>
      </c>
      <c r="AD14">
        <v>8</v>
      </c>
      <c r="AM14" t="s">
        <v>18</v>
      </c>
      <c r="AN14">
        <v>37</v>
      </c>
    </row>
    <row r="15" spans="1:40" x14ac:dyDescent="0.25">
      <c r="A15" t="s">
        <v>10</v>
      </c>
      <c r="B15">
        <v>2</v>
      </c>
      <c r="C15" t="s">
        <v>100</v>
      </c>
      <c r="D15" t="s">
        <v>77</v>
      </c>
      <c r="E15" t="s">
        <v>11</v>
      </c>
      <c r="F15" t="s">
        <v>15</v>
      </c>
      <c r="G15" t="s">
        <v>87</v>
      </c>
      <c r="H15" t="s">
        <v>18</v>
      </c>
      <c r="I15">
        <v>3</v>
      </c>
      <c r="J15">
        <v>5</v>
      </c>
      <c r="K15">
        <f t="shared" si="0"/>
        <v>15</v>
      </c>
      <c r="M15" s="6" t="s">
        <v>49</v>
      </c>
      <c r="N15" s="7">
        <v>87</v>
      </c>
      <c r="S15" t="s">
        <v>25</v>
      </c>
      <c r="T15">
        <v>47</v>
      </c>
      <c r="V15">
        <v>2</v>
      </c>
      <c r="AC15">
        <v>13</v>
      </c>
      <c r="AE15">
        <v>9</v>
      </c>
      <c r="AF15">
        <v>12</v>
      </c>
      <c r="AG15">
        <v>11</v>
      </c>
      <c r="AM15" t="s">
        <v>49</v>
      </c>
      <c r="AN15">
        <v>40</v>
      </c>
    </row>
    <row r="16" spans="1:40" x14ac:dyDescent="0.25">
      <c r="A16" t="s">
        <v>71</v>
      </c>
      <c r="B16">
        <v>1</v>
      </c>
      <c r="C16" t="s">
        <v>100</v>
      </c>
      <c r="D16" t="s">
        <v>77</v>
      </c>
      <c r="E16" t="s">
        <v>11</v>
      </c>
      <c r="F16" t="s">
        <v>17</v>
      </c>
      <c r="G16" t="s">
        <v>88</v>
      </c>
      <c r="H16" t="s">
        <v>21</v>
      </c>
      <c r="I16">
        <v>2</v>
      </c>
      <c r="J16">
        <v>1</v>
      </c>
      <c r="K16">
        <f t="shared" si="0"/>
        <v>2</v>
      </c>
      <c r="M16" s="5" t="s">
        <v>50</v>
      </c>
      <c r="N16" s="7">
        <v>0</v>
      </c>
      <c r="S16" t="s">
        <v>32</v>
      </c>
      <c r="T16">
        <v>27</v>
      </c>
      <c r="U16">
        <v>12</v>
      </c>
      <c r="V16">
        <v>10</v>
      </c>
      <c r="AD16">
        <v>5</v>
      </c>
      <c r="AM16" t="s">
        <v>63</v>
      </c>
      <c r="AN16">
        <v>17</v>
      </c>
    </row>
    <row r="17" spans="1:40" x14ac:dyDescent="0.25">
      <c r="A17" t="s">
        <v>71</v>
      </c>
      <c r="B17">
        <v>1</v>
      </c>
      <c r="C17" t="s">
        <v>100</v>
      </c>
      <c r="D17" t="s">
        <v>77</v>
      </c>
      <c r="E17" t="s">
        <v>11</v>
      </c>
      <c r="F17" t="s">
        <v>12</v>
      </c>
      <c r="G17" t="s">
        <v>88</v>
      </c>
      <c r="H17" t="s">
        <v>22</v>
      </c>
      <c r="I17">
        <v>4</v>
      </c>
      <c r="J17">
        <v>1</v>
      </c>
      <c r="K17">
        <f t="shared" si="0"/>
        <v>4</v>
      </c>
      <c r="M17" s="6" t="s">
        <v>51</v>
      </c>
      <c r="N17" s="7">
        <v>0</v>
      </c>
      <c r="S17" t="s">
        <v>33</v>
      </c>
      <c r="T17">
        <v>16</v>
      </c>
      <c r="U17">
        <v>16</v>
      </c>
      <c r="AM17" t="s">
        <v>18</v>
      </c>
      <c r="AN17">
        <v>17</v>
      </c>
    </row>
    <row r="18" spans="1:40" x14ac:dyDescent="0.25">
      <c r="A18" t="s">
        <v>71</v>
      </c>
      <c r="B18">
        <v>1</v>
      </c>
      <c r="C18" t="s">
        <v>100</v>
      </c>
      <c r="D18" t="s">
        <v>77</v>
      </c>
      <c r="E18" t="s">
        <v>11</v>
      </c>
      <c r="F18" t="s">
        <v>16</v>
      </c>
      <c r="G18" t="s">
        <v>88</v>
      </c>
      <c r="H18" t="s">
        <v>22</v>
      </c>
      <c r="I18">
        <v>3</v>
      </c>
      <c r="J18">
        <v>1</v>
      </c>
      <c r="K18">
        <f t="shared" si="0"/>
        <v>3</v>
      </c>
      <c r="M18" s="5" t="s">
        <v>56</v>
      </c>
      <c r="N18" s="7">
        <v>14</v>
      </c>
      <c r="S18" t="s">
        <v>34</v>
      </c>
      <c r="T18">
        <v>23</v>
      </c>
      <c r="U18">
        <v>4</v>
      </c>
      <c r="V18">
        <v>19</v>
      </c>
      <c r="AM18" t="s">
        <v>64</v>
      </c>
      <c r="AN18">
        <v>23</v>
      </c>
    </row>
    <row r="19" spans="1:40" x14ac:dyDescent="0.25">
      <c r="A19" t="s">
        <v>71</v>
      </c>
      <c r="B19">
        <v>1</v>
      </c>
      <c r="C19" t="s">
        <v>100</v>
      </c>
      <c r="D19" t="s">
        <v>77</v>
      </c>
      <c r="E19" t="s">
        <v>11</v>
      </c>
      <c r="F19" t="s">
        <v>17</v>
      </c>
      <c r="G19" t="s">
        <v>88</v>
      </c>
      <c r="H19" t="s">
        <v>18</v>
      </c>
      <c r="I19">
        <v>3</v>
      </c>
      <c r="J19">
        <v>1</v>
      </c>
      <c r="K19">
        <f t="shared" si="0"/>
        <v>3</v>
      </c>
      <c r="M19" s="6" t="s">
        <v>49</v>
      </c>
      <c r="N19" s="7">
        <v>14</v>
      </c>
      <c r="S19" t="s">
        <v>35</v>
      </c>
      <c r="T19">
        <v>77</v>
      </c>
      <c r="U19">
        <v>42</v>
      </c>
      <c r="V19">
        <v>24</v>
      </c>
      <c r="AD19">
        <v>11</v>
      </c>
      <c r="AM19" t="s">
        <v>65</v>
      </c>
      <c r="AN19">
        <v>8</v>
      </c>
    </row>
    <row r="20" spans="1:40" x14ac:dyDescent="0.25">
      <c r="A20" t="s">
        <v>19</v>
      </c>
      <c r="B20">
        <v>4</v>
      </c>
      <c r="C20" t="s">
        <v>102</v>
      </c>
      <c r="D20" t="s">
        <v>77</v>
      </c>
      <c r="E20" t="s">
        <v>11</v>
      </c>
      <c r="F20" t="s">
        <v>12</v>
      </c>
      <c r="G20" t="s">
        <v>20</v>
      </c>
      <c r="H20" t="s">
        <v>21</v>
      </c>
      <c r="I20">
        <v>4</v>
      </c>
      <c r="J20">
        <v>2</v>
      </c>
      <c r="K20">
        <f t="shared" si="0"/>
        <v>8</v>
      </c>
      <c r="M20" s="5" t="s">
        <v>59</v>
      </c>
      <c r="N20" s="7">
        <v>10</v>
      </c>
      <c r="S20" t="s">
        <v>38</v>
      </c>
      <c r="T20">
        <v>30</v>
      </c>
      <c r="AM20" t="s">
        <v>66</v>
      </c>
      <c r="AN20">
        <v>10</v>
      </c>
    </row>
    <row r="21" spans="1:40" x14ac:dyDescent="0.25">
      <c r="A21" t="s">
        <v>19</v>
      </c>
      <c r="B21">
        <v>4</v>
      </c>
      <c r="C21" t="s">
        <v>102</v>
      </c>
      <c r="D21" t="s">
        <v>77</v>
      </c>
      <c r="E21" t="s">
        <v>11</v>
      </c>
      <c r="F21" t="s">
        <v>16</v>
      </c>
      <c r="G21" t="s">
        <v>20</v>
      </c>
      <c r="H21" t="s">
        <v>22</v>
      </c>
      <c r="I21">
        <v>3</v>
      </c>
      <c r="J21">
        <v>1</v>
      </c>
      <c r="K21">
        <f t="shared" si="0"/>
        <v>3</v>
      </c>
      <c r="M21" s="6" t="s">
        <v>60</v>
      </c>
      <c r="N21" s="7">
        <v>10</v>
      </c>
      <c r="S21" t="s">
        <v>73</v>
      </c>
      <c r="T21">
        <v>126</v>
      </c>
      <c r="U21">
        <v>80</v>
      </c>
      <c r="V21">
        <v>36</v>
      </c>
      <c r="AD21">
        <v>10</v>
      </c>
      <c r="AM21" t="s">
        <v>18</v>
      </c>
      <c r="AN21">
        <v>5</v>
      </c>
    </row>
    <row r="22" spans="1:40" x14ac:dyDescent="0.25">
      <c r="A22" t="s">
        <v>19</v>
      </c>
      <c r="B22">
        <v>4</v>
      </c>
      <c r="C22" t="s">
        <v>102</v>
      </c>
      <c r="D22" t="s">
        <v>77</v>
      </c>
      <c r="E22" t="s">
        <v>11</v>
      </c>
      <c r="F22" t="s">
        <v>15</v>
      </c>
      <c r="G22" t="s">
        <v>20</v>
      </c>
      <c r="H22" t="s">
        <v>22</v>
      </c>
      <c r="I22">
        <v>3</v>
      </c>
      <c r="J22">
        <v>1</v>
      </c>
      <c r="K22">
        <f t="shared" si="0"/>
        <v>3</v>
      </c>
      <c r="M22" s="5" t="s">
        <v>61</v>
      </c>
      <c r="N22" s="7">
        <v>77</v>
      </c>
      <c r="S22" t="s">
        <v>74</v>
      </c>
      <c r="T22">
        <v>60</v>
      </c>
      <c r="V22">
        <v>50</v>
      </c>
      <c r="AD22">
        <v>10</v>
      </c>
      <c r="AM22" t="s">
        <v>67</v>
      </c>
      <c r="AN22">
        <v>72</v>
      </c>
    </row>
    <row r="23" spans="1:40" x14ac:dyDescent="0.25">
      <c r="A23" t="s">
        <v>19</v>
      </c>
      <c r="B23">
        <v>4</v>
      </c>
      <c r="C23" t="s">
        <v>102</v>
      </c>
      <c r="D23" t="s">
        <v>77</v>
      </c>
      <c r="E23" t="s">
        <v>11</v>
      </c>
      <c r="F23" t="s">
        <v>15</v>
      </c>
      <c r="G23" t="s">
        <v>23</v>
      </c>
      <c r="H23" t="s">
        <v>22</v>
      </c>
      <c r="I23">
        <v>3</v>
      </c>
      <c r="J23">
        <v>1</v>
      </c>
      <c r="K23">
        <f t="shared" si="0"/>
        <v>3</v>
      </c>
      <c r="M23" s="6" t="s">
        <v>18</v>
      </c>
      <c r="N23" s="7">
        <v>37</v>
      </c>
      <c r="S23" t="s">
        <v>40</v>
      </c>
      <c r="T23">
        <v>138</v>
      </c>
      <c r="U23">
        <v>32</v>
      </c>
      <c r="AC23">
        <v>11</v>
      </c>
      <c r="AE23">
        <v>5</v>
      </c>
      <c r="AH23">
        <v>90</v>
      </c>
      <c r="AM23" t="s">
        <v>18</v>
      </c>
      <c r="AN23">
        <v>10</v>
      </c>
    </row>
    <row r="24" spans="1:40" x14ac:dyDescent="0.25">
      <c r="A24" t="s">
        <v>19</v>
      </c>
      <c r="B24">
        <v>4</v>
      </c>
      <c r="C24" t="s">
        <v>102</v>
      </c>
      <c r="D24" t="s">
        <v>77</v>
      </c>
      <c r="E24" t="s">
        <v>11</v>
      </c>
      <c r="F24" t="s">
        <v>16</v>
      </c>
      <c r="G24" t="s">
        <v>24</v>
      </c>
      <c r="H24" t="s">
        <v>22</v>
      </c>
      <c r="I24">
        <v>3</v>
      </c>
      <c r="J24">
        <v>1</v>
      </c>
      <c r="K24">
        <f t="shared" si="0"/>
        <v>3</v>
      </c>
      <c r="M24" s="6" t="s">
        <v>49</v>
      </c>
      <c r="N24" s="7">
        <v>40</v>
      </c>
      <c r="S24" t="s">
        <v>43</v>
      </c>
      <c r="T24">
        <v>18</v>
      </c>
      <c r="U24">
        <v>8</v>
      </c>
      <c r="V24">
        <v>8</v>
      </c>
      <c r="AD24">
        <v>2</v>
      </c>
      <c r="AM24" t="s">
        <v>98</v>
      </c>
      <c r="AN24">
        <v>60</v>
      </c>
    </row>
    <row r="25" spans="1:40" x14ac:dyDescent="0.25">
      <c r="A25" t="s">
        <v>19</v>
      </c>
      <c r="B25">
        <v>4</v>
      </c>
      <c r="C25" t="s">
        <v>102</v>
      </c>
      <c r="D25" t="s">
        <v>77</v>
      </c>
      <c r="E25" t="s">
        <v>11</v>
      </c>
      <c r="F25" t="s">
        <v>16</v>
      </c>
      <c r="G25" t="s">
        <v>23</v>
      </c>
      <c r="H25" t="s">
        <v>22</v>
      </c>
      <c r="I25">
        <v>3</v>
      </c>
      <c r="J25">
        <v>1</v>
      </c>
      <c r="K25">
        <f t="shared" si="0"/>
        <v>3</v>
      </c>
      <c r="M25" s="5" t="s">
        <v>63</v>
      </c>
      <c r="N25" s="7">
        <v>17</v>
      </c>
      <c r="S25" t="s">
        <v>46</v>
      </c>
      <c r="T25">
        <v>36</v>
      </c>
      <c r="U25">
        <v>20</v>
      </c>
      <c r="V25">
        <v>4</v>
      </c>
      <c r="AD25">
        <v>12</v>
      </c>
      <c r="AM25" t="s">
        <v>60</v>
      </c>
      <c r="AN25">
        <v>2</v>
      </c>
    </row>
    <row r="26" spans="1:40" x14ac:dyDescent="0.25">
      <c r="A26" t="s">
        <v>19</v>
      </c>
      <c r="B26">
        <v>4</v>
      </c>
      <c r="C26" t="s">
        <v>102</v>
      </c>
      <c r="D26" t="s">
        <v>77</v>
      </c>
      <c r="E26" t="s">
        <v>11</v>
      </c>
      <c r="F26" t="s">
        <v>12</v>
      </c>
      <c r="G26" t="s">
        <v>23</v>
      </c>
      <c r="H26" t="s">
        <v>22</v>
      </c>
      <c r="I26">
        <v>3</v>
      </c>
      <c r="J26">
        <v>1</v>
      </c>
      <c r="K26">
        <f t="shared" si="0"/>
        <v>3</v>
      </c>
      <c r="M26" s="6" t="s">
        <v>18</v>
      </c>
      <c r="N26" s="7">
        <v>17</v>
      </c>
      <c r="AM26" t="s">
        <v>68</v>
      </c>
      <c r="AN26">
        <v>19</v>
      </c>
    </row>
    <row r="27" spans="1:40" x14ac:dyDescent="0.25">
      <c r="A27" t="s">
        <v>19</v>
      </c>
      <c r="B27">
        <v>4</v>
      </c>
      <c r="C27" t="s">
        <v>102</v>
      </c>
      <c r="D27" t="s">
        <v>77</v>
      </c>
      <c r="E27" t="s">
        <v>11</v>
      </c>
      <c r="F27" t="s">
        <v>17</v>
      </c>
      <c r="G27" t="s">
        <v>24</v>
      </c>
      <c r="H27" t="s">
        <v>22</v>
      </c>
      <c r="I27">
        <v>3</v>
      </c>
      <c r="J27">
        <v>1</v>
      </c>
      <c r="K27">
        <f t="shared" si="0"/>
        <v>3</v>
      </c>
      <c r="M27" s="5" t="s">
        <v>64</v>
      </c>
      <c r="N27" s="7">
        <v>23</v>
      </c>
      <c r="AM27" t="s">
        <v>98</v>
      </c>
      <c r="AN27">
        <v>3</v>
      </c>
    </row>
    <row r="28" spans="1:40" x14ac:dyDescent="0.25">
      <c r="A28" t="s">
        <v>19</v>
      </c>
      <c r="B28">
        <v>4</v>
      </c>
      <c r="C28" t="s">
        <v>102</v>
      </c>
      <c r="D28" t="s">
        <v>77</v>
      </c>
      <c r="E28" t="s">
        <v>11</v>
      </c>
      <c r="F28" t="s">
        <v>17</v>
      </c>
      <c r="G28" t="s">
        <v>23</v>
      </c>
      <c r="H28" t="s">
        <v>22</v>
      </c>
      <c r="I28">
        <v>2</v>
      </c>
      <c r="J28">
        <v>1</v>
      </c>
      <c r="K28">
        <f t="shared" si="0"/>
        <v>2</v>
      </c>
      <c r="M28" s="6" t="s">
        <v>65</v>
      </c>
      <c r="N28" s="7">
        <v>8</v>
      </c>
      <c r="AM28" t="s">
        <v>60</v>
      </c>
      <c r="AN28">
        <v>2</v>
      </c>
    </row>
    <row r="29" spans="1:40" x14ac:dyDescent="0.25">
      <c r="A29" t="s">
        <v>19</v>
      </c>
      <c r="B29">
        <v>4</v>
      </c>
      <c r="C29" t="s">
        <v>102</v>
      </c>
      <c r="D29" t="s">
        <v>77</v>
      </c>
      <c r="E29" t="s">
        <v>11</v>
      </c>
      <c r="F29" t="s">
        <v>12</v>
      </c>
      <c r="G29" t="s">
        <v>24</v>
      </c>
      <c r="H29" t="s">
        <v>22</v>
      </c>
      <c r="I29">
        <v>5</v>
      </c>
      <c r="J29">
        <v>1</v>
      </c>
      <c r="K29">
        <f t="shared" si="0"/>
        <v>5</v>
      </c>
      <c r="M29" s="6" t="s">
        <v>66</v>
      </c>
      <c r="N29" s="7">
        <v>10</v>
      </c>
      <c r="S29" s="2" t="s">
        <v>119</v>
      </c>
      <c r="T29" s="2"/>
      <c r="U29" s="2"/>
      <c r="V29" s="2"/>
      <c r="W29" s="2"/>
      <c r="X29" s="2"/>
      <c r="Y29" s="2"/>
      <c r="AM29" t="s">
        <v>69</v>
      </c>
      <c r="AN29">
        <v>14</v>
      </c>
    </row>
    <row r="30" spans="1:40" x14ac:dyDescent="0.25">
      <c r="A30" t="s">
        <v>19</v>
      </c>
      <c r="B30">
        <v>4</v>
      </c>
      <c r="C30" t="s">
        <v>102</v>
      </c>
      <c r="D30" t="s">
        <v>77</v>
      </c>
      <c r="E30" t="s">
        <v>11</v>
      </c>
      <c r="F30" t="s">
        <v>15</v>
      </c>
      <c r="G30" t="s">
        <v>24</v>
      </c>
      <c r="H30" t="s">
        <v>22</v>
      </c>
      <c r="I30">
        <v>5</v>
      </c>
      <c r="J30">
        <v>1</v>
      </c>
      <c r="K30">
        <f t="shared" si="0"/>
        <v>5</v>
      </c>
      <c r="M30" s="6" t="s">
        <v>18</v>
      </c>
      <c r="N30" s="7">
        <v>5</v>
      </c>
      <c r="AM30" t="s">
        <v>70</v>
      </c>
      <c r="AN30">
        <v>69</v>
      </c>
    </row>
    <row r="31" spans="1:40" x14ac:dyDescent="0.25">
      <c r="A31" t="s">
        <v>19</v>
      </c>
      <c r="B31">
        <v>4</v>
      </c>
      <c r="C31" t="s">
        <v>102</v>
      </c>
      <c r="D31" t="s">
        <v>77</v>
      </c>
      <c r="E31" t="s">
        <v>11</v>
      </c>
      <c r="F31" t="s">
        <v>12</v>
      </c>
      <c r="G31" t="s">
        <v>20</v>
      </c>
      <c r="H31" t="s">
        <v>18</v>
      </c>
      <c r="I31">
        <v>3</v>
      </c>
      <c r="J31">
        <v>1</v>
      </c>
      <c r="K31">
        <f t="shared" si="0"/>
        <v>3</v>
      </c>
      <c r="M31" s="5" t="s">
        <v>67</v>
      </c>
      <c r="N31" s="7">
        <v>72</v>
      </c>
      <c r="AM31" t="s">
        <v>65</v>
      </c>
      <c r="AN31">
        <v>28</v>
      </c>
    </row>
    <row r="32" spans="1:40" x14ac:dyDescent="0.25">
      <c r="A32" t="s">
        <v>25</v>
      </c>
      <c r="B32">
        <v>5</v>
      </c>
      <c r="C32" t="s">
        <v>102</v>
      </c>
      <c r="D32" t="s">
        <v>77</v>
      </c>
      <c r="E32" t="s">
        <v>11</v>
      </c>
      <c r="F32" t="s">
        <v>26</v>
      </c>
      <c r="G32" t="s">
        <v>20</v>
      </c>
      <c r="H32" t="s">
        <v>14</v>
      </c>
      <c r="I32">
        <v>1</v>
      </c>
      <c r="K32">
        <f t="shared" si="0"/>
        <v>0</v>
      </c>
      <c r="M32" s="6" t="s">
        <v>18</v>
      </c>
      <c r="N32" s="7">
        <v>10</v>
      </c>
      <c r="AM32" t="s">
        <v>18</v>
      </c>
      <c r="AN32">
        <v>41</v>
      </c>
    </row>
    <row r="33" spans="1:40" x14ac:dyDescent="0.25">
      <c r="A33" t="s">
        <v>25</v>
      </c>
      <c r="B33">
        <v>5</v>
      </c>
      <c r="C33" t="s">
        <v>102</v>
      </c>
      <c r="D33" t="s">
        <v>77</v>
      </c>
      <c r="E33" t="s">
        <v>11</v>
      </c>
      <c r="F33" t="s">
        <v>15</v>
      </c>
      <c r="G33" t="s">
        <v>20</v>
      </c>
      <c r="H33" t="s">
        <v>14</v>
      </c>
      <c r="I33">
        <v>1</v>
      </c>
      <c r="J33">
        <v>2</v>
      </c>
      <c r="K33">
        <f t="shared" si="0"/>
        <v>2</v>
      </c>
      <c r="M33" s="6" t="s">
        <v>98</v>
      </c>
      <c r="N33" s="7">
        <v>60</v>
      </c>
      <c r="AM33" t="s">
        <v>77</v>
      </c>
      <c r="AN33">
        <v>700</v>
      </c>
    </row>
    <row r="34" spans="1:40" x14ac:dyDescent="0.25">
      <c r="A34" t="s">
        <v>25</v>
      </c>
      <c r="B34">
        <v>5</v>
      </c>
      <c r="C34" t="s">
        <v>102</v>
      </c>
      <c r="D34" t="s">
        <v>77</v>
      </c>
      <c r="E34" t="s">
        <v>11</v>
      </c>
      <c r="F34" t="s">
        <v>15</v>
      </c>
      <c r="G34" t="s">
        <v>27</v>
      </c>
      <c r="H34" t="s">
        <v>28</v>
      </c>
      <c r="I34">
        <v>1</v>
      </c>
      <c r="J34">
        <v>1</v>
      </c>
      <c r="K34">
        <f t="shared" si="0"/>
        <v>1</v>
      </c>
      <c r="M34" s="6" t="s">
        <v>60</v>
      </c>
      <c r="N34" s="7">
        <v>2</v>
      </c>
      <c r="AM34" t="s">
        <v>10</v>
      </c>
      <c r="AN34">
        <v>46</v>
      </c>
    </row>
    <row r="35" spans="1:40" x14ac:dyDescent="0.25">
      <c r="A35" t="s">
        <v>25</v>
      </c>
      <c r="B35">
        <v>5</v>
      </c>
      <c r="C35" t="s">
        <v>102</v>
      </c>
      <c r="D35" t="s">
        <v>77</v>
      </c>
      <c r="E35" t="s">
        <v>11</v>
      </c>
      <c r="F35" t="s">
        <v>12</v>
      </c>
      <c r="G35" t="s">
        <v>27</v>
      </c>
      <c r="H35" t="s">
        <v>28</v>
      </c>
      <c r="I35">
        <v>1</v>
      </c>
      <c r="J35">
        <v>1</v>
      </c>
      <c r="K35">
        <f t="shared" si="0"/>
        <v>1</v>
      </c>
      <c r="M35" s="5" t="s">
        <v>68</v>
      </c>
      <c r="N35" s="7">
        <v>19</v>
      </c>
      <c r="AM35" t="s">
        <v>14</v>
      </c>
      <c r="AN35">
        <v>14</v>
      </c>
    </row>
    <row r="36" spans="1:40" x14ac:dyDescent="0.25">
      <c r="A36" t="s">
        <v>25</v>
      </c>
      <c r="B36">
        <v>5</v>
      </c>
      <c r="C36" t="s">
        <v>102</v>
      </c>
      <c r="D36" t="s">
        <v>77</v>
      </c>
      <c r="E36" t="s">
        <v>11</v>
      </c>
      <c r="F36" t="s">
        <v>29</v>
      </c>
      <c r="G36" t="s">
        <v>24</v>
      </c>
      <c r="H36" t="s">
        <v>30</v>
      </c>
      <c r="I36">
        <v>1</v>
      </c>
      <c r="K36">
        <f t="shared" si="0"/>
        <v>0</v>
      </c>
      <c r="M36" s="6" t="s">
        <v>98</v>
      </c>
      <c r="N36" s="7">
        <v>3</v>
      </c>
      <c r="AM36" t="s">
        <v>18</v>
      </c>
      <c r="AN36">
        <v>32</v>
      </c>
    </row>
    <row r="37" spans="1:40" x14ac:dyDescent="0.25">
      <c r="A37" t="s">
        <v>25</v>
      </c>
      <c r="B37">
        <v>5</v>
      </c>
      <c r="C37" t="s">
        <v>102</v>
      </c>
      <c r="D37" t="s">
        <v>77</v>
      </c>
      <c r="E37" t="s">
        <v>11</v>
      </c>
      <c r="F37" t="s">
        <v>17</v>
      </c>
      <c r="G37" t="s">
        <v>27</v>
      </c>
      <c r="H37" t="s">
        <v>18</v>
      </c>
      <c r="I37">
        <v>1</v>
      </c>
      <c r="J37">
        <v>2</v>
      </c>
      <c r="K37">
        <f t="shared" si="0"/>
        <v>2</v>
      </c>
      <c r="M37" s="6" t="s">
        <v>60</v>
      </c>
      <c r="N37" s="7">
        <v>2</v>
      </c>
      <c r="AM37" t="s">
        <v>71</v>
      </c>
      <c r="AN37">
        <v>12</v>
      </c>
    </row>
    <row r="38" spans="1:40" x14ac:dyDescent="0.25">
      <c r="A38" t="s">
        <v>25</v>
      </c>
      <c r="B38">
        <v>5</v>
      </c>
      <c r="C38" t="s">
        <v>102</v>
      </c>
      <c r="D38" t="s">
        <v>77</v>
      </c>
      <c r="E38" t="s">
        <v>11</v>
      </c>
      <c r="F38" t="s">
        <v>17</v>
      </c>
      <c r="G38" t="s">
        <v>23</v>
      </c>
      <c r="H38" t="s">
        <v>31</v>
      </c>
      <c r="I38">
        <v>1</v>
      </c>
      <c r="J38">
        <v>2</v>
      </c>
      <c r="K38">
        <f t="shared" si="0"/>
        <v>2</v>
      </c>
      <c r="M38" s="6" t="s">
        <v>69</v>
      </c>
      <c r="N38" s="7">
        <v>14</v>
      </c>
      <c r="AM38" t="s">
        <v>21</v>
      </c>
      <c r="AN38">
        <v>2</v>
      </c>
    </row>
    <row r="39" spans="1:40" x14ac:dyDescent="0.25">
      <c r="A39" t="s">
        <v>25</v>
      </c>
      <c r="B39">
        <v>5</v>
      </c>
      <c r="C39" t="s">
        <v>102</v>
      </c>
      <c r="D39" t="s">
        <v>77</v>
      </c>
      <c r="E39" t="s">
        <v>11</v>
      </c>
      <c r="F39" t="s">
        <v>17</v>
      </c>
      <c r="G39" t="s">
        <v>23</v>
      </c>
      <c r="H39" t="s">
        <v>31</v>
      </c>
      <c r="I39">
        <v>1</v>
      </c>
      <c r="J39">
        <v>2</v>
      </c>
      <c r="K39">
        <f t="shared" si="0"/>
        <v>2</v>
      </c>
      <c r="M39" s="5" t="s">
        <v>70</v>
      </c>
      <c r="N39" s="7">
        <v>69</v>
      </c>
      <c r="AM39" t="s">
        <v>22</v>
      </c>
      <c r="AN39">
        <v>7</v>
      </c>
    </row>
    <row r="40" spans="1:40" x14ac:dyDescent="0.25">
      <c r="A40" t="s">
        <v>25</v>
      </c>
      <c r="B40">
        <v>5</v>
      </c>
      <c r="C40" t="s">
        <v>100</v>
      </c>
      <c r="D40" t="s">
        <v>77</v>
      </c>
      <c r="E40" t="s">
        <v>11</v>
      </c>
      <c r="F40" t="s">
        <v>89</v>
      </c>
      <c r="G40" t="s">
        <v>20</v>
      </c>
      <c r="H40" t="s">
        <v>14</v>
      </c>
      <c r="I40">
        <v>1</v>
      </c>
      <c r="J40">
        <v>2</v>
      </c>
      <c r="K40">
        <f t="shared" si="0"/>
        <v>2</v>
      </c>
      <c r="M40" s="6" t="s">
        <v>65</v>
      </c>
      <c r="N40" s="7">
        <v>28</v>
      </c>
      <c r="AM40" t="s">
        <v>18</v>
      </c>
      <c r="AN40">
        <v>3</v>
      </c>
    </row>
    <row r="41" spans="1:40" x14ac:dyDescent="0.25">
      <c r="A41" t="s">
        <v>25</v>
      </c>
      <c r="B41">
        <v>5</v>
      </c>
      <c r="C41" t="s">
        <v>100</v>
      </c>
      <c r="D41" t="s">
        <v>77</v>
      </c>
      <c r="E41" t="s">
        <v>11</v>
      </c>
      <c r="F41" t="s">
        <v>90</v>
      </c>
      <c r="G41" t="s">
        <v>20</v>
      </c>
      <c r="H41" t="s">
        <v>14</v>
      </c>
      <c r="I41">
        <v>1</v>
      </c>
      <c r="J41">
        <v>2</v>
      </c>
      <c r="K41">
        <f t="shared" si="0"/>
        <v>2</v>
      </c>
      <c r="M41" s="6" t="s">
        <v>18</v>
      </c>
      <c r="N41" s="7">
        <v>41</v>
      </c>
      <c r="AM41" t="s">
        <v>19</v>
      </c>
      <c r="AN41">
        <v>44</v>
      </c>
    </row>
    <row r="42" spans="1:40" x14ac:dyDescent="0.25">
      <c r="A42" t="s">
        <v>25</v>
      </c>
      <c r="B42">
        <v>5</v>
      </c>
      <c r="C42" t="s">
        <v>100</v>
      </c>
      <c r="D42" t="s">
        <v>77</v>
      </c>
      <c r="E42" t="s">
        <v>11</v>
      </c>
      <c r="F42" t="s">
        <v>15</v>
      </c>
      <c r="G42" t="s">
        <v>20</v>
      </c>
      <c r="H42" t="s">
        <v>14</v>
      </c>
      <c r="I42">
        <v>1</v>
      </c>
      <c r="J42">
        <v>2</v>
      </c>
      <c r="K42">
        <f t="shared" si="0"/>
        <v>2</v>
      </c>
      <c r="M42" s="4" t="s">
        <v>77</v>
      </c>
      <c r="N42" s="7">
        <v>700</v>
      </c>
      <c r="AM42" t="s">
        <v>21</v>
      </c>
      <c r="AN42">
        <v>8</v>
      </c>
    </row>
    <row r="43" spans="1:40" x14ac:dyDescent="0.25">
      <c r="A43" t="s">
        <v>25</v>
      </c>
      <c r="B43">
        <v>5</v>
      </c>
      <c r="C43" t="s">
        <v>100</v>
      </c>
      <c r="D43" t="s">
        <v>77</v>
      </c>
      <c r="E43" t="s">
        <v>11</v>
      </c>
      <c r="F43" t="s">
        <v>12</v>
      </c>
      <c r="G43" t="s">
        <v>20</v>
      </c>
      <c r="H43" t="s">
        <v>14</v>
      </c>
      <c r="I43">
        <v>1</v>
      </c>
      <c r="J43">
        <v>4</v>
      </c>
      <c r="K43">
        <f t="shared" si="0"/>
        <v>4</v>
      </c>
      <c r="M43" s="5" t="s">
        <v>10</v>
      </c>
      <c r="N43" s="7">
        <v>46</v>
      </c>
      <c r="AM43" t="s">
        <v>22</v>
      </c>
      <c r="AN43">
        <v>33</v>
      </c>
    </row>
    <row r="44" spans="1:40" x14ac:dyDescent="0.25">
      <c r="A44" t="s">
        <v>25</v>
      </c>
      <c r="B44">
        <v>5</v>
      </c>
      <c r="C44" t="s">
        <v>100</v>
      </c>
      <c r="D44" t="s">
        <v>77</v>
      </c>
      <c r="E44" t="s">
        <v>11</v>
      </c>
      <c r="F44" t="s">
        <v>41</v>
      </c>
      <c r="G44" t="s">
        <v>20</v>
      </c>
      <c r="H44" t="s">
        <v>14</v>
      </c>
      <c r="I44">
        <v>1</v>
      </c>
      <c r="J44">
        <v>1</v>
      </c>
      <c r="K44">
        <f t="shared" si="0"/>
        <v>1</v>
      </c>
      <c r="M44" s="6" t="s">
        <v>14</v>
      </c>
      <c r="N44" s="7">
        <v>14</v>
      </c>
      <c r="AM44" t="s">
        <v>18</v>
      </c>
      <c r="AN44">
        <v>3</v>
      </c>
    </row>
    <row r="45" spans="1:40" x14ac:dyDescent="0.25">
      <c r="A45" t="s">
        <v>25</v>
      </c>
      <c r="B45">
        <v>5</v>
      </c>
      <c r="C45" t="s">
        <v>100</v>
      </c>
      <c r="D45" t="s">
        <v>77</v>
      </c>
      <c r="E45" t="s">
        <v>11</v>
      </c>
      <c r="F45" t="s">
        <v>89</v>
      </c>
      <c r="G45" t="s">
        <v>27</v>
      </c>
      <c r="H45" t="s">
        <v>28</v>
      </c>
      <c r="I45">
        <v>2</v>
      </c>
      <c r="J45">
        <v>1</v>
      </c>
      <c r="K45">
        <f t="shared" si="0"/>
        <v>2</v>
      </c>
      <c r="M45" s="6" t="s">
        <v>18</v>
      </c>
      <c r="N45" s="7">
        <v>32</v>
      </c>
      <c r="AM45" t="s">
        <v>25</v>
      </c>
      <c r="AN45">
        <v>47</v>
      </c>
    </row>
    <row r="46" spans="1:40" x14ac:dyDescent="0.25">
      <c r="A46" t="s">
        <v>25</v>
      </c>
      <c r="B46">
        <v>5</v>
      </c>
      <c r="C46" t="s">
        <v>100</v>
      </c>
      <c r="D46" t="s">
        <v>77</v>
      </c>
      <c r="E46" t="s">
        <v>11</v>
      </c>
      <c r="F46" t="s">
        <v>41</v>
      </c>
      <c r="G46" t="s">
        <v>27</v>
      </c>
      <c r="H46" t="s">
        <v>28</v>
      </c>
      <c r="I46">
        <v>1</v>
      </c>
      <c r="J46">
        <v>1</v>
      </c>
      <c r="K46">
        <f t="shared" si="0"/>
        <v>1</v>
      </c>
      <c r="M46" s="5" t="s">
        <v>71</v>
      </c>
      <c r="N46" s="7">
        <v>12</v>
      </c>
      <c r="AM46" t="s">
        <v>14</v>
      </c>
      <c r="AN46">
        <v>13</v>
      </c>
    </row>
    <row r="47" spans="1:40" x14ac:dyDescent="0.25">
      <c r="A47" t="s">
        <v>25</v>
      </c>
      <c r="B47">
        <v>5</v>
      </c>
      <c r="C47" t="s">
        <v>100</v>
      </c>
      <c r="D47" t="s">
        <v>77</v>
      </c>
      <c r="E47" t="s">
        <v>11</v>
      </c>
      <c r="F47" t="s">
        <v>15</v>
      </c>
      <c r="G47" t="s">
        <v>27</v>
      </c>
      <c r="H47" t="s">
        <v>28</v>
      </c>
      <c r="I47">
        <v>2</v>
      </c>
      <c r="J47">
        <v>1</v>
      </c>
      <c r="K47">
        <f t="shared" si="0"/>
        <v>2</v>
      </c>
      <c r="M47" s="6" t="s">
        <v>21</v>
      </c>
      <c r="N47" s="7">
        <v>2</v>
      </c>
      <c r="AM47" t="s">
        <v>28</v>
      </c>
      <c r="AN47">
        <v>9</v>
      </c>
    </row>
    <row r="48" spans="1:40" x14ac:dyDescent="0.25">
      <c r="A48" t="s">
        <v>25</v>
      </c>
      <c r="B48">
        <v>5</v>
      </c>
      <c r="C48" t="s">
        <v>100</v>
      </c>
      <c r="D48" t="s">
        <v>77</v>
      </c>
      <c r="E48" t="s">
        <v>11</v>
      </c>
      <c r="F48" t="s">
        <v>12</v>
      </c>
      <c r="G48" t="s">
        <v>27</v>
      </c>
      <c r="H48" t="s">
        <v>28</v>
      </c>
      <c r="I48">
        <v>2</v>
      </c>
      <c r="J48">
        <v>1</v>
      </c>
      <c r="K48">
        <f t="shared" si="0"/>
        <v>2</v>
      </c>
      <c r="M48" s="6" t="s">
        <v>22</v>
      </c>
      <c r="N48" s="7">
        <v>7</v>
      </c>
      <c r="AM48" t="s">
        <v>30</v>
      </c>
      <c r="AN48">
        <v>0</v>
      </c>
    </row>
    <row r="49" spans="1:40" x14ac:dyDescent="0.25">
      <c r="A49" t="s">
        <v>25</v>
      </c>
      <c r="B49">
        <v>5</v>
      </c>
      <c r="C49" t="s">
        <v>100</v>
      </c>
      <c r="D49" t="s">
        <v>77</v>
      </c>
      <c r="E49" t="s">
        <v>11</v>
      </c>
      <c r="F49" t="s">
        <v>91</v>
      </c>
      <c r="G49" t="s">
        <v>24</v>
      </c>
      <c r="H49" t="s">
        <v>92</v>
      </c>
      <c r="I49">
        <v>1</v>
      </c>
      <c r="J49">
        <v>2</v>
      </c>
      <c r="K49">
        <f t="shared" si="0"/>
        <v>2</v>
      </c>
      <c r="M49" s="6" t="s">
        <v>18</v>
      </c>
      <c r="N49" s="7">
        <v>3</v>
      </c>
      <c r="AM49" t="s">
        <v>92</v>
      </c>
      <c r="AN49">
        <v>12</v>
      </c>
    </row>
    <row r="50" spans="1:40" x14ac:dyDescent="0.25">
      <c r="A50" t="s">
        <v>25</v>
      </c>
      <c r="B50">
        <v>5</v>
      </c>
      <c r="C50" t="s">
        <v>100</v>
      </c>
      <c r="D50" t="s">
        <v>77</v>
      </c>
      <c r="E50" t="s">
        <v>11</v>
      </c>
      <c r="F50" t="s">
        <v>15</v>
      </c>
      <c r="G50" t="s">
        <v>24</v>
      </c>
      <c r="H50" t="s">
        <v>92</v>
      </c>
      <c r="I50">
        <v>1</v>
      </c>
      <c r="J50">
        <v>2</v>
      </c>
      <c r="K50">
        <f t="shared" si="0"/>
        <v>2</v>
      </c>
      <c r="M50" s="5" t="s">
        <v>19</v>
      </c>
      <c r="N50" s="7">
        <v>44</v>
      </c>
      <c r="AM50" t="s">
        <v>18</v>
      </c>
      <c r="AN50">
        <v>2</v>
      </c>
    </row>
    <row r="51" spans="1:40" x14ac:dyDescent="0.25">
      <c r="A51" t="s">
        <v>25</v>
      </c>
      <c r="B51">
        <v>5</v>
      </c>
      <c r="C51" t="s">
        <v>100</v>
      </c>
      <c r="D51" t="s">
        <v>77</v>
      </c>
      <c r="E51" t="s">
        <v>11</v>
      </c>
      <c r="F51" t="s">
        <v>90</v>
      </c>
      <c r="G51" t="s">
        <v>24</v>
      </c>
      <c r="H51" t="s">
        <v>92</v>
      </c>
      <c r="I51">
        <v>1</v>
      </c>
      <c r="J51">
        <v>2</v>
      </c>
      <c r="K51">
        <f t="shared" si="0"/>
        <v>2</v>
      </c>
      <c r="M51" s="6" t="s">
        <v>21</v>
      </c>
      <c r="N51" s="7">
        <v>8</v>
      </c>
      <c r="AM51" t="s">
        <v>31</v>
      </c>
      <c r="AN51">
        <v>11</v>
      </c>
    </row>
    <row r="52" spans="1:40" x14ac:dyDescent="0.25">
      <c r="A52" t="s">
        <v>25</v>
      </c>
      <c r="B52">
        <v>5</v>
      </c>
      <c r="C52" t="s">
        <v>100</v>
      </c>
      <c r="D52" t="s">
        <v>77</v>
      </c>
      <c r="E52" t="s">
        <v>11</v>
      </c>
      <c r="F52" t="s">
        <v>12</v>
      </c>
      <c r="G52" t="s">
        <v>24</v>
      </c>
      <c r="H52" t="s">
        <v>92</v>
      </c>
      <c r="I52">
        <v>2</v>
      </c>
      <c r="J52">
        <v>2</v>
      </c>
      <c r="K52">
        <f t="shared" si="0"/>
        <v>4</v>
      </c>
      <c r="M52" s="6" t="s">
        <v>22</v>
      </c>
      <c r="N52" s="7">
        <v>33</v>
      </c>
      <c r="AM52" t="s">
        <v>32</v>
      </c>
      <c r="AN52">
        <v>27</v>
      </c>
    </row>
    <row r="53" spans="1:40" x14ac:dyDescent="0.25">
      <c r="A53" t="s">
        <v>25</v>
      </c>
      <c r="B53">
        <v>5</v>
      </c>
      <c r="C53" t="s">
        <v>100</v>
      </c>
      <c r="D53" t="s">
        <v>77</v>
      </c>
      <c r="E53" t="s">
        <v>11</v>
      </c>
      <c r="F53" t="s">
        <v>89</v>
      </c>
      <c r="G53" t="s">
        <v>24</v>
      </c>
      <c r="H53" t="s">
        <v>92</v>
      </c>
      <c r="I53">
        <v>1</v>
      </c>
      <c r="J53">
        <v>2</v>
      </c>
      <c r="K53">
        <f t="shared" si="0"/>
        <v>2</v>
      </c>
      <c r="M53" s="6" t="s">
        <v>18</v>
      </c>
      <c r="N53" s="7">
        <v>3</v>
      </c>
      <c r="AM53" t="s">
        <v>21</v>
      </c>
      <c r="AN53">
        <v>5</v>
      </c>
    </row>
    <row r="54" spans="1:40" x14ac:dyDescent="0.25">
      <c r="A54" t="s">
        <v>25</v>
      </c>
      <c r="B54">
        <v>5</v>
      </c>
      <c r="C54" t="s">
        <v>100</v>
      </c>
      <c r="D54" t="s">
        <v>77</v>
      </c>
      <c r="E54" t="s">
        <v>11</v>
      </c>
      <c r="F54" t="s">
        <v>12</v>
      </c>
      <c r="G54" t="s">
        <v>23</v>
      </c>
      <c r="H54" t="s">
        <v>31</v>
      </c>
      <c r="I54">
        <v>1</v>
      </c>
      <c r="J54">
        <v>1</v>
      </c>
      <c r="K54">
        <f t="shared" si="0"/>
        <v>1</v>
      </c>
      <c r="M54" s="5" t="s">
        <v>25</v>
      </c>
      <c r="N54" s="7">
        <v>47</v>
      </c>
      <c r="AM54" t="s">
        <v>22</v>
      </c>
      <c r="AN54">
        <v>12</v>
      </c>
    </row>
    <row r="55" spans="1:40" x14ac:dyDescent="0.25">
      <c r="A55" t="s">
        <v>25</v>
      </c>
      <c r="B55">
        <v>5</v>
      </c>
      <c r="C55" t="s">
        <v>100</v>
      </c>
      <c r="D55" t="s">
        <v>77</v>
      </c>
      <c r="E55" t="s">
        <v>11</v>
      </c>
      <c r="F55" t="s">
        <v>15</v>
      </c>
      <c r="G55" t="s">
        <v>23</v>
      </c>
      <c r="H55" t="s">
        <v>31</v>
      </c>
      <c r="I55">
        <v>1</v>
      </c>
      <c r="J55">
        <v>2</v>
      </c>
      <c r="K55">
        <f t="shared" si="0"/>
        <v>2</v>
      </c>
      <c r="M55" s="6" t="s">
        <v>14</v>
      </c>
      <c r="N55" s="7">
        <v>13</v>
      </c>
      <c r="AM55" t="s">
        <v>18</v>
      </c>
      <c r="AN55">
        <v>10</v>
      </c>
    </row>
    <row r="56" spans="1:40" x14ac:dyDescent="0.25">
      <c r="A56" t="s">
        <v>25</v>
      </c>
      <c r="B56">
        <v>5</v>
      </c>
      <c r="C56" t="s">
        <v>100</v>
      </c>
      <c r="D56" t="s">
        <v>77</v>
      </c>
      <c r="E56" t="s">
        <v>11</v>
      </c>
      <c r="F56" t="s">
        <v>89</v>
      </c>
      <c r="G56" t="s">
        <v>23</v>
      </c>
      <c r="H56" t="s">
        <v>31</v>
      </c>
      <c r="I56">
        <v>1</v>
      </c>
      <c r="J56">
        <v>2</v>
      </c>
      <c r="K56">
        <f t="shared" si="0"/>
        <v>2</v>
      </c>
      <c r="M56" s="6" t="s">
        <v>28</v>
      </c>
      <c r="N56" s="7">
        <v>9</v>
      </c>
      <c r="AM56" t="s">
        <v>33</v>
      </c>
      <c r="AN56">
        <v>16</v>
      </c>
    </row>
    <row r="57" spans="1:40" x14ac:dyDescent="0.25">
      <c r="A57" t="s">
        <v>25</v>
      </c>
      <c r="B57">
        <v>5</v>
      </c>
      <c r="C57" t="s">
        <v>100</v>
      </c>
      <c r="D57" t="s">
        <v>77</v>
      </c>
      <c r="E57" t="s">
        <v>11</v>
      </c>
      <c r="F57" t="s">
        <v>41</v>
      </c>
      <c r="G57" t="s">
        <v>23</v>
      </c>
      <c r="H57" t="s">
        <v>31</v>
      </c>
      <c r="I57">
        <v>1</v>
      </c>
      <c r="J57">
        <v>2</v>
      </c>
      <c r="K57">
        <f t="shared" si="0"/>
        <v>2</v>
      </c>
      <c r="M57" s="6" t="s">
        <v>30</v>
      </c>
      <c r="N57" s="7">
        <v>0</v>
      </c>
      <c r="AM57" t="s">
        <v>22</v>
      </c>
      <c r="AN57">
        <v>16</v>
      </c>
    </row>
    <row r="58" spans="1:40" x14ac:dyDescent="0.25">
      <c r="A58" t="s">
        <v>32</v>
      </c>
      <c r="B58">
        <v>2</v>
      </c>
      <c r="C58" t="s">
        <v>102</v>
      </c>
      <c r="D58" t="s">
        <v>77</v>
      </c>
      <c r="E58" t="s">
        <v>11</v>
      </c>
      <c r="F58" t="s">
        <v>17</v>
      </c>
      <c r="G58" t="s">
        <v>27</v>
      </c>
      <c r="H58" t="s">
        <v>21</v>
      </c>
      <c r="I58">
        <v>1</v>
      </c>
      <c r="J58">
        <v>1</v>
      </c>
      <c r="K58">
        <f t="shared" si="0"/>
        <v>1</v>
      </c>
      <c r="M58" s="6" t="s">
        <v>92</v>
      </c>
      <c r="N58" s="7">
        <v>12</v>
      </c>
      <c r="AM58" t="s">
        <v>34</v>
      </c>
      <c r="AN58">
        <v>23</v>
      </c>
    </row>
    <row r="59" spans="1:40" x14ac:dyDescent="0.25">
      <c r="A59" t="s">
        <v>32</v>
      </c>
      <c r="B59">
        <v>2</v>
      </c>
      <c r="C59" t="s">
        <v>102</v>
      </c>
      <c r="D59" t="s">
        <v>77</v>
      </c>
      <c r="E59" t="s">
        <v>11</v>
      </c>
      <c r="F59" t="s">
        <v>12</v>
      </c>
      <c r="G59" t="s">
        <v>24</v>
      </c>
      <c r="H59" t="s">
        <v>21</v>
      </c>
      <c r="I59">
        <v>1</v>
      </c>
      <c r="J59">
        <v>1</v>
      </c>
      <c r="K59">
        <f t="shared" si="0"/>
        <v>1</v>
      </c>
      <c r="M59" s="6" t="s">
        <v>18</v>
      </c>
      <c r="N59" s="7">
        <v>2</v>
      </c>
      <c r="AM59" t="s">
        <v>22</v>
      </c>
      <c r="AN59">
        <v>4</v>
      </c>
    </row>
    <row r="60" spans="1:40" x14ac:dyDescent="0.25">
      <c r="A60" t="s">
        <v>32</v>
      </c>
      <c r="B60">
        <v>2</v>
      </c>
      <c r="C60" t="s">
        <v>102</v>
      </c>
      <c r="D60" t="s">
        <v>77</v>
      </c>
      <c r="E60" t="s">
        <v>11</v>
      </c>
      <c r="F60" t="s">
        <v>17</v>
      </c>
      <c r="G60" t="s">
        <v>27</v>
      </c>
      <c r="H60" t="s">
        <v>18</v>
      </c>
      <c r="I60">
        <v>1</v>
      </c>
      <c r="J60">
        <v>1</v>
      </c>
      <c r="K60">
        <f t="shared" si="0"/>
        <v>1</v>
      </c>
      <c r="M60" s="6" t="s">
        <v>31</v>
      </c>
      <c r="N60" s="7">
        <v>11</v>
      </c>
      <c r="AM60" t="s">
        <v>18</v>
      </c>
      <c r="AN60">
        <v>19</v>
      </c>
    </row>
    <row r="61" spans="1:40" x14ac:dyDescent="0.25">
      <c r="A61" t="s">
        <v>32</v>
      </c>
      <c r="B61">
        <v>2</v>
      </c>
      <c r="C61" t="s">
        <v>102</v>
      </c>
      <c r="D61" t="s">
        <v>77</v>
      </c>
      <c r="E61" t="s">
        <v>11</v>
      </c>
      <c r="F61" t="s">
        <v>17</v>
      </c>
      <c r="G61" t="s">
        <v>20</v>
      </c>
      <c r="H61" t="s">
        <v>18</v>
      </c>
      <c r="I61">
        <v>1</v>
      </c>
      <c r="J61">
        <v>1</v>
      </c>
      <c r="K61">
        <f t="shared" si="0"/>
        <v>1</v>
      </c>
      <c r="M61" s="5" t="s">
        <v>32</v>
      </c>
      <c r="N61" s="7">
        <v>27</v>
      </c>
      <c r="AM61" t="s">
        <v>35</v>
      </c>
      <c r="AN61">
        <v>77</v>
      </c>
    </row>
    <row r="62" spans="1:40" x14ac:dyDescent="0.25">
      <c r="A62" t="s">
        <v>32</v>
      </c>
      <c r="B62">
        <v>2</v>
      </c>
      <c r="C62" t="s">
        <v>102</v>
      </c>
      <c r="D62" t="s">
        <v>77</v>
      </c>
      <c r="E62" t="s">
        <v>11</v>
      </c>
      <c r="F62" t="s">
        <v>16</v>
      </c>
      <c r="G62" t="s">
        <v>20</v>
      </c>
      <c r="H62" t="s">
        <v>18</v>
      </c>
      <c r="I62">
        <v>1</v>
      </c>
      <c r="J62">
        <v>2</v>
      </c>
      <c r="K62">
        <f t="shared" si="0"/>
        <v>2</v>
      </c>
      <c r="M62" s="6" t="s">
        <v>21</v>
      </c>
      <c r="N62" s="7">
        <v>5</v>
      </c>
      <c r="AM62" t="s">
        <v>21</v>
      </c>
      <c r="AN62">
        <v>11</v>
      </c>
    </row>
    <row r="63" spans="1:40" x14ac:dyDescent="0.25">
      <c r="A63" t="s">
        <v>32</v>
      </c>
      <c r="B63">
        <v>2</v>
      </c>
      <c r="C63" t="s">
        <v>102</v>
      </c>
      <c r="D63" t="s">
        <v>77</v>
      </c>
      <c r="E63" t="s">
        <v>11</v>
      </c>
      <c r="F63" t="s">
        <v>12</v>
      </c>
      <c r="G63" t="s">
        <v>20</v>
      </c>
      <c r="H63" t="s">
        <v>18</v>
      </c>
      <c r="I63">
        <v>1</v>
      </c>
      <c r="J63">
        <v>1</v>
      </c>
      <c r="K63">
        <f t="shared" si="0"/>
        <v>1</v>
      </c>
      <c r="M63" s="6" t="s">
        <v>22</v>
      </c>
      <c r="N63" s="7">
        <v>12</v>
      </c>
      <c r="AM63" t="s">
        <v>22</v>
      </c>
      <c r="AN63">
        <v>42</v>
      </c>
    </row>
    <row r="64" spans="1:40" x14ac:dyDescent="0.25">
      <c r="A64" t="s">
        <v>32</v>
      </c>
      <c r="B64">
        <v>2</v>
      </c>
      <c r="C64" t="s">
        <v>102</v>
      </c>
      <c r="D64" t="s">
        <v>77</v>
      </c>
      <c r="E64" t="s">
        <v>11</v>
      </c>
      <c r="F64" t="s">
        <v>15</v>
      </c>
      <c r="G64" t="s">
        <v>20</v>
      </c>
      <c r="H64" t="s">
        <v>18</v>
      </c>
      <c r="I64">
        <v>1</v>
      </c>
      <c r="J64">
        <v>1</v>
      </c>
      <c r="K64">
        <f t="shared" si="0"/>
        <v>1</v>
      </c>
      <c r="M64" s="6" t="s">
        <v>18</v>
      </c>
      <c r="N64" s="7">
        <v>10</v>
      </c>
      <c r="AM64" t="s">
        <v>18</v>
      </c>
      <c r="AN64">
        <v>24</v>
      </c>
    </row>
    <row r="65" spans="1:40" x14ac:dyDescent="0.25">
      <c r="A65" t="s">
        <v>32</v>
      </c>
      <c r="B65">
        <v>2</v>
      </c>
      <c r="C65" t="s">
        <v>100</v>
      </c>
      <c r="D65" t="s">
        <v>77</v>
      </c>
      <c r="E65" t="s">
        <v>11</v>
      </c>
      <c r="F65" t="s">
        <v>12</v>
      </c>
      <c r="G65" t="s">
        <v>24</v>
      </c>
      <c r="H65" t="s">
        <v>21</v>
      </c>
      <c r="I65">
        <v>2</v>
      </c>
      <c r="J65">
        <v>1</v>
      </c>
      <c r="K65">
        <f t="shared" si="0"/>
        <v>2</v>
      </c>
      <c r="M65" s="5" t="s">
        <v>33</v>
      </c>
      <c r="N65" s="7">
        <v>16</v>
      </c>
      <c r="AM65" t="s">
        <v>38</v>
      </c>
      <c r="AN65">
        <v>30</v>
      </c>
    </row>
    <row r="66" spans="1:40" x14ac:dyDescent="0.25">
      <c r="A66" t="s">
        <v>32</v>
      </c>
      <c r="B66">
        <v>2</v>
      </c>
      <c r="C66" t="s">
        <v>100</v>
      </c>
      <c r="D66" t="s">
        <v>77</v>
      </c>
      <c r="E66" t="s">
        <v>11</v>
      </c>
      <c r="F66" t="s">
        <v>17</v>
      </c>
      <c r="G66" t="s">
        <v>27</v>
      </c>
      <c r="H66" t="s">
        <v>21</v>
      </c>
      <c r="I66">
        <v>1</v>
      </c>
      <c r="J66">
        <v>1</v>
      </c>
      <c r="K66">
        <f t="shared" ref="K66:K98" si="1">I66*J66</f>
        <v>1</v>
      </c>
      <c r="M66" s="6" t="s">
        <v>22</v>
      </c>
      <c r="N66" s="7">
        <v>16</v>
      </c>
      <c r="AM66" t="s">
        <v>39</v>
      </c>
      <c r="AN66">
        <v>30</v>
      </c>
    </row>
    <row r="67" spans="1:40" x14ac:dyDescent="0.25">
      <c r="A67" t="s">
        <v>32</v>
      </c>
      <c r="B67">
        <v>2</v>
      </c>
      <c r="C67" t="s">
        <v>100</v>
      </c>
      <c r="D67" t="s">
        <v>77</v>
      </c>
      <c r="E67" t="s">
        <v>11</v>
      </c>
      <c r="F67" t="s">
        <v>16</v>
      </c>
      <c r="G67" t="s">
        <v>88</v>
      </c>
      <c r="H67" t="s">
        <v>22</v>
      </c>
      <c r="I67">
        <v>2</v>
      </c>
      <c r="J67">
        <v>3</v>
      </c>
      <c r="K67">
        <f t="shared" si="1"/>
        <v>6</v>
      </c>
      <c r="M67" s="5" t="s">
        <v>34</v>
      </c>
      <c r="N67" s="7">
        <v>23</v>
      </c>
      <c r="AM67" t="s">
        <v>73</v>
      </c>
      <c r="AN67">
        <v>126</v>
      </c>
    </row>
    <row r="68" spans="1:40" x14ac:dyDescent="0.25">
      <c r="A68" t="s">
        <v>32</v>
      </c>
      <c r="B68">
        <v>2</v>
      </c>
      <c r="C68" t="s">
        <v>100</v>
      </c>
      <c r="D68" t="s">
        <v>77</v>
      </c>
      <c r="E68" t="s">
        <v>11</v>
      </c>
      <c r="F68" t="s">
        <v>15</v>
      </c>
      <c r="G68" t="s">
        <v>27</v>
      </c>
      <c r="H68" t="s">
        <v>22</v>
      </c>
      <c r="I68">
        <v>2</v>
      </c>
      <c r="J68">
        <v>3</v>
      </c>
      <c r="K68">
        <f t="shared" si="1"/>
        <v>6</v>
      </c>
      <c r="M68" s="6" t="s">
        <v>22</v>
      </c>
      <c r="N68" s="7">
        <v>4</v>
      </c>
      <c r="AM68" t="s">
        <v>21</v>
      </c>
      <c r="AN68">
        <v>10</v>
      </c>
    </row>
    <row r="69" spans="1:40" x14ac:dyDescent="0.25">
      <c r="A69" t="s">
        <v>32</v>
      </c>
      <c r="B69">
        <v>2</v>
      </c>
      <c r="C69" t="s">
        <v>100</v>
      </c>
      <c r="D69" t="s">
        <v>77</v>
      </c>
      <c r="E69" t="s">
        <v>11</v>
      </c>
      <c r="F69" t="s">
        <v>17</v>
      </c>
      <c r="G69" t="s">
        <v>27</v>
      </c>
      <c r="H69" t="s">
        <v>18</v>
      </c>
      <c r="I69">
        <v>1</v>
      </c>
      <c r="J69">
        <v>1</v>
      </c>
      <c r="K69">
        <f t="shared" si="1"/>
        <v>1</v>
      </c>
      <c r="M69" s="6" t="s">
        <v>18</v>
      </c>
      <c r="N69" s="7">
        <v>19</v>
      </c>
      <c r="AM69" t="s">
        <v>22</v>
      </c>
      <c r="AN69">
        <v>80</v>
      </c>
    </row>
    <row r="70" spans="1:40" x14ac:dyDescent="0.25">
      <c r="A70" t="s">
        <v>32</v>
      </c>
      <c r="B70">
        <v>2</v>
      </c>
      <c r="C70" t="s">
        <v>100</v>
      </c>
      <c r="D70" t="s">
        <v>77</v>
      </c>
      <c r="E70" t="s">
        <v>11</v>
      </c>
      <c r="F70" t="s">
        <v>15</v>
      </c>
      <c r="G70" t="s">
        <v>20</v>
      </c>
      <c r="H70" t="s">
        <v>18</v>
      </c>
      <c r="I70">
        <v>1</v>
      </c>
      <c r="J70">
        <v>1</v>
      </c>
      <c r="K70">
        <f t="shared" si="1"/>
        <v>1</v>
      </c>
      <c r="M70" s="5" t="s">
        <v>35</v>
      </c>
      <c r="N70" s="7">
        <v>77</v>
      </c>
      <c r="AM70" t="s">
        <v>18</v>
      </c>
      <c r="AN70">
        <v>36</v>
      </c>
    </row>
    <row r="71" spans="1:40" x14ac:dyDescent="0.25">
      <c r="A71" t="s">
        <v>32</v>
      </c>
      <c r="B71">
        <v>2</v>
      </c>
      <c r="C71" t="s">
        <v>100</v>
      </c>
      <c r="D71" t="s">
        <v>77</v>
      </c>
      <c r="E71" t="s">
        <v>11</v>
      </c>
      <c r="F71" t="s">
        <v>12</v>
      </c>
      <c r="G71" t="s">
        <v>27</v>
      </c>
      <c r="H71" t="s">
        <v>18</v>
      </c>
      <c r="I71">
        <v>2</v>
      </c>
      <c r="J71">
        <v>1</v>
      </c>
      <c r="K71">
        <f t="shared" si="1"/>
        <v>2</v>
      </c>
      <c r="M71" s="6" t="s">
        <v>21</v>
      </c>
      <c r="N71" s="7">
        <v>11</v>
      </c>
      <c r="AM71" t="s">
        <v>74</v>
      </c>
      <c r="AN71">
        <v>60</v>
      </c>
    </row>
    <row r="72" spans="1:40" x14ac:dyDescent="0.25">
      <c r="A72" t="s">
        <v>33</v>
      </c>
      <c r="B72">
        <v>3</v>
      </c>
      <c r="C72" t="s">
        <v>102</v>
      </c>
      <c r="D72" t="s">
        <v>77</v>
      </c>
      <c r="E72" t="s">
        <v>11</v>
      </c>
      <c r="F72" t="s">
        <v>17</v>
      </c>
      <c r="G72" t="s">
        <v>13</v>
      </c>
      <c r="H72" t="s">
        <v>22</v>
      </c>
      <c r="I72">
        <v>3</v>
      </c>
      <c r="J72">
        <v>1</v>
      </c>
      <c r="K72">
        <f t="shared" si="1"/>
        <v>3</v>
      </c>
      <c r="M72" s="6" t="s">
        <v>22</v>
      </c>
      <c r="N72" s="7">
        <v>42</v>
      </c>
      <c r="AM72" t="s">
        <v>21</v>
      </c>
      <c r="AN72">
        <v>10</v>
      </c>
    </row>
    <row r="73" spans="1:40" x14ac:dyDescent="0.25">
      <c r="A73" t="s">
        <v>33</v>
      </c>
      <c r="B73">
        <v>3</v>
      </c>
      <c r="C73" t="s">
        <v>102</v>
      </c>
      <c r="D73" t="s">
        <v>77</v>
      </c>
      <c r="E73" t="s">
        <v>11</v>
      </c>
      <c r="F73" t="s">
        <v>16</v>
      </c>
      <c r="G73" t="s">
        <v>13</v>
      </c>
      <c r="H73" t="s">
        <v>22</v>
      </c>
      <c r="I73">
        <v>3</v>
      </c>
      <c r="J73">
        <v>2</v>
      </c>
      <c r="K73">
        <f t="shared" si="1"/>
        <v>6</v>
      </c>
      <c r="M73" s="6" t="s">
        <v>18</v>
      </c>
      <c r="N73" s="7">
        <v>24</v>
      </c>
      <c r="AM73" t="s">
        <v>18</v>
      </c>
      <c r="AN73">
        <v>50</v>
      </c>
    </row>
    <row r="74" spans="1:40" x14ac:dyDescent="0.25">
      <c r="A74" t="s">
        <v>33</v>
      </c>
      <c r="B74">
        <v>3</v>
      </c>
      <c r="C74" t="s">
        <v>102</v>
      </c>
      <c r="D74" t="s">
        <v>77</v>
      </c>
      <c r="E74" t="s">
        <v>11</v>
      </c>
      <c r="F74" t="s">
        <v>12</v>
      </c>
      <c r="G74" t="s">
        <v>13</v>
      </c>
      <c r="H74" t="s">
        <v>22</v>
      </c>
      <c r="I74">
        <v>3</v>
      </c>
      <c r="J74">
        <v>1</v>
      </c>
      <c r="K74">
        <f t="shared" si="1"/>
        <v>3</v>
      </c>
      <c r="M74" s="5" t="s">
        <v>38</v>
      </c>
      <c r="N74" s="7">
        <v>30</v>
      </c>
      <c r="AM74" t="s">
        <v>40</v>
      </c>
      <c r="AN74">
        <v>138</v>
      </c>
    </row>
    <row r="75" spans="1:40" x14ac:dyDescent="0.25">
      <c r="A75" t="s">
        <v>33</v>
      </c>
      <c r="B75">
        <v>3</v>
      </c>
      <c r="C75" t="s">
        <v>102</v>
      </c>
      <c r="D75" t="s">
        <v>77</v>
      </c>
      <c r="E75" t="s">
        <v>11</v>
      </c>
      <c r="F75" t="s">
        <v>15</v>
      </c>
      <c r="G75" t="s">
        <v>13</v>
      </c>
      <c r="H75" t="s">
        <v>22</v>
      </c>
      <c r="I75">
        <v>2</v>
      </c>
      <c r="J75">
        <v>2</v>
      </c>
      <c r="K75">
        <f t="shared" si="1"/>
        <v>4</v>
      </c>
      <c r="M75" s="6" t="s">
        <v>39</v>
      </c>
      <c r="N75" s="7">
        <v>30</v>
      </c>
      <c r="AM75" t="s">
        <v>14</v>
      </c>
      <c r="AN75">
        <v>11</v>
      </c>
    </row>
    <row r="76" spans="1:40" x14ac:dyDescent="0.25">
      <c r="A76" t="s">
        <v>34</v>
      </c>
      <c r="B76">
        <v>2</v>
      </c>
      <c r="C76" t="s">
        <v>102</v>
      </c>
      <c r="D76" t="s">
        <v>77</v>
      </c>
      <c r="E76" t="s">
        <v>11</v>
      </c>
      <c r="F76" t="s">
        <v>15</v>
      </c>
      <c r="G76" t="s">
        <v>27</v>
      </c>
      <c r="H76" t="s">
        <v>22</v>
      </c>
      <c r="I76">
        <v>1</v>
      </c>
      <c r="J76">
        <v>1</v>
      </c>
      <c r="K76">
        <f t="shared" si="1"/>
        <v>1</v>
      </c>
      <c r="M76" s="5" t="s">
        <v>73</v>
      </c>
      <c r="N76" s="7">
        <v>126</v>
      </c>
      <c r="AM76" t="s">
        <v>28</v>
      </c>
      <c r="AN76">
        <v>5</v>
      </c>
    </row>
    <row r="77" spans="1:40" x14ac:dyDescent="0.25">
      <c r="A77" t="s">
        <v>34</v>
      </c>
      <c r="B77">
        <v>2</v>
      </c>
      <c r="C77" t="s">
        <v>102</v>
      </c>
      <c r="D77" t="s">
        <v>77</v>
      </c>
      <c r="E77" t="s">
        <v>11</v>
      </c>
      <c r="F77" t="s">
        <v>15</v>
      </c>
      <c r="G77" t="s">
        <v>20</v>
      </c>
      <c r="H77" t="s">
        <v>18</v>
      </c>
      <c r="I77">
        <v>1</v>
      </c>
      <c r="J77">
        <v>1</v>
      </c>
      <c r="K77">
        <f t="shared" si="1"/>
        <v>1</v>
      </c>
      <c r="M77" s="6" t="s">
        <v>21</v>
      </c>
      <c r="N77" s="7">
        <v>10</v>
      </c>
      <c r="AM77" t="s">
        <v>22</v>
      </c>
      <c r="AN77">
        <v>32</v>
      </c>
    </row>
    <row r="78" spans="1:40" x14ac:dyDescent="0.25">
      <c r="A78" t="s">
        <v>34</v>
      </c>
      <c r="B78">
        <v>2</v>
      </c>
      <c r="C78" t="s">
        <v>102</v>
      </c>
      <c r="D78" t="s">
        <v>77</v>
      </c>
      <c r="E78" t="s">
        <v>11</v>
      </c>
      <c r="F78" t="s">
        <v>16</v>
      </c>
      <c r="G78" t="s">
        <v>27</v>
      </c>
      <c r="H78" t="s">
        <v>18</v>
      </c>
      <c r="I78">
        <v>2</v>
      </c>
      <c r="J78">
        <v>2</v>
      </c>
      <c r="K78">
        <f t="shared" si="1"/>
        <v>4</v>
      </c>
      <c r="M78" s="6" t="s">
        <v>22</v>
      </c>
      <c r="N78" s="7">
        <v>80</v>
      </c>
      <c r="AM78" t="s">
        <v>42</v>
      </c>
      <c r="AN78">
        <v>90</v>
      </c>
    </row>
    <row r="79" spans="1:40" x14ac:dyDescent="0.25">
      <c r="A79" t="s">
        <v>34</v>
      </c>
      <c r="B79">
        <v>2</v>
      </c>
      <c r="C79" t="s">
        <v>102</v>
      </c>
      <c r="D79" t="s">
        <v>77</v>
      </c>
      <c r="E79" t="s">
        <v>11</v>
      </c>
      <c r="F79" t="s">
        <v>12</v>
      </c>
      <c r="G79" t="s">
        <v>20</v>
      </c>
      <c r="H79" t="s">
        <v>18</v>
      </c>
      <c r="I79">
        <v>1</v>
      </c>
      <c r="J79">
        <v>1</v>
      </c>
      <c r="K79">
        <f t="shared" si="1"/>
        <v>1</v>
      </c>
      <c r="M79" s="6" t="s">
        <v>18</v>
      </c>
      <c r="N79" s="7">
        <v>36</v>
      </c>
      <c r="AM79" t="s">
        <v>43</v>
      </c>
      <c r="AN79">
        <v>18</v>
      </c>
    </row>
    <row r="80" spans="1:40" x14ac:dyDescent="0.25">
      <c r="A80" t="s">
        <v>34</v>
      </c>
      <c r="B80">
        <v>2</v>
      </c>
      <c r="C80" t="s">
        <v>102</v>
      </c>
      <c r="D80" t="s">
        <v>77</v>
      </c>
      <c r="E80" t="s">
        <v>11</v>
      </c>
      <c r="F80" t="s">
        <v>17</v>
      </c>
      <c r="G80" t="s">
        <v>27</v>
      </c>
      <c r="H80" t="s">
        <v>18</v>
      </c>
      <c r="I80">
        <v>1</v>
      </c>
      <c r="J80">
        <v>1</v>
      </c>
      <c r="K80">
        <f t="shared" si="1"/>
        <v>1</v>
      </c>
      <c r="M80" s="5" t="s">
        <v>74</v>
      </c>
      <c r="N80" s="7">
        <v>60</v>
      </c>
      <c r="AM80" t="s">
        <v>21</v>
      </c>
      <c r="AN80">
        <v>2</v>
      </c>
    </row>
    <row r="81" spans="1:40" x14ac:dyDescent="0.25">
      <c r="A81" t="s">
        <v>34</v>
      </c>
      <c r="B81">
        <v>2</v>
      </c>
      <c r="C81" t="s">
        <v>102</v>
      </c>
      <c r="D81" t="s">
        <v>77</v>
      </c>
      <c r="E81" t="s">
        <v>11</v>
      </c>
      <c r="F81" t="s">
        <v>17</v>
      </c>
      <c r="G81" t="s">
        <v>20</v>
      </c>
      <c r="H81" t="s">
        <v>18</v>
      </c>
      <c r="I81">
        <v>2</v>
      </c>
      <c r="J81">
        <v>1</v>
      </c>
      <c r="K81">
        <f t="shared" si="1"/>
        <v>2</v>
      </c>
      <c r="M81" s="6" t="s">
        <v>21</v>
      </c>
      <c r="N81" s="7">
        <v>10</v>
      </c>
      <c r="AM81" t="s">
        <v>22</v>
      </c>
      <c r="AN81">
        <v>8</v>
      </c>
    </row>
    <row r="82" spans="1:40" x14ac:dyDescent="0.25">
      <c r="A82" t="s">
        <v>34</v>
      </c>
      <c r="B82">
        <v>2</v>
      </c>
      <c r="C82" t="s">
        <v>102</v>
      </c>
      <c r="D82" t="s">
        <v>77</v>
      </c>
      <c r="E82" t="s">
        <v>11</v>
      </c>
      <c r="F82" t="s">
        <v>16</v>
      </c>
      <c r="G82" t="s">
        <v>20</v>
      </c>
      <c r="H82" t="s">
        <v>18</v>
      </c>
      <c r="I82">
        <v>2</v>
      </c>
      <c r="J82">
        <v>1</v>
      </c>
      <c r="K82">
        <f t="shared" si="1"/>
        <v>2</v>
      </c>
      <c r="M82" s="6" t="s">
        <v>18</v>
      </c>
      <c r="N82" s="7">
        <v>50</v>
      </c>
      <c r="AM82" t="s">
        <v>18</v>
      </c>
      <c r="AN82">
        <v>8</v>
      </c>
    </row>
    <row r="83" spans="1:40" x14ac:dyDescent="0.25">
      <c r="A83" t="s">
        <v>34</v>
      </c>
      <c r="B83">
        <v>2</v>
      </c>
      <c r="C83" t="s">
        <v>102</v>
      </c>
      <c r="D83" t="s">
        <v>77</v>
      </c>
      <c r="E83" t="s">
        <v>11</v>
      </c>
      <c r="F83" t="s">
        <v>12</v>
      </c>
      <c r="G83" t="s">
        <v>27</v>
      </c>
      <c r="H83" t="s">
        <v>18</v>
      </c>
      <c r="I83">
        <v>2</v>
      </c>
      <c r="J83">
        <v>1</v>
      </c>
      <c r="K83">
        <f t="shared" si="1"/>
        <v>2</v>
      </c>
      <c r="M83" s="5" t="s">
        <v>40</v>
      </c>
      <c r="N83" s="7">
        <v>138</v>
      </c>
      <c r="AM83" t="s">
        <v>46</v>
      </c>
      <c r="AN83">
        <v>36</v>
      </c>
    </row>
    <row r="84" spans="1:40" x14ac:dyDescent="0.25">
      <c r="A84" t="s">
        <v>34</v>
      </c>
      <c r="B84">
        <v>2</v>
      </c>
      <c r="C84" t="s">
        <v>100</v>
      </c>
      <c r="D84" t="s">
        <v>77</v>
      </c>
      <c r="E84" t="s">
        <v>11</v>
      </c>
      <c r="F84" t="s">
        <v>15</v>
      </c>
      <c r="G84" t="s">
        <v>27</v>
      </c>
      <c r="H84" t="s">
        <v>22</v>
      </c>
      <c r="I84">
        <v>3</v>
      </c>
      <c r="J84">
        <v>1</v>
      </c>
      <c r="K84">
        <f t="shared" si="1"/>
        <v>3</v>
      </c>
      <c r="M84" s="6" t="s">
        <v>14</v>
      </c>
      <c r="N84" s="7">
        <v>11</v>
      </c>
      <c r="AM84" t="s">
        <v>21</v>
      </c>
      <c r="AN84">
        <v>12</v>
      </c>
    </row>
    <row r="85" spans="1:40" x14ac:dyDescent="0.25">
      <c r="A85" t="s">
        <v>34</v>
      </c>
      <c r="B85">
        <v>2</v>
      </c>
      <c r="C85" t="s">
        <v>100</v>
      </c>
      <c r="D85" t="s">
        <v>77</v>
      </c>
      <c r="E85" t="s">
        <v>11</v>
      </c>
      <c r="F85" t="s">
        <v>17</v>
      </c>
      <c r="G85" t="s">
        <v>27</v>
      </c>
      <c r="H85" t="s">
        <v>18</v>
      </c>
      <c r="I85">
        <v>2</v>
      </c>
      <c r="J85">
        <v>2</v>
      </c>
      <c r="K85">
        <f t="shared" si="1"/>
        <v>4</v>
      </c>
      <c r="M85" s="6" t="s">
        <v>28</v>
      </c>
      <c r="N85" s="7">
        <v>5</v>
      </c>
      <c r="AM85" t="s">
        <v>22</v>
      </c>
      <c r="AN85">
        <v>20</v>
      </c>
    </row>
    <row r="86" spans="1:40" x14ac:dyDescent="0.25">
      <c r="A86" t="s">
        <v>34</v>
      </c>
      <c r="B86">
        <v>2</v>
      </c>
      <c r="C86" t="s">
        <v>100</v>
      </c>
      <c r="D86" t="s">
        <v>77</v>
      </c>
      <c r="E86" t="s">
        <v>11</v>
      </c>
      <c r="F86" t="s">
        <v>12</v>
      </c>
      <c r="G86" t="s">
        <v>27</v>
      </c>
      <c r="H86" t="s">
        <v>18</v>
      </c>
      <c r="I86">
        <v>2</v>
      </c>
      <c r="J86">
        <v>1</v>
      </c>
      <c r="K86">
        <f t="shared" si="1"/>
        <v>2</v>
      </c>
      <c r="M86" s="6" t="s">
        <v>22</v>
      </c>
      <c r="N86" s="7">
        <v>32</v>
      </c>
      <c r="AM86" t="s">
        <v>18</v>
      </c>
      <c r="AN86">
        <v>4</v>
      </c>
    </row>
    <row r="87" spans="1:40" x14ac:dyDescent="0.25">
      <c r="A87" t="s">
        <v>35</v>
      </c>
      <c r="B87">
        <v>5</v>
      </c>
      <c r="C87" t="s">
        <v>102</v>
      </c>
      <c r="D87" t="s">
        <v>77</v>
      </c>
      <c r="E87" t="s">
        <v>11</v>
      </c>
      <c r="F87" t="s">
        <v>36</v>
      </c>
      <c r="G87" t="s">
        <v>37</v>
      </c>
      <c r="H87" t="s">
        <v>21</v>
      </c>
      <c r="K87">
        <f t="shared" si="1"/>
        <v>0</v>
      </c>
      <c r="M87" s="6" t="s">
        <v>42</v>
      </c>
      <c r="N87" s="7">
        <v>90</v>
      </c>
      <c r="AM87" t="s">
        <v>112</v>
      </c>
      <c r="AN87">
        <v>1127</v>
      </c>
    </row>
    <row r="88" spans="1:40" x14ac:dyDescent="0.25">
      <c r="A88" t="s">
        <v>35</v>
      </c>
      <c r="B88">
        <v>5</v>
      </c>
      <c r="C88" t="s">
        <v>100</v>
      </c>
      <c r="D88" t="s">
        <v>77</v>
      </c>
      <c r="E88" t="s">
        <v>11</v>
      </c>
      <c r="F88" t="s">
        <v>12</v>
      </c>
      <c r="G88" t="s">
        <v>13</v>
      </c>
      <c r="H88" t="s">
        <v>21</v>
      </c>
      <c r="I88">
        <v>3</v>
      </c>
      <c r="J88">
        <v>2</v>
      </c>
      <c r="K88">
        <f t="shared" si="1"/>
        <v>6</v>
      </c>
      <c r="M88" s="5" t="s">
        <v>43</v>
      </c>
      <c r="N88" s="7">
        <v>18</v>
      </c>
    </row>
    <row r="89" spans="1:40" x14ac:dyDescent="0.25">
      <c r="A89" t="s">
        <v>35</v>
      </c>
      <c r="B89">
        <v>5</v>
      </c>
      <c r="C89" t="s">
        <v>100</v>
      </c>
      <c r="D89" t="s">
        <v>77</v>
      </c>
      <c r="E89" t="s">
        <v>11</v>
      </c>
      <c r="F89" t="s">
        <v>17</v>
      </c>
      <c r="G89" t="s">
        <v>37</v>
      </c>
      <c r="H89" t="s">
        <v>21</v>
      </c>
      <c r="I89">
        <v>5</v>
      </c>
      <c r="J89">
        <v>1</v>
      </c>
      <c r="K89">
        <f t="shared" si="1"/>
        <v>5</v>
      </c>
      <c r="M89" s="6" t="s">
        <v>21</v>
      </c>
      <c r="N89" s="7">
        <v>2</v>
      </c>
    </row>
    <row r="90" spans="1:40" x14ac:dyDescent="0.25">
      <c r="A90" t="s">
        <v>35</v>
      </c>
      <c r="B90">
        <v>5</v>
      </c>
      <c r="C90" t="s">
        <v>100</v>
      </c>
      <c r="D90" t="s">
        <v>77</v>
      </c>
      <c r="E90" t="s">
        <v>11</v>
      </c>
      <c r="F90" t="s">
        <v>16</v>
      </c>
      <c r="G90" t="s">
        <v>37</v>
      </c>
      <c r="H90" t="s">
        <v>22</v>
      </c>
      <c r="I90">
        <v>6</v>
      </c>
      <c r="J90">
        <v>4</v>
      </c>
      <c r="K90">
        <f t="shared" si="1"/>
        <v>24</v>
      </c>
      <c r="M90" s="6" t="s">
        <v>22</v>
      </c>
      <c r="N90" s="7">
        <v>8</v>
      </c>
    </row>
    <row r="91" spans="1:40" x14ac:dyDescent="0.25">
      <c r="A91" t="s">
        <v>35</v>
      </c>
      <c r="B91">
        <v>5</v>
      </c>
      <c r="C91" t="s">
        <v>100</v>
      </c>
      <c r="D91" t="s">
        <v>77</v>
      </c>
      <c r="E91" t="s">
        <v>11</v>
      </c>
      <c r="F91" t="s">
        <v>15</v>
      </c>
      <c r="G91" t="s">
        <v>37</v>
      </c>
      <c r="H91" t="s">
        <v>22</v>
      </c>
      <c r="I91">
        <v>6</v>
      </c>
      <c r="J91">
        <v>3</v>
      </c>
      <c r="K91">
        <f t="shared" si="1"/>
        <v>18</v>
      </c>
      <c r="M91" s="6" t="s">
        <v>18</v>
      </c>
      <c r="N91" s="7">
        <v>8</v>
      </c>
    </row>
    <row r="92" spans="1:40" x14ac:dyDescent="0.25">
      <c r="A92" t="s">
        <v>35</v>
      </c>
      <c r="B92">
        <v>5</v>
      </c>
      <c r="C92" t="s">
        <v>100</v>
      </c>
      <c r="D92" t="s">
        <v>77</v>
      </c>
      <c r="E92" t="s">
        <v>11</v>
      </c>
      <c r="F92" t="s">
        <v>12</v>
      </c>
      <c r="G92" t="s">
        <v>37</v>
      </c>
      <c r="H92" t="s">
        <v>18</v>
      </c>
      <c r="I92">
        <v>4</v>
      </c>
      <c r="J92">
        <v>3</v>
      </c>
      <c r="K92">
        <f t="shared" si="1"/>
        <v>12</v>
      </c>
      <c r="M92" s="5" t="s">
        <v>46</v>
      </c>
      <c r="N92" s="7">
        <v>36</v>
      </c>
    </row>
    <row r="93" spans="1:40" x14ac:dyDescent="0.25">
      <c r="A93" t="s">
        <v>35</v>
      </c>
      <c r="B93">
        <v>5</v>
      </c>
      <c r="C93" t="s">
        <v>100</v>
      </c>
      <c r="D93" t="s">
        <v>77</v>
      </c>
      <c r="E93" t="s">
        <v>11</v>
      </c>
      <c r="F93" t="s">
        <v>17</v>
      </c>
      <c r="G93" t="s">
        <v>37</v>
      </c>
      <c r="H93" t="s">
        <v>18</v>
      </c>
      <c r="I93">
        <v>4</v>
      </c>
      <c r="J93">
        <v>3</v>
      </c>
      <c r="K93">
        <f t="shared" si="1"/>
        <v>12</v>
      </c>
      <c r="M93" s="6" t="s">
        <v>21</v>
      </c>
      <c r="N93" s="7">
        <v>12</v>
      </c>
    </row>
    <row r="94" spans="1:40" x14ac:dyDescent="0.25">
      <c r="A94" t="s">
        <v>38</v>
      </c>
      <c r="B94">
        <v>4</v>
      </c>
      <c r="C94" t="s">
        <v>102</v>
      </c>
      <c r="D94" t="s">
        <v>77</v>
      </c>
      <c r="E94" t="s">
        <v>11</v>
      </c>
      <c r="F94" t="s">
        <v>12</v>
      </c>
      <c r="G94" t="s">
        <v>39</v>
      </c>
      <c r="H94" t="s">
        <v>39</v>
      </c>
      <c r="I94">
        <v>3</v>
      </c>
      <c r="J94">
        <v>2</v>
      </c>
      <c r="K94">
        <f t="shared" si="1"/>
        <v>6</v>
      </c>
      <c r="M94" s="6" t="s">
        <v>22</v>
      </c>
      <c r="N94" s="7">
        <v>20</v>
      </c>
    </row>
    <row r="95" spans="1:40" x14ac:dyDescent="0.25">
      <c r="A95" t="s">
        <v>38</v>
      </c>
      <c r="B95">
        <v>4</v>
      </c>
      <c r="C95" t="s">
        <v>102</v>
      </c>
      <c r="D95" t="s">
        <v>77</v>
      </c>
      <c r="E95" t="s">
        <v>11</v>
      </c>
      <c r="F95" t="s">
        <v>15</v>
      </c>
      <c r="G95" t="s">
        <v>39</v>
      </c>
      <c r="H95" t="s">
        <v>39</v>
      </c>
      <c r="I95">
        <v>3</v>
      </c>
      <c r="J95">
        <v>2</v>
      </c>
      <c r="K95">
        <f t="shared" si="1"/>
        <v>6</v>
      </c>
      <c r="M95" s="6" t="s">
        <v>18</v>
      </c>
      <c r="N95" s="7">
        <v>4</v>
      </c>
    </row>
    <row r="96" spans="1:40" x14ac:dyDescent="0.25">
      <c r="A96" t="s">
        <v>38</v>
      </c>
      <c r="B96">
        <v>4</v>
      </c>
      <c r="C96" t="s">
        <v>102</v>
      </c>
      <c r="D96" t="s">
        <v>77</v>
      </c>
      <c r="E96" t="s">
        <v>11</v>
      </c>
      <c r="F96" t="s">
        <v>16</v>
      </c>
      <c r="G96" t="s">
        <v>39</v>
      </c>
      <c r="H96" t="s">
        <v>39</v>
      </c>
      <c r="I96">
        <v>3</v>
      </c>
      <c r="J96">
        <v>3</v>
      </c>
      <c r="K96">
        <f t="shared" si="1"/>
        <v>9</v>
      </c>
      <c r="M96" s="4" t="s">
        <v>112</v>
      </c>
      <c r="N96" s="7">
        <v>1127</v>
      </c>
    </row>
    <row r="97" spans="1:11" x14ac:dyDescent="0.25">
      <c r="A97" t="s">
        <v>38</v>
      </c>
      <c r="B97">
        <v>4</v>
      </c>
      <c r="C97" t="s">
        <v>102</v>
      </c>
      <c r="D97" t="s">
        <v>77</v>
      </c>
      <c r="E97" t="s">
        <v>11</v>
      </c>
      <c r="F97" t="s">
        <v>17</v>
      </c>
      <c r="G97" t="s">
        <v>39</v>
      </c>
      <c r="H97" t="s">
        <v>39</v>
      </c>
      <c r="I97">
        <v>3</v>
      </c>
      <c r="J97">
        <v>3</v>
      </c>
      <c r="K97">
        <f t="shared" si="1"/>
        <v>9</v>
      </c>
    </row>
    <row r="98" spans="1:11" x14ac:dyDescent="0.25">
      <c r="A98" t="s">
        <v>73</v>
      </c>
      <c r="B98">
        <v>3</v>
      </c>
      <c r="C98" t="s">
        <v>100</v>
      </c>
      <c r="D98" t="s">
        <v>77</v>
      </c>
      <c r="E98" t="s">
        <v>11</v>
      </c>
      <c r="F98" t="s">
        <v>17</v>
      </c>
      <c r="G98" t="s">
        <v>13</v>
      </c>
      <c r="H98" t="s">
        <v>21</v>
      </c>
      <c r="I98">
        <v>10</v>
      </c>
      <c r="J98">
        <v>1</v>
      </c>
      <c r="K98">
        <f t="shared" si="1"/>
        <v>10</v>
      </c>
    </row>
    <row r="99" spans="1:11" x14ac:dyDescent="0.25">
      <c r="A99" t="s">
        <v>73</v>
      </c>
      <c r="B99">
        <v>3</v>
      </c>
      <c r="C99" t="s">
        <v>100</v>
      </c>
      <c r="D99" t="s">
        <v>77</v>
      </c>
      <c r="E99" t="s">
        <v>11</v>
      </c>
      <c r="F99" t="s">
        <v>93</v>
      </c>
      <c r="G99" t="s">
        <v>13</v>
      </c>
      <c r="H99" t="s">
        <v>22</v>
      </c>
      <c r="J99">
        <v>4</v>
      </c>
    </row>
    <row r="100" spans="1:11" x14ac:dyDescent="0.25">
      <c r="A100" t="s">
        <v>73</v>
      </c>
      <c r="B100">
        <v>3</v>
      </c>
      <c r="C100" t="s">
        <v>100</v>
      </c>
      <c r="D100" t="s">
        <v>77</v>
      </c>
      <c r="E100" t="s">
        <v>11</v>
      </c>
      <c r="F100" t="s">
        <v>94</v>
      </c>
      <c r="G100" t="s">
        <v>13</v>
      </c>
      <c r="H100" t="s">
        <v>22</v>
      </c>
      <c r="J100">
        <v>4</v>
      </c>
    </row>
    <row r="101" spans="1:11" x14ac:dyDescent="0.25">
      <c r="A101" t="s">
        <v>73</v>
      </c>
      <c r="B101">
        <v>3</v>
      </c>
      <c r="C101" t="s">
        <v>100</v>
      </c>
      <c r="D101" t="s">
        <v>77</v>
      </c>
      <c r="E101" t="s">
        <v>11</v>
      </c>
      <c r="F101" t="s">
        <v>12</v>
      </c>
      <c r="G101" t="s">
        <v>13</v>
      </c>
      <c r="H101" t="s">
        <v>22</v>
      </c>
      <c r="I101">
        <v>10</v>
      </c>
      <c r="J101">
        <v>3</v>
      </c>
      <c r="K101">
        <f t="shared" ref="K101:K161" si="2">I101*J101</f>
        <v>30</v>
      </c>
    </row>
    <row r="102" spans="1:11" x14ac:dyDescent="0.25">
      <c r="A102" t="s">
        <v>73</v>
      </c>
      <c r="B102">
        <v>3</v>
      </c>
      <c r="C102" t="s">
        <v>100</v>
      </c>
      <c r="D102" t="s">
        <v>77</v>
      </c>
      <c r="E102" t="s">
        <v>11</v>
      </c>
      <c r="F102" t="s">
        <v>16</v>
      </c>
      <c r="G102" t="s">
        <v>13</v>
      </c>
      <c r="H102" t="s">
        <v>22</v>
      </c>
      <c r="I102">
        <v>10</v>
      </c>
      <c r="J102">
        <v>5</v>
      </c>
      <c r="K102">
        <f t="shared" si="2"/>
        <v>50</v>
      </c>
    </row>
    <row r="103" spans="1:11" x14ac:dyDescent="0.25">
      <c r="A103" t="s">
        <v>73</v>
      </c>
      <c r="B103">
        <v>3</v>
      </c>
      <c r="C103" t="s">
        <v>100</v>
      </c>
      <c r="D103" t="s">
        <v>77</v>
      </c>
      <c r="E103" t="s">
        <v>11</v>
      </c>
      <c r="F103" t="s">
        <v>17</v>
      </c>
      <c r="G103" t="s">
        <v>13</v>
      </c>
      <c r="H103" t="s">
        <v>18</v>
      </c>
      <c r="I103">
        <v>12</v>
      </c>
      <c r="J103">
        <v>3</v>
      </c>
      <c r="K103">
        <f t="shared" si="2"/>
        <v>36</v>
      </c>
    </row>
    <row r="104" spans="1:11" x14ac:dyDescent="0.25">
      <c r="A104" t="s">
        <v>74</v>
      </c>
      <c r="B104">
        <v>4</v>
      </c>
      <c r="C104" t="s">
        <v>100</v>
      </c>
      <c r="D104" t="s">
        <v>77</v>
      </c>
      <c r="E104" t="s">
        <v>11</v>
      </c>
      <c r="F104" t="s">
        <v>12</v>
      </c>
      <c r="G104" t="s">
        <v>23</v>
      </c>
      <c r="H104" t="s">
        <v>21</v>
      </c>
      <c r="I104">
        <v>4</v>
      </c>
      <c r="J104">
        <v>1</v>
      </c>
      <c r="K104">
        <f t="shared" si="2"/>
        <v>4</v>
      </c>
    </row>
    <row r="105" spans="1:11" x14ac:dyDescent="0.25">
      <c r="A105" t="s">
        <v>74</v>
      </c>
      <c r="B105">
        <v>4</v>
      </c>
      <c r="C105" t="s">
        <v>100</v>
      </c>
      <c r="D105" t="s">
        <v>77</v>
      </c>
      <c r="E105" t="s">
        <v>11</v>
      </c>
      <c r="F105" t="s">
        <v>17</v>
      </c>
      <c r="G105" t="s">
        <v>23</v>
      </c>
      <c r="H105" t="s">
        <v>21</v>
      </c>
      <c r="I105">
        <v>3</v>
      </c>
      <c r="J105">
        <v>2</v>
      </c>
      <c r="K105">
        <f t="shared" si="2"/>
        <v>6</v>
      </c>
    </row>
    <row r="106" spans="1:11" x14ac:dyDescent="0.25">
      <c r="A106" t="s">
        <v>74</v>
      </c>
      <c r="B106">
        <v>4</v>
      </c>
      <c r="C106" t="s">
        <v>100</v>
      </c>
      <c r="D106" t="s">
        <v>77</v>
      </c>
      <c r="E106" t="s">
        <v>11</v>
      </c>
      <c r="F106" t="s">
        <v>16</v>
      </c>
      <c r="G106" t="s">
        <v>20</v>
      </c>
      <c r="H106" t="s">
        <v>18</v>
      </c>
      <c r="I106">
        <v>3</v>
      </c>
      <c r="J106">
        <v>1</v>
      </c>
      <c r="K106">
        <f t="shared" si="2"/>
        <v>3</v>
      </c>
    </row>
    <row r="107" spans="1:11" x14ac:dyDescent="0.25">
      <c r="A107" t="s">
        <v>74</v>
      </c>
      <c r="B107">
        <v>4</v>
      </c>
      <c r="C107" t="s">
        <v>100</v>
      </c>
      <c r="D107" t="s">
        <v>77</v>
      </c>
      <c r="E107" t="s">
        <v>11</v>
      </c>
      <c r="F107" t="s">
        <v>15</v>
      </c>
      <c r="G107" t="s">
        <v>20</v>
      </c>
      <c r="H107" t="s">
        <v>18</v>
      </c>
      <c r="I107">
        <v>2</v>
      </c>
      <c r="J107">
        <v>1</v>
      </c>
      <c r="K107">
        <f t="shared" si="2"/>
        <v>2</v>
      </c>
    </row>
    <row r="108" spans="1:11" x14ac:dyDescent="0.25">
      <c r="A108" t="s">
        <v>74</v>
      </c>
      <c r="B108">
        <v>4</v>
      </c>
      <c r="C108" t="s">
        <v>100</v>
      </c>
      <c r="D108" t="s">
        <v>77</v>
      </c>
      <c r="E108" t="s">
        <v>11</v>
      </c>
      <c r="F108" t="s">
        <v>15</v>
      </c>
      <c r="G108" t="s">
        <v>23</v>
      </c>
      <c r="H108" t="s">
        <v>18</v>
      </c>
      <c r="I108">
        <v>2</v>
      </c>
      <c r="J108">
        <v>7</v>
      </c>
      <c r="K108">
        <f t="shared" si="2"/>
        <v>14</v>
      </c>
    </row>
    <row r="109" spans="1:11" x14ac:dyDescent="0.25">
      <c r="A109" t="s">
        <v>74</v>
      </c>
      <c r="B109">
        <v>4</v>
      </c>
      <c r="C109" t="s">
        <v>100</v>
      </c>
      <c r="D109" t="s">
        <v>77</v>
      </c>
      <c r="E109" t="s">
        <v>11</v>
      </c>
      <c r="F109" t="s">
        <v>12</v>
      </c>
      <c r="G109" t="s">
        <v>23</v>
      </c>
      <c r="H109" t="s">
        <v>18</v>
      </c>
      <c r="I109">
        <v>3</v>
      </c>
      <c r="J109">
        <v>1</v>
      </c>
      <c r="K109">
        <f t="shared" si="2"/>
        <v>3</v>
      </c>
    </row>
    <row r="110" spans="1:11" x14ac:dyDescent="0.25">
      <c r="A110" t="s">
        <v>74</v>
      </c>
      <c r="B110">
        <v>4</v>
      </c>
      <c r="C110" t="s">
        <v>100</v>
      </c>
      <c r="D110" t="s">
        <v>77</v>
      </c>
      <c r="E110" t="s">
        <v>11</v>
      </c>
      <c r="F110" t="s">
        <v>16</v>
      </c>
      <c r="G110" t="s">
        <v>23</v>
      </c>
      <c r="H110" t="s">
        <v>18</v>
      </c>
      <c r="I110">
        <v>3</v>
      </c>
      <c r="J110">
        <v>7</v>
      </c>
      <c r="K110">
        <f t="shared" si="2"/>
        <v>21</v>
      </c>
    </row>
    <row r="111" spans="1:11" x14ac:dyDescent="0.25">
      <c r="A111" t="s">
        <v>74</v>
      </c>
      <c r="B111">
        <v>4</v>
      </c>
      <c r="C111" t="s">
        <v>100</v>
      </c>
      <c r="D111" t="s">
        <v>77</v>
      </c>
      <c r="E111" t="s">
        <v>11</v>
      </c>
      <c r="F111" t="s">
        <v>17</v>
      </c>
      <c r="G111" t="s">
        <v>20</v>
      </c>
      <c r="H111" t="s">
        <v>18</v>
      </c>
      <c r="I111">
        <v>3</v>
      </c>
      <c r="J111">
        <v>1</v>
      </c>
      <c r="K111">
        <f t="shared" si="2"/>
        <v>3</v>
      </c>
    </row>
    <row r="112" spans="1:11" x14ac:dyDescent="0.25">
      <c r="A112" t="s">
        <v>74</v>
      </c>
      <c r="B112">
        <v>4</v>
      </c>
      <c r="C112" t="s">
        <v>100</v>
      </c>
      <c r="D112" t="s">
        <v>77</v>
      </c>
      <c r="E112" t="s">
        <v>11</v>
      </c>
      <c r="F112" t="s">
        <v>17</v>
      </c>
      <c r="G112" t="s">
        <v>23</v>
      </c>
      <c r="H112" t="s">
        <v>18</v>
      </c>
      <c r="I112">
        <v>3</v>
      </c>
      <c r="J112">
        <v>1</v>
      </c>
      <c r="K112">
        <f t="shared" si="2"/>
        <v>3</v>
      </c>
    </row>
    <row r="113" spans="1:11" x14ac:dyDescent="0.25">
      <c r="A113" t="s">
        <v>74</v>
      </c>
      <c r="B113">
        <v>4</v>
      </c>
      <c r="C113" t="s">
        <v>100</v>
      </c>
      <c r="D113" t="s">
        <v>77</v>
      </c>
      <c r="E113" t="s">
        <v>11</v>
      </c>
      <c r="F113" t="s">
        <v>12</v>
      </c>
      <c r="G113" t="s">
        <v>20</v>
      </c>
      <c r="H113" t="s">
        <v>18</v>
      </c>
      <c r="I113">
        <v>1</v>
      </c>
      <c r="J113">
        <v>1</v>
      </c>
      <c r="K113">
        <f t="shared" si="2"/>
        <v>1</v>
      </c>
    </row>
    <row r="114" spans="1:11" x14ac:dyDescent="0.25">
      <c r="A114" t="s">
        <v>40</v>
      </c>
      <c r="B114">
        <v>5</v>
      </c>
      <c r="C114" t="s">
        <v>102</v>
      </c>
      <c r="D114" t="s">
        <v>77</v>
      </c>
      <c r="E114" t="s">
        <v>11</v>
      </c>
      <c r="F114" t="s">
        <v>26</v>
      </c>
      <c r="G114" t="s">
        <v>23</v>
      </c>
      <c r="H114" t="s">
        <v>14</v>
      </c>
      <c r="K114">
        <f t="shared" si="2"/>
        <v>0</v>
      </c>
    </row>
    <row r="115" spans="1:11" x14ac:dyDescent="0.25">
      <c r="A115" t="s">
        <v>40</v>
      </c>
      <c r="B115">
        <v>5</v>
      </c>
      <c r="C115" t="s">
        <v>102</v>
      </c>
      <c r="D115" t="s">
        <v>77</v>
      </c>
      <c r="E115" t="s">
        <v>11</v>
      </c>
      <c r="F115" t="s">
        <v>41</v>
      </c>
      <c r="G115" t="s">
        <v>24</v>
      </c>
      <c r="H115" t="s">
        <v>22</v>
      </c>
      <c r="I115">
        <v>1</v>
      </c>
      <c r="J115">
        <v>1</v>
      </c>
      <c r="K115">
        <f t="shared" si="2"/>
        <v>1</v>
      </c>
    </row>
    <row r="116" spans="1:11" x14ac:dyDescent="0.25">
      <c r="A116" t="s">
        <v>40</v>
      </c>
      <c r="B116">
        <v>5</v>
      </c>
      <c r="C116" t="s">
        <v>102</v>
      </c>
      <c r="D116" t="s">
        <v>77</v>
      </c>
      <c r="E116" t="s">
        <v>11</v>
      </c>
      <c r="F116" t="s">
        <v>16</v>
      </c>
      <c r="G116" t="s">
        <v>24</v>
      </c>
      <c r="H116" t="s">
        <v>22</v>
      </c>
      <c r="I116">
        <v>4</v>
      </c>
      <c r="J116">
        <v>1</v>
      </c>
      <c r="K116">
        <f t="shared" si="2"/>
        <v>4</v>
      </c>
    </row>
    <row r="117" spans="1:11" x14ac:dyDescent="0.25">
      <c r="A117" t="s">
        <v>40</v>
      </c>
      <c r="B117">
        <v>5</v>
      </c>
      <c r="C117" t="s">
        <v>102</v>
      </c>
      <c r="D117" t="s">
        <v>77</v>
      </c>
      <c r="E117" t="s">
        <v>11</v>
      </c>
      <c r="F117" t="s">
        <v>12</v>
      </c>
      <c r="G117" t="s">
        <v>24</v>
      </c>
      <c r="H117" t="s">
        <v>22</v>
      </c>
      <c r="I117">
        <v>4</v>
      </c>
      <c r="J117">
        <v>1</v>
      </c>
      <c r="K117">
        <f t="shared" si="2"/>
        <v>4</v>
      </c>
    </row>
    <row r="118" spans="1:11" x14ac:dyDescent="0.25">
      <c r="A118" t="s">
        <v>40</v>
      </c>
      <c r="B118">
        <v>5</v>
      </c>
      <c r="C118" t="s">
        <v>102</v>
      </c>
      <c r="D118" t="s">
        <v>77</v>
      </c>
      <c r="E118" t="s">
        <v>11</v>
      </c>
      <c r="F118" t="s">
        <v>15</v>
      </c>
      <c r="G118" t="s">
        <v>24</v>
      </c>
      <c r="H118" t="s">
        <v>22</v>
      </c>
      <c r="I118">
        <v>1</v>
      </c>
      <c r="J118">
        <v>7</v>
      </c>
      <c r="K118">
        <f t="shared" si="2"/>
        <v>7</v>
      </c>
    </row>
    <row r="119" spans="1:11" x14ac:dyDescent="0.25">
      <c r="A119" t="s">
        <v>40</v>
      </c>
      <c r="B119">
        <v>5</v>
      </c>
      <c r="C119" t="s">
        <v>102</v>
      </c>
      <c r="D119" t="s">
        <v>77</v>
      </c>
      <c r="E119" t="s">
        <v>11</v>
      </c>
      <c r="F119" t="s">
        <v>17</v>
      </c>
      <c r="G119" t="s">
        <v>24</v>
      </c>
      <c r="H119" t="s">
        <v>22</v>
      </c>
      <c r="I119">
        <v>5</v>
      </c>
      <c r="J119">
        <v>1</v>
      </c>
      <c r="K119">
        <f t="shared" si="2"/>
        <v>5</v>
      </c>
    </row>
    <row r="120" spans="1:11" x14ac:dyDescent="0.25">
      <c r="A120" t="s">
        <v>40</v>
      </c>
      <c r="B120">
        <v>5</v>
      </c>
      <c r="C120" t="s">
        <v>102</v>
      </c>
      <c r="D120" t="s">
        <v>77</v>
      </c>
      <c r="E120" t="s">
        <v>11</v>
      </c>
      <c r="F120" t="s">
        <v>16</v>
      </c>
      <c r="G120" t="s">
        <v>27</v>
      </c>
      <c r="H120" t="s">
        <v>42</v>
      </c>
      <c r="I120">
        <v>2</v>
      </c>
      <c r="J120">
        <v>7</v>
      </c>
      <c r="K120">
        <f t="shared" si="2"/>
        <v>14</v>
      </c>
    </row>
    <row r="121" spans="1:11" x14ac:dyDescent="0.25">
      <c r="A121" t="s">
        <v>40</v>
      </c>
      <c r="B121">
        <v>5</v>
      </c>
      <c r="C121" t="s">
        <v>100</v>
      </c>
      <c r="D121" t="s">
        <v>77</v>
      </c>
      <c r="E121" t="s">
        <v>11</v>
      </c>
      <c r="F121" t="s">
        <v>12</v>
      </c>
      <c r="G121" t="s">
        <v>23</v>
      </c>
      <c r="H121" t="s">
        <v>14</v>
      </c>
      <c r="I121">
        <v>5</v>
      </c>
      <c r="J121">
        <v>1</v>
      </c>
      <c r="K121">
        <f t="shared" si="2"/>
        <v>5</v>
      </c>
    </row>
    <row r="122" spans="1:11" x14ac:dyDescent="0.25">
      <c r="A122" t="s">
        <v>40</v>
      </c>
      <c r="B122">
        <v>5</v>
      </c>
      <c r="C122" t="s">
        <v>100</v>
      </c>
      <c r="D122" t="s">
        <v>77</v>
      </c>
      <c r="E122" t="s">
        <v>11</v>
      </c>
      <c r="F122" t="s">
        <v>16</v>
      </c>
      <c r="G122" t="s">
        <v>23</v>
      </c>
      <c r="H122" t="s">
        <v>14</v>
      </c>
      <c r="I122">
        <v>5</v>
      </c>
      <c r="J122">
        <v>1</v>
      </c>
      <c r="K122">
        <f t="shared" si="2"/>
        <v>5</v>
      </c>
    </row>
    <row r="123" spans="1:11" x14ac:dyDescent="0.25">
      <c r="A123" t="s">
        <v>40</v>
      </c>
      <c r="B123">
        <v>5</v>
      </c>
      <c r="C123" t="s">
        <v>100</v>
      </c>
      <c r="D123" t="s">
        <v>77</v>
      </c>
      <c r="E123" t="s">
        <v>11</v>
      </c>
      <c r="F123" t="s">
        <v>41</v>
      </c>
      <c r="G123" t="s">
        <v>23</v>
      </c>
      <c r="H123" t="s">
        <v>14</v>
      </c>
      <c r="I123">
        <v>1</v>
      </c>
      <c r="J123">
        <v>1</v>
      </c>
      <c r="K123">
        <f t="shared" si="2"/>
        <v>1</v>
      </c>
    </row>
    <row r="124" spans="1:11" x14ac:dyDescent="0.25">
      <c r="A124" t="s">
        <v>40</v>
      </c>
      <c r="B124">
        <v>5</v>
      </c>
      <c r="C124" t="s">
        <v>100</v>
      </c>
      <c r="D124" t="s">
        <v>77</v>
      </c>
      <c r="E124" t="s">
        <v>11</v>
      </c>
      <c r="F124" t="s">
        <v>15</v>
      </c>
      <c r="G124" t="s">
        <v>23</v>
      </c>
      <c r="H124" t="s">
        <v>28</v>
      </c>
      <c r="I124">
        <v>1</v>
      </c>
      <c r="J124">
        <v>5</v>
      </c>
      <c r="K124">
        <f t="shared" si="2"/>
        <v>5</v>
      </c>
    </row>
    <row r="125" spans="1:11" x14ac:dyDescent="0.25">
      <c r="A125" t="s">
        <v>40</v>
      </c>
      <c r="B125">
        <v>5</v>
      </c>
      <c r="C125" t="s">
        <v>100</v>
      </c>
      <c r="D125" t="s">
        <v>77</v>
      </c>
      <c r="E125" t="s">
        <v>11</v>
      </c>
      <c r="F125" t="s">
        <v>15</v>
      </c>
      <c r="G125" t="s">
        <v>24</v>
      </c>
      <c r="H125" t="s">
        <v>22</v>
      </c>
      <c r="I125">
        <v>1</v>
      </c>
      <c r="J125">
        <v>7</v>
      </c>
      <c r="K125">
        <f t="shared" si="2"/>
        <v>7</v>
      </c>
    </row>
    <row r="126" spans="1:11" x14ac:dyDescent="0.25">
      <c r="A126" t="s">
        <v>40</v>
      </c>
      <c r="B126">
        <v>5</v>
      </c>
      <c r="C126" t="s">
        <v>100</v>
      </c>
      <c r="D126" t="s">
        <v>77</v>
      </c>
      <c r="E126" t="s">
        <v>11</v>
      </c>
      <c r="F126" t="s">
        <v>12</v>
      </c>
      <c r="G126" t="s">
        <v>24</v>
      </c>
      <c r="H126" t="s">
        <v>22</v>
      </c>
      <c r="I126">
        <v>1</v>
      </c>
      <c r="J126">
        <v>1</v>
      </c>
      <c r="K126">
        <f t="shared" si="2"/>
        <v>1</v>
      </c>
    </row>
    <row r="127" spans="1:11" x14ac:dyDescent="0.25">
      <c r="A127" t="s">
        <v>40</v>
      </c>
      <c r="B127">
        <v>5</v>
      </c>
      <c r="C127" t="s">
        <v>100</v>
      </c>
      <c r="D127" t="s">
        <v>77</v>
      </c>
      <c r="E127" t="s">
        <v>11</v>
      </c>
      <c r="F127" t="s">
        <v>16</v>
      </c>
      <c r="G127" t="s">
        <v>24</v>
      </c>
      <c r="H127" t="s">
        <v>22</v>
      </c>
      <c r="I127">
        <v>2</v>
      </c>
      <c r="J127">
        <v>1</v>
      </c>
      <c r="K127">
        <f t="shared" si="2"/>
        <v>2</v>
      </c>
    </row>
    <row r="128" spans="1:11" x14ac:dyDescent="0.25">
      <c r="A128" t="s">
        <v>40</v>
      </c>
      <c r="B128">
        <v>5</v>
      </c>
      <c r="C128" t="s">
        <v>100</v>
      </c>
      <c r="D128" t="s">
        <v>77</v>
      </c>
      <c r="E128" t="s">
        <v>11</v>
      </c>
      <c r="F128" t="s">
        <v>17</v>
      </c>
      <c r="G128" t="s">
        <v>24</v>
      </c>
      <c r="H128" t="s">
        <v>22</v>
      </c>
      <c r="I128">
        <v>1</v>
      </c>
      <c r="J128">
        <v>1</v>
      </c>
      <c r="K128">
        <f t="shared" si="2"/>
        <v>1</v>
      </c>
    </row>
    <row r="129" spans="1:11" x14ac:dyDescent="0.25">
      <c r="A129" t="s">
        <v>40</v>
      </c>
      <c r="B129">
        <v>5</v>
      </c>
      <c r="C129" t="s">
        <v>100</v>
      </c>
      <c r="D129" t="s">
        <v>77</v>
      </c>
      <c r="E129" t="s">
        <v>11</v>
      </c>
      <c r="F129" t="s">
        <v>12</v>
      </c>
      <c r="G129" t="s">
        <v>27</v>
      </c>
      <c r="H129" t="s">
        <v>42</v>
      </c>
      <c r="I129">
        <v>4</v>
      </c>
      <c r="J129">
        <v>1</v>
      </c>
      <c r="K129">
        <f t="shared" si="2"/>
        <v>4</v>
      </c>
    </row>
    <row r="130" spans="1:11" x14ac:dyDescent="0.25">
      <c r="A130" t="s">
        <v>40</v>
      </c>
      <c r="B130">
        <v>5</v>
      </c>
      <c r="C130" t="s">
        <v>100</v>
      </c>
      <c r="D130" t="s">
        <v>77</v>
      </c>
      <c r="E130" t="s">
        <v>11</v>
      </c>
      <c r="F130" t="s">
        <v>15</v>
      </c>
      <c r="G130" t="s">
        <v>27</v>
      </c>
      <c r="H130" t="s">
        <v>42</v>
      </c>
      <c r="I130">
        <v>3</v>
      </c>
      <c r="J130">
        <v>7</v>
      </c>
      <c r="K130">
        <f t="shared" si="2"/>
        <v>21</v>
      </c>
    </row>
    <row r="131" spans="1:11" x14ac:dyDescent="0.25">
      <c r="A131" t="s">
        <v>40</v>
      </c>
      <c r="B131">
        <v>5</v>
      </c>
      <c r="C131" t="s">
        <v>100</v>
      </c>
      <c r="D131" t="s">
        <v>77</v>
      </c>
      <c r="E131" t="s">
        <v>11</v>
      </c>
      <c r="F131" t="s">
        <v>95</v>
      </c>
      <c r="G131" t="s">
        <v>27</v>
      </c>
      <c r="H131" t="s">
        <v>42</v>
      </c>
      <c r="I131">
        <v>2</v>
      </c>
      <c r="J131">
        <v>7</v>
      </c>
      <c r="K131">
        <f t="shared" si="2"/>
        <v>14</v>
      </c>
    </row>
    <row r="132" spans="1:11" x14ac:dyDescent="0.25">
      <c r="A132" t="s">
        <v>40</v>
      </c>
      <c r="B132">
        <v>5</v>
      </c>
      <c r="C132" t="s">
        <v>100</v>
      </c>
      <c r="D132" t="s">
        <v>77</v>
      </c>
      <c r="E132" t="s">
        <v>11</v>
      </c>
      <c r="F132" t="s">
        <v>16</v>
      </c>
      <c r="G132" t="s">
        <v>27</v>
      </c>
      <c r="H132" t="s">
        <v>42</v>
      </c>
      <c r="I132">
        <v>2</v>
      </c>
      <c r="J132">
        <v>7</v>
      </c>
      <c r="K132">
        <f t="shared" si="2"/>
        <v>14</v>
      </c>
    </row>
    <row r="133" spans="1:11" x14ac:dyDescent="0.25">
      <c r="A133" t="s">
        <v>40</v>
      </c>
      <c r="B133">
        <v>5</v>
      </c>
      <c r="C133" t="s">
        <v>100</v>
      </c>
      <c r="D133" t="s">
        <v>77</v>
      </c>
      <c r="E133" t="s">
        <v>11</v>
      </c>
      <c r="F133" t="s">
        <v>17</v>
      </c>
      <c r="G133" t="s">
        <v>27</v>
      </c>
      <c r="H133" t="s">
        <v>42</v>
      </c>
      <c r="I133">
        <v>3</v>
      </c>
      <c r="J133">
        <v>7</v>
      </c>
      <c r="K133">
        <f t="shared" si="2"/>
        <v>21</v>
      </c>
    </row>
    <row r="134" spans="1:11" x14ac:dyDescent="0.25">
      <c r="A134" t="s">
        <v>40</v>
      </c>
      <c r="B134">
        <v>5</v>
      </c>
      <c r="C134" t="s">
        <v>100</v>
      </c>
      <c r="D134" t="s">
        <v>77</v>
      </c>
      <c r="E134" t="s">
        <v>11</v>
      </c>
      <c r="F134" t="s">
        <v>41</v>
      </c>
      <c r="G134" t="s">
        <v>27</v>
      </c>
      <c r="H134" t="s">
        <v>42</v>
      </c>
      <c r="I134">
        <v>1</v>
      </c>
      <c r="J134">
        <v>2</v>
      </c>
      <c r="K134">
        <f t="shared" si="2"/>
        <v>2</v>
      </c>
    </row>
    <row r="135" spans="1:11" x14ac:dyDescent="0.25">
      <c r="A135" t="s">
        <v>43</v>
      </c>
      <c r="B135">
        <v>1</v>
      </c>
      <c r="C135" t="s">
        <v>102</v>
      </c>
      <c r="D135" t="s">
        <v>77</v>
      </c>
      <c r="E135" t="s">
        <v>11</v>
      </c>
      <c r="F135" t="s">
        <v>15</v>
      </c>
      <c r="G135" t="s">
        <v>44</v>
      </c>
      <c r="H135" t="s">
        <v>21</v>
      </c>
      <c r="I135">
        <v>2</v>
      </c>
      <c r="J135">
        <v>1</v>
      </c>
      <c r="K135">
        <f t="shared" si="2"/>
        <v>2</v>
      </c>
    </row>
    <row r="136" spans="1:11" x14ac:dyDescent="0.25">
      <c r="A136" t="s">
        <v>43</v>
      </c>
      <c r="B136">
        <v>1</v>
      </c>
      <c r="C136" t="s">
        <v>102</v>
      </c>
      <c r="D136" t="s">
        <v>77</v>
      </c>
      <c r="E136" t="s">
        <v>11</v>
      </c>
      <c r="F136" t="s">
        <v>16</v>
      </c>
      <c r="G136" t="s">
        <v>45</v>
      </c>
      <c r="H136" t="s">
        <v>22</v>
      </c>
      <c r="I136">
        <v>2</v>
      </c>
      <c r="J136">
        <v>3</v>
      </c>
      <c r="K136">
        <f t="shared" si="2"/>
        <v>6</v>
      </c>
    </row>
    <row r="137" spans="1:11" x14ac:dyDescent="0.25">
      <c r="A137" t="s">
        <v>43</v>
      </c>
      <c r="B137">
        <v>1</v>
      </c>
      <c r="C137" t="s">
        <v>102</v>
      </c>
      <c r="D137" t="s">
        <v>77</v>
      </c>
      <c r="E137" t="s">
        <v>11</v>
      </c>
      <c r="F137" t="s">
        <v>12</v>
      </c>
      <c r="G137" t="s">
        <v>45</v>
      </c>
      <c r="H137" t="s">
        <v>22</v>
      </c>
      <c r="I137">
        <v>2</v>
      </c>
      <c r="J137">
        <v>1</v>
      </c>
      <c r="K137">
        <f t="shared" si="2"/>
        <v>2</v>
      </c>
    </row>
    <row r="138" spans="1:11" x14ac:dyDescent="0.25">
      <c r="A138" t="s">
        <v>43</v>
      </c>
      <c r="B138">
        <v>1</v>
      </c>
      <c r="C138" t="s">
        <v>102</v>
      </c>
      <c r="D138" t="s">
        <v>77</v>
      </c>
      <c r="E138" t="s">
        <v>11</v>
      </c>
      <c r="F138" t="s">
        <v>17</v>
      </c>
      <c r="G138" t="s">
        <v>45</v>
      </c>
      <c r="H138" t="s">
        <v>18</v>
      </c>
      <c r="I138">
        <v>2</v>
      </c>
      <c r="J138">
        <v>2</v>
      </c>
      <c r="K138">
        <f t="shared" si="2"/>
        <v>4</v>
      </c>
    </row>
    <row r="139" spans="1:11" x14ac:dyDescent="0.25">
      <c r="A139" t="s">
        <v>43</v>
      </c>
      <c r="B139">
        <v>1</v>
      </c>
      <c r="C139" t="s">
        <v>102</v>
      </c>
      <c r="D139" t="s">
        <v>77</v>
      </c>
      <c r="E139" t="s">
        <v>11</v>
      </c>
      <c r="F139" t="s">
        <v>15</v>
      </c>
      <c r="G139" t="s">
        <v>45</v>
      </c>
      <c r="H139" t="s">
        <v>18</v>
      </c>
      <c r="I139">
        <v>2</v>
      </c>
      <c r="J139">
        <v>2</v>
      </c>
      <c r="K139">
        <f t="shared" si="2"/>
        <v>4</v>
      </c>
    </row>
    <row r="140" spans="1:11" x14ac:dyDescent="0.25">
      <c r="A140" t="s">
        <v>46</v>
      </c>
      <c r="B140">
        <v>3</v>
      </c>
      <c r="C140" t="s">
        <v>102</v>
      </c>
      <c r="D140" t="s">
        <v>77</v>
      </c>
      <c r="E140" t="s">
        <v>11</v>
      </c>
      <c r="F140" t="s">
        <v>12</v>
      </c>
      <c r="G140" t="s">
        <v>13</v>
      </c>
      <c r="H140" t="s">
        <v>21</v>
      </c>
      <c r="I140">
        <v>2</v>
      </c>
      <c r="J140">
        <v>2</v>
      </c>
      <c r="K140">
        <f t="shared" si="2"/>
        <v>4</v>
      </c>
    </row>
    <row r="141" spans="1:11" x14ac:dyDescent="0.25">
      <c r="A141" t="s">
        <v>46</v>
      </c>
      <c r="B141">
        <v>3</v>
      </c>
      <c r="C141" t="s">
        <v>102</v>
      </c>
      <c r="D141" t="s">
        <v>77</v>
      </c>
      <c r="E141" t="s">
        <v>11</v>
      </c>
      <c r="F141" t="s">
        <v>17</v>
      </c>
      <c r="G141" t="s">
        <v>13</v>
      </c>
      <c r="H141" t="s">
        <v>21</v>
      </c>
      <c r="I141">
        <v>2</v>
      </c>
      <c r="J141">
        <v>2</v>
      </c>
      <c r="K141">
        <f t="shared" si="2"/>
        <v>4</v>
      </c>
    </row>
    <row r="142" spans="1:11" x14ac:dyDescent="0.25">
      <c r="A142" t="s">
        <v>46</v>
      </c>
      <c r="B142">
        <v>3</v>
      </c>
      <c r="C142" t="s">
        <v>102</v>
      </c>
      <c r="D142" t="s">
        <v>77</v>
      </c>
      <c r="E142" t="s">
        <v>11</v>
      </c>
      <c r="F142" t="s">
        <v>16</v>
      </c>
      <c r="G142" t="s">
        <v>13</v>
      </c>
      <c r="H142" t="s">
        <v>22</v>
      </c>
      <c r="I142">
        <v>2</v>
      </c>
      <c r="J142">
        <v>3</v>
      </c>
      <c r="K142">
        <f t="shared" si="2"/>
        <v>6</v>
      </c>
    </row>
    <row r="143" spans="1:11" x14ac:dyDescent="0.25">
      <c r="A143" t="s">
        <v>46</v>
      </c>
      <c r="B143">
        <v>3</v>
      </c>
      <c r="C143" t="s">
        <v>102</v>
      </c>
      <c r="D143" t="s">
        <v>77</v>
      </c>
      <c r="E143" t="s">
        <v>11</v>
      </c>
      <c r="F143" t="s">
        <v>12</v>
      </c>
      <c r="G143" t="s">
        <v>13</v>
      </c>
      <c r="H143" t="s">
        <v>18</v>
      </c>
      <c r="I143">
        <v>2</v>
      </c>
      <c r="J143">
        <v>1</v>
      </c>
      <c r="K143">
        <f t="shared" si="2"/>
        <v>2</v>
      </c>
    </row>
    <row r="144" spans="1:11" x14ac:dyDescent="0.25">
      <c r="A144" t="s">
        <v>46</v>
      </c>
      <c r="B144">
        <v>3</v>
      </c>
      <c r="C144" t="s">
        <v>102</v>
      </c>
      <c r="D144" t="s">
        <v>77</v>
      </c>
      <c r="E144" t="s">
        <v>11</v>
      </c>
      <c r="F144" t="s">
        <v>17</v>
      </c>
      <c r="G144" t="s">
        <v>13</v>
      </c>
      <c r="H144" t="s">
        <v>18</v>
      </c>
      <c r="J144">
        <v>2</v>
      </c>
      <c r="K144">
        <f t="shared" si="2"/>
        <v>0</v>
      </c>
    </row>
    <row r="145" spans="1:11" x14ac:dyDescent="0.25">
      <c r="A145" t="s">
        <v>46</v>
      </c>
      <c r="B145">
        <v>3</v>
      </c>
      <c r="C145" t="s">
        <v>100</v>
      </c>
      <c r="D145" t="s">
        <v>77</v>
      </c>
      <c r="E145" t="s">
        <v>11</v>
      </c>
      <c r="F145" t="s">
        <v>12</v>
      </c>
      <c r="G145" t="s">
        <v>13</v>
      </c>
      <c r="H145" t="s">
        <v>21</v>
      </c>
      <c r="I145">
        <v>2</v>
      </c>
      <c r="J145">
        <v>2</v>
      </c>
      <c r="K145">
        <f t="shared" si="2"/>
        <v>4</v>
      </c>
    </row>
    <row r="146" spans="1:11" x14ac:dyDescent="0.25">
      <c r="A146" t="s">
        <v>46</v>
      </c>
      <c r="B146">
        <v>3</v>
      </c>
      <c r="C146" t="s">
        <v>100</v>
      </c>
      <c r="D146" t="s">
        <v>77</v>
      </c>
      <c r="E146" t="s">
        <v>11</v>
      </c>
      <c r="F146" t="s">
        <v>15</v>
      </c>
      <c r="G146" t="s">
        <v>13</v>
      </c>
      <c r="H146" t="s">
        <v>22</v>
      </c>
      <c r="I146">
        <v>4</v>
      </c>
      <c r="J146">
        <v>2</v>
      </c>
      <c r="K146">
        <f t="shared" si="2"/>
        <v>8</v>
      </c>
    </row>
    <row r="147" spans="1:11" x14ac:dyDescent="0.25">
      <c r="A147" t="s">
        <v>46</v>
      </c>
      <c r="B147">
        <v>3</v>
      </c>
      <c r="C147" t="s">
        <v>100</v>
      </c>
      <c r="D147" t="s">
        <v>77</v>
      </c>
      <c r="E147" t="s">
        <v>11</v>
      </c>
      <c r="F147" t="s">
        <v>16</v>
      </c>
      <c r="G147" t="s">
        <v>13</v>
      </c>
      <c r="H147" t="s">
        <v>22</v>
      </c>
      <c r="I147">
        <v>2</v>
      </c>
      <c r="J147">
        <v>3</v>
      </c>
      <c r="K147">
        <f t="shared" si="2"/>
        <v>6</v>
      </c>
    </row>
    <row r="148" spans="1:11" x14ac:dyDescent="0.25">
      <c r="A148" t="s">
        <v>46</v>
      </c>
      <c r="B148">
        <v>3</v>
      </c>
      <c r="C148" t="s">
        <v>100</v>
      </c>
      <c r="D148" t="s">
        <v>77</v>
      </c>
      <c r="E148" t="s">
        <v>11</v>
      </c>
      <c r="F148" t="s">
        <v>12</v>
      </c>
      <c r="G148" t="s">
        <v>13</v>
      </c>
      <c r="H148" t="s">
        <v>18</v>
      </c>
      <c r="I148">
        <v>2</v>
      </c>
      <c r="J148">
        <v>1</v>
      </c>
      <c r="K148">
        <f t="shared" si="2"/>
        <v>2</v>
      </c>
    </row>
    <row r="149" spans="1:11" x14ac:dyDescent="0.25">
      <c r="A149" t="s">
        <v>47</v>
      </c>
      <c r="B149">
        <v>3</v>
      </c>
      <c r="C149" t="s">
        <v>102</v>
      </c>
      <c r="D149" t="s">
        <v>78</v>
      </c>
      <c r="E149" t="s">
        <v>11</v>
      </c>
      <c r="F149" t="s">
        <v>15</v>
      </c>
      <c r="G149" t="s">
        <v>48</v>
      </c>
      <c r="H149" t="s">
        <v>18</v>
      </c>
      <c r="I149">
        <v>5</v>
      </c>
      <c r="J149">
        <v>3</v>
      </c>
      <c r="K149">
        <f t="shared" si="2"/>
        <v>15</v>
      </c>
    </row>
    <row r="150" spans="1:11" x14ac:dyDescent="0.25">
      <c r="A150" t="s">
        <v>47</v>
      </c>
      <c r="B150">
        <v>3</v>
      </c>
      <c r="C150" t="s">
        <v>102</v>
      </c>
      <c r="D150" t="s">
        <v>78</v>
      </c>
      <c r="E150" t="s">
        <v>11</v>
      </c>
      <c r="F150" t="s">
        <v>17</v>
      </c>
      <c r="G150" t="s">
        <v>48</v>
      </c>
      <c r="H150" t="s">
        <v>18</v>
      </c>
      <c r="K150">
        <f t="shared" si="2"/>
        <v>0</v>
      </c>
    </row>
    <row r="151" spans="1:11" x14ac:dyDescent="0.25">
      <c r="A151" t="s">
        <v>47</v>
      </c>
      <c r="B151">
        <v>3</v>
      </c>
      <c r="C151" t="s">
        <v>102</v>
      </c>
      <c r="D151" t="s">
        <v>78</v>
      </c>
      <c r="E151" t="s">
        <v>11</v>
      </c>
      <c r="F151" t="s">
        <v>16</v>
      </c>
      <c r="G151" t="s">
        <v>20</v>
      </c>
      <c r="H151" t="s">
        <v>49</v>
      </c>
      <c r="I151">
        <v>3</v>
      </c>
      <c r="J151">
        <v>3</v>
      </c>
      <c r="K151">
        <f t="shared" si="2"/>
        <v>9</v>
      </c>
    </row>
    <row r="152" spans="1:11" x14ac:dyDescent="0.25">
      <c r="A152" t="s">
        <v>47</v>
      </c>
      <c r="B152">
        <v>3</v>
      </c>
      <c r="C152" t="s">
        <v>100</v>
      </c>
      <c r="D152" t="s">
        <v>78</v>
      </c>
      <c r="E152" t="s">
        <v>11</v>
      </c>
      <c r="F152" t="s">
        <v>17</v>
      </c>
      <c r="G152" t="s">
        <v>48</v>
      </c>
      <c r="H152" t="s">
        <v>22</v>
      </c>
      <c r="I152">
        <v>3</v>
      </c>
      <c r="J152">
        <v>3</v>
      </c>
      <c r="K152">
        <f t="shared" si="2"/>
        <v>9</v>
      </c>
    </row>
    <row r="153" spans="1:11" x14ac:dyDescent="0.25">
      <c r="A153" t="s">
        <v>47</v>
      </c>
      <c r="B153">
        <v>3</v>
      </c>
      <c r="C153" t="s">
        <v>100</v>
      </c>
      <c r="D153" t="s">
        <v>78</v>
      </c>
      <c r="E153" t="s">
        <v>11</v>
      </c>
      <c r="F153" t="s">
        <v>16</v>
      </c>
      <c r="G153" t="s">
        <v>48</v>
      </c>
      <c r="H153" t="s">
        <v>22</v>
      </c>
      <c r="I153">
        <v>3</v>
      </c>
      <c r="J153">
        <v>3</v>
      </c>
      <c r="K153">
        <f t="shared" si="2"/>
        <v>9</v>
      </c>
    </row>
    <row r="154" spans="1:11" x14ac:dyDescent="0.25">
      <c r="A154" t="s">
        <v>47</v>
      </c>
      <c r="B154">
        <v>3</v>
      </c>
      <c r="C154" t="s">
        <v>100</v>
      </c>
      <c r="D154" t="s">
        <v>78</v>
      </c>
      <c r="E154" t="s">
        <v>11</v>
      </c>
      <c r="F154" t="s">
        <v>15</v>
      </c>
      <c r="G154" t="s">
        <v>48</v>
      </c>
      <c r="H154" t="s">
        <v>22</v>
      </c>
      <c r="I154">
        <v>2</v>
      </c>
      <c r="J154">
        <v>3</v>
      </c>
      <c r="K154">
        <f t="shared" si="2"/>
        <v>6</v>
      </c>
    </row>
    <row r="155" spans="1:11" x14ac:dyDescent="0.25">
      <c r="A155" t="s">
        <v>47</v>
      </c>
      <c r="B155">
        <v>3</v>
      </c>
      <c r="C155" t="s">
        <v>100</v>
      </c>
      <c r="D155" t="s">
        <v>78</v>
      </c>
      <c r="E155" t="s">
        <v>11</v>
      </c>
      <c r="F155" t="s">
        <v>12</v>
      </c>
      <c r="G155" t="s">
        <v>20</v>
      </c>
      <c r="H155" t="s">
        <v>49</v>
      </c>
      <c r="I155">
        <v>6</v>
      </c>
      <c r="J155">
        <v>6</v>
      </c>
      <c r="K155">
        <f t="shared" si="2"/>
        <v>36</v>
      </c>
    </row>
    <row r="156" spans="1:11" x14ac:dyDescent="0.25">
      <c r="A156" t="s">
        <v>47</v>
      </c>
      <c r="B156">
        <v>3</v>
      </c>
      <c r="C156" t="s">
        <v>100</v>
      </c>
      <c r="D156" t="s">
        <v>78</v>
      </c>
      <c r="E156" t="s">
        <v>11</v>
      </c>
      <c r="F156" t="s">
        <v>16</v>
      </c>
      <c r="G156" t="s">
        <v>20</v>
      </c>
      <c r="H156" t="s">
        <v>49</v>
      </c>
      <c r="I156">
        <v>3</v>
      </c>
      <c r="J156">
        <v>3</v>
      </c>
      <c r="K156">
        <f t="shared" si="2"/>
        <v>9</v>
      </c>
    </row>
    <row r="157" spans="1:11" x14ac:dyDescent="0.25">
      <c r="A157" t="s">
        <v>47</v>
      </c>
      <c r="B157">
        <v>3</v>
      </c>
      <c r="C157" t="s">
        <v>100</v>
      </c>
      <c r="D157" t="s">
        <v>78</v>
      </c>
      <c r="E157" t="s">
        <v>11</v>
      </c>
      <c r="F157" t="s">
        <v>17</v>
      </c>
      <c r="G157" t="s">
        <v>20</v>
      </c>
      <c r="H157" t="s">
        <v>49</v>
      </c>
      <c r="I157">
        <v>11</v>
      </c>
      <c r="J157">
        <v>3</v>
      </c>
      <c r="K157">
        <f t="shared" si="2"/>
        <v>33</v>
      </c>
    </row>
    <row r="158" spans="1:11" x14ac:dyDescent="0.25">
      <c r="A158" t="s">
        <v>50</v>
      </c>
      <c r="B158">
        <v>4</v>
      </c>
      <c r="C158" t="s">
        <v>102</v>
      </c>
      <c r="D158" t="s">
        <v>78</v>
      </c>
      <c r="E158" t="s">
        <v>11</v>
      </c>
      <c r="F158" t="s">
        <v>12</v>
      </c>
      <c r="G158" t="s">
        <v>20</v>
      </c>
      <c r="H158" t="s">
        <v>51</v>
      </c>
      <c r="K158">
        <f t="shared" si="2"/>
        <v>0</v>
      </c>
    </row>
    <row r="159" spans="1:11" x14ac:dyDescent="0.25">
      <c r="A159" t="s">
        <v>50</v>
      </c>
      <c r="B159">
        <v>4</v>
      </c>
      <c r="C159" t="s">
        <v>102</v>
      </c>
      <c r="D159" t="s">
        <v>78</v>
      </c>
      <c r="E159" t="s">
        <v>11</v>
      </c>
      <c r="F159" t="s">
        <v>16</v>
      </c>
      <c r="G159" t="s">
        <v>20</v>
      </c>
      <c r="H159" t="s">
        <v>51</v>
      </c>
      <c r="K159">
        <f t="shared" si="2"/>
        <v>0</v>
      </c>
    </row>
    <row r="160" spans="1:11" x14ac:dyDescent="0.25">
      <c r="A160" t="s">
        <v>50</v>
      </c>
      <c r="B160">
        <v>4</v>
      </c>
      <c r="C160" t="s">
        <v>102</v>
      </c>
      <c r="D160" t="s">
        <v>78</v>
      </c>
      <c r="E160" t="s">
        <v>11</v>
      </c>
      <c r="F160" t="s">
        <v>17</v>
      </c>
      <c r="G160" t="s">
        <v>20</v>
      </c>
      <c r="H160" t="s">
        <v>51</v>
      </c>
      <c r="K160">
        <f t="shared" si="2"/>
        <v>0</v>
      </c>
    </row>
    <row r="161" spans="1:11" x14ac:dyDescent="0.25">
      <c r="A161" t="s">
        <v>50</v>
      </c>
      <c r="B161">
        <v>4</v>
      </c>
      <c r="C161" t="s">
        <v>102</v>
      </c>
      <c r="D161" t="s">
        <v>78</v>
      </c>
      <c r="E161" t="s">
        <v>11</v>
      </c>
      <c r="F161" t="s">
        <v>15</v>
      </c>
      <c r="G161" t="s">
        <v>20</v>
      </c>
      <c r="H161" t="s">
        <v>51</v>
      </c>
      <c r="K161">
        <f t="shared" si="2"/>
        <v>0</v>
      </c>
    </row>
    <row r="162" spans="1:11" x14ac:dyDescent="0.25">
      <c r="A162" t="s">
        <v>56</v>
      </c>
      <c r="B162">
        <v>5</v>
      </c>
      <c r="C162" t="s">
        <v>102</v>
      </c>
      <c r="D162" t="s">
        <v>78</v>
      </c>
      <c r="E162" t="s">
        <v>11</v>
      </c>
      <c r="F162" t="s">
        <v>57</v>
      </c>
      <c r="G162" t="s">
        <v>58</v>
      </c>
      <c r="H162" t="s">
        <v>49</v>
      </c>
      <c r="I162">
        <v>1</v>
      </c>
      <c r="J162">
        <v>2</v>
      </c>
      <c r="K162">
        <f t="shared" ref="K162:K174" si="3">I162*J162</f>
        <v>2</v>
      </c>
    </row>
    <row r="163" spans="1:11" x14ac:dyDescent="0.25">
      <c r="A163" t="s">
        <v>56</v>
      </c>
      <c r="B163">
        <v>5</v>
      </c>
      <c r="C163" t="s">
        <v>100</v>
      </c>
      <c r="D163" t="s">
        <v>78</v>
      </c>
      <c r="E163" t="s">
        <v>11</v>
      </c>
      <c r="F163" t="s">
        <v>96</v>
      </c>
      <c r="G163" t="s">
        <v>58</v>
      </c>
      <c r="H163" t="s">
        <v>49</v>
      </c>
      <c r="I163">
        <v>2</v>
      </c>
      <c r="J163">
        <v>4</v>
      </c>
      <c r="K163">
        <f t="shared" si="3"/>
        <v>8</v>
      </c>
    </row>
    <row r="164" spans="1:11" x14ac:dyDescent="0.25">
      <c r="A164" t="s">
        <v>56</v>
      </c>
      <c r="B164">
        <v>5</v>
      </c>
      <c r="C164" t="s">
        <v>100</v>
      </c>
      <c r="D164" t="s">
        <v>78</v>
      </c>
      <c r="E164" t="s">
        <v>11</v>
      </c>
      <c r="F164" t="s">
        <v>57</v>
      </c>
      <c r="G164" t="s">
        <v>58</v>
      </c>
      <c r="H164" t="s">
        <v>49</v>
      </c>
      <c r="I164">
        <v>2</v>
      </c>
      <c r="J164">
        <v>2</v>
      </c>
      <c r="K164">
        <f t="shared" si="3"/>
        <v>4</v>
      </c>
    </row>
    <row r="165" spans="1:11" x14ac:dyDescent="0.25">
      <c r="A165" t="s">
        <v>59</v>
      </c>
      <c r="B165">
        <v>3</v>
      </c>
      <c r="C165" t="s">
        <v>102</v>
      </c>
      <c r="D165" t="s">
        <v>78</v>
      </c>
      <c r="E165" t="s">
        <v>11</v>
      </c>
      <c r="F165" t="s">
        <v>16</v>
      </c>
      <c r="G165" t="s">
        <v>24</v>
      </c>
      <c r="H165" t="s">
        <v>60</v>
      </c>
      <c r="I165">
        <v>2</v>
      </c>
      <c r="J165">
        <v>3</v>
      </c>
      <c r="K165">
        <f t="shared" si="3"/>
        <v>6</v>
      </c>
    </row>
    <row r="166" spans="1:11" x14ac:dyDescent="0.25">
      <c r="A166" t="s">
        <v>59</v>
      </c>
      <c r="B166">
        <v>3</v>
      </c>
      <c r="C166" t="s">
        <v>102</v>
      </c>
      <c r="D166" t="s">
        <v>78</v>
      </c>
      <c r="E166" t="s">
        <v>11</v>
      </c>
      <c r="F166" t="s">
        <v>15</v>
      </c>
      <c r="G166" t="s">
        <v>24</v>
      </c>
      <c r="H166" t="s">
        <v>60</v>
      </c>
      <c r="I166">
        <v>2</v>
      </c>
      <c r="J166">
        <v>1</v>
      </c>
      <c r="K166">
        <f t="shared" si="3"/>
        <v>2</v>
      </c>
    </row>
    <row r="167" spans="1:11" x14ac:dyDescent="0.25">
      <c r="A167" t="s">
        <v>59</v>
      </c>
      <c r="B167">
        <v>3</v>
      </c>
      <c r="C167" t="s">
        <v>102</v>
      </c>
      <c r="D167" t="s">
        <v>78</v>
      </c>
      <c r="E167" t="s">
        <v>11</v>
      </c>
      <c r="F167" t="s">
        <v>17</v>
      </c>
      <c r="G167" t="s">
        <v>24</v>
      </c>
      <c r="H167" t="s">
        <v>60</v>
      </c>
      <c r="I167">
        <v>1</v>
      </c>
      <c r="J167">
        <v>2</v>
      </c>
      <c r="K167">
        <f t="shared" si="3"/>
        <v>2</v>
      </c>
    </row>
    <row r="168" spans="1:11" x14ac:dyDescent="0.25">
      <c r="A168" t="s">
        <v>61</v>
      </c>
      <c r="B168">
        <v>5</v>
      </c>
      <c r="C168" t="s">
        <v>102</v>
      </c>
      <c r="D168" t="s">
        <v>78</v>
      </c>
      <c r="E168" t="s">
        <v>11</v>
      </c>
      <c r="F168" t="s">
        <v>16</v>
      </c>
      <c r="G168" t="s">
        <v>62</v>
      </c>
      <c r="H168" t="s">
        <v>18</v>
      </c>
      <c r="I168">
        <v>3</v>
      </c>
      <c r="J168">
        <v>3</v>
      </c>
      <c r="K168">
        <f t="shared" si="3"/>
        <v>9</v>
      </c>
    </row>
    <row r="169" spans="1:11" x14ac:dyDescent="0.25">
      <c r="A169" t="s">
        <v>61</v>
      </c>
      <c r="B169">
        <v>5</v>
      </c>
      <c r="C169" t="s">
        <v>102</v>
      </c>
      <c r="D169" t="s">
        <v>78</v>
      </c>
      <c r="E169" t="s">
        <v>11</v>
      </c>
      <c r="F169" t="s">
        <v>12</v>
      </c>
      <c r="G169" t="s">
        <v>62</v>
      </c>
      <c r="H169" t="s">
        <v>18</v>
      </c>
      <c r="I169">
        <v>3</v>
      </c>
      <c r="J169">
        <v>2</v>
      </c>
      <c r="K169">
        <f t="shared" si="3"/>
        <v>6</v>
      </c>
    </row>
    <row r="170" spans="1:11" x14ac:dyDescent="0.25">
      <c r="A170" t="s">
        <v>61</v>
      </c>
      <c r="B170">
        <v>5</v>
      </c>
      <c r="C170" t="s">
        <v>102</v>
      </c>
      <c r="D170" t="s">
        <v>78</v>
      </c>
      <c r="E170" t="s">
        <v>11</v>
      </c>
      <c r="F170" t="s">
        <v>17</v>
      </c>
      <c r="G170" t="s">
        <v>62</v>
      </c>
      <c r="H170" t="s">
        <v>18</v>
      </c>
      <c r="I170">
        <v>4</v>
      </c>
      <c r="J170">
        <v>2</v>
      </c>
      <c r="K170">
        <f t="shared" si="3"/>
        <v>8</v>
      </c>
    </row>
    <row r="171" spans="1:11" x14ac:dyDescent="0.25">
      <c r="A171" t="s">
        <v>61</v>
      </c>
      <c r="B171">
        <v>5</v>
      </c>
      <c r="C171" t="s">
        <v>100</v>
      </c>
      <c r="D171" t="s">
        <v>78</v>
      </c>
      <c r="E171" t="s">
        <v>11</v>
      </c>
      <c r="F171" t="s">
        <v>15</v>
      </c>
      <c r="G171" t="s">
        <v>62</v>
      </c>
      <c r="H171" t="s">
        <v>18</v>
      </c>
      <c r="I171">
        <v>2</v>
      </c>
      <c r="J171">
        <v>4</v>
      </c>
      <c r="K171">
        <f t="shared" si="3"/>
        <v>8</v>
      </c>
    </row>
    <row r="172" spans="1:11" x14ac:dyDescent="0.25">
      <c r="A172" t="s">
        <v>61</v>
      </c>
      <c r="B172">
        <v>5</v>
      </c>
      <c r="C172" t="s">
        <v>100</v>
      </c>
      <c r="D172" t="s">
        <v>78</v>
      </c>
      <c r="E172" t="s">
        <v>11</v>
      </c>
      <c r="F172" t="s">
        <v>16</v>
      </c>
      <c r="G172" t="s">
        <v>62</v>
      </c>
      <c r="H172" t="s">
        <v>18</v>
      </c>
      <c r="I172">
        <v>2</v>
      </c>
      <c r="J172">
        <v>3</v>
      </c>
      <c r="K172">
        <f t="shared" si="3"/>
        <v>6</v>
      </c>
    </row>
    <row r="173" spans="1:11" x14ac:dyDescent="0.25">
      <c r="A173" t="s">
        <v>61</v>
      </c>
      <c r="B173">
        <v>5</v>
      </c>
      <c r="C173" t="s">
        <v>100</v>
      </c>
      <c r="D173" t="s">
        <v>78</v>
      </c>
      <c r="E173" t="s">
        <v>11</v>
      </c>
      <c r="F173" t="s">
        <v>15</v>
      </c>
      <c r="G173" t="s">
        <v>23</v>
      </c>
      <c r="H173" t="s">
        <v>49</v>
      </c>
      <c r="I173">
        <v>5</v>
      </c>
      <c r="J173">
        <v>4</v>
      </c>
      <c r="K173">
        <f t="shared" si="3"/>
        <v>20</v>
      </c>
    </row>
    <row r="174" spans="1:11" x14ac:dyDescent="0.25">
      <c r="A174" t="s">
        <v>61</v>
      </c>
      <c r="B174">
        <v>5</v>
      </c>
      <c r="C174" t="s">
        <v>100</v>
      </c>
      <c r="D174" t="s">
        <v>78</v>
      </c>
      <c r="E174" t="s">
        <v>11</v>
      </c>
      <c r="F174" t="s">
        <v>16</v>
      </c>
      <c r="G174" t="s">
        <v>13</v>
      </c>
      <c r="H174" t="s">
        <v>49</v>
      </c>
      <c r="I174">
        <v>2</v>
      </c>
      <c r="J174">
        <v>10</v>
      </c>
      <c r="K174">
        <f t="shared" si="3"/>
        <v>20</v>
      </c>
    </row>
    <row r="175" spans="1:11" x14ac:dyDescent="0.25">
      <c r="A175" t="s">
        <v>61</v>
      </c>
      <c r="B175">
        <v>5</v>
      </c>
      <c r="C175" t="s">
        <v>100</v>
      </c>
      <c r="D175" t="s">
        <v>78</v>
      </c>
      <c r="E175" t="s">
        <v>11</v>
      </c>
      <c r="F175" t="s">
        <v>97</v>
      </c>
      <c r="G175" t="s">
        <v>23</v>
      </c>
      <c r="H175" t="s">
        <v>49</v>
      </c>
    </row>
    <row r="176" spans="1:11" x14ac:dyDescent="0.25">
      <c r="A176" t="s">
        <v>63</v>
      </c>
      <c r="B176">
        <v>3</v>
      </c>
      <c r="C176" t="s">
        <v>102</v>
      </c>
      <c r="D176" t="s">
        <v>78</v>
      </c>
      <c r="E176" t="s">
        <v>11</v>
      </c>
      <c r="F176" t="s">
        <v>16</v>
      </c>
      <c r="G176" t="s">
        <v>20</v>
      </c>
      <c r="H176" t="s">
        <v>18</v>
      </c>
      <c r="I176">
        <v>3</v>
      </c>
      <c r="J176">
        <v>2</v>
      </c>
      <c r="K176">
        <f t="shared" ref="K176:K183" si="4">I176*J176</f>
        <v>6</v>
      </c>
    </row>
    <row r="177" spans="1:11" x14ac:dyDescent="0.25">
      <c r="A177" t="s">
        <v>63</v>
      </c>
      <c r="B177">
        <v>3</v>
      </c>
      <c r="C177" t="s">
        <v>102</v>
      </c>
      <c r="D177" t="s">
        <v>78</v>
      </c>
      <c r="E177" t="s">
        <v>11</v>
      </c>
      <c r="F177" t="s">
        <v>17</v>
      </c>
      <c r="G177" t="s">
        <v>20</v>
      </c>
      <c r="H177" t="s">
        <v>18</v>
      </c>
      <c r="I177">
        <v>3</v>
      </c>
      <c r="J177">
        <v>1</v>
      </c>
      <c r="K177">
        <f t="shared" si="4"/>
        <v>3</v>
      </c>
    </row>
    <row r="178" spans="1:11" x14ac:dyDescent="0.25">
      <c r="A178" t="s">
        <v>63</v>
      </c>
      <c r="B178">
        <v>3</v>
      </c>
      <c r="C178" t="s">
        <v>100</v>
      </c>
      <c r="D178" t="s">
        <v>78</v>
      </c>
      <c r="E178" t="s">
        <v>11</v>
      </c>
      <c r="F178" t="s">
        <v>12</v>
      </c>
      <c r="G178" t="s">
        <v>20</v>
      </c>
      <c r="H178" t="s">
        <v>18</v>
      </c>
      <c r="I178">
        <v>2</v>
      </c>
      <c r="J178">
        <v>1</v>
      </c>
      <c r="K178">
        <f t="shared" si="4"/>
        <v>2</v>
      </c>
    </row>
    <row r="179" spans="1:11" x14ac:dyDescent="0.25">
      <c r="A179" t="s">
        <v>63</v>
      </c>
      <c r="B179">
        <v>3</v>
      </c>
      <c r="C179" t="s">
        <v>100</v>
      </c>
      <c r="D179" t="s">
        <v>78</v>
      </c>
      <c r="E179" t="s">
        <v>11</v>
      </c>
      <c r="F179" t="s">
        <v>15</v>
      </c>
      <c r="G179" t="s">
        <v>20</v>
      </c>
      <c r="H179" t="s">
        <v>18</v>
      </c>
      <c r="I179">
        <v>2</v>
      </c>
      <c r="J179">
        <v>3</v>
      </c>
      <c r="K179">
        <f t="shared" si="4"/>
        <v>6</v>
      </c>
    </row>
    <row r="180" spans="1:11" x14ac:dyDescent="0.25">
      <c r="A180" t="s">
        <v>64</v>
      </c>
      <c r="B180">
        <v>2</v>
      </c>
      <c r="C180" t="s">
        <v>102</v>
      </c>
      <c r="D180" t="s">
        <v>78</v>
      </c>
      <c r="E180" t="s">
        <v>11</v>
      </c>
      <c r="F180" t="s">
        <v>12</v>
      </c>
      <c r="G180" t="s">
        <v>13</v>
      </c>
      <c r="H180" t="s">
        <v>65</v>
      </c>
      <c r="I180">
        <v>1</v>
      </c>
      <c r="J180">
        <v>3</v>
      </c>
      <c r="K180">
        <f t="shared" si="4"/>
        <v>3</v>
      </c>
    </row>
    <row r="181" spans="1:11" x14ac:dyDescent="0.25">
      <c r="A181" t="s">
        <v>64</v>
      </c>
      <c r="B181">
        <v>2</v>
      </c>
      <c r="C181" t="s">
        <v>102</v>
      </c>
      <c r="D181" t="s">
        <v>78</v>
      </c>
      <c r="E181" t="s">
        <v>11</v>
      </c>
      <c r="F181" t="s">
        <v>17</v>
      </c>
      <c r="G181" t="s">
        <v>13</v>
      </c>
      <c r="H181" t="s">
        <v>65</v>
      </c>
      <c r="I181">
        <v>1</v>
      </c>
      <c r="J181">
        <v>3</v>
      </c>
      <c r="K181">
        <f t="shared" si="4"/>
        <v>3</v>
      </c>
    </row>
    <row r="182" spans="1:11" x14ac:dyDescent="0.25">
      <c r="A182" t="s">
        <v>64</v>
      </c>
      <c r="B182">
        <v>2</v>
      </c>
      <c r="C182" t="s">
        <v>102</v>
      </c>
      <c r="D182" t="s">
        <v>78</v>
      </c>
      <c r="E182" t="s">
        <v>11</v>
      </c>
      <c r="F182" t="s">
        <v>16</v>
      </c>
      <c r="G182" t="s">
        <v>13</v>
      </c>
      <c r="H182" t="s">
        <v>66</v>
      </c>
      <c r="I182">
        <v>1</v>
      </c>
      <c r="J182">
        <v>10</v>
      </c>
      <c r="K182">
        <f t="shared" si="4"/>
        <v>10</v>
      </c>
    </row>
    <row r="183" spans="1:11" x14ac:dyDescent="0.25">
      <c r="A183" t="s">
        <v>64</v>
      </c>
      <c r="B183">
        <v>2</v>
      </c>
      <c r="C183" t="s">
        <v>102</v>
      </c>
      <c r="D183" t="s">
        <v>78</v>
      </c>
      <c r="E183" t="s">
        <v>11</v>
      </c>
      <c r="F183" t="s">
        <v>12</v>
      </c>
      <c r="G183" t="s">
        <v>13</v>
      </c>
      <c r="H183" t="s">
        <v>18</v>
      </c>
      <c r="I183">
        <v>1</v>
      </c>
      <c r="J183">
        <v>3</v>
      </c>
      <c r="K183">
        <f t="shared" si="4"/>
        <v>3</v>
      </c>
    </row>
    <row r="184" spans="1:11" x14ac:dyDescent="0.25">
      <c r="A184" t="s">
        <v>64</v>
      </c>
      <c r="B184">
        <v>2</v>
      </c>
      <c r="C184" t="s">
        <v>102</v>
      </c>
      <c r="D184" t="s">
        <v>78</v>
      </c>
      <c r="E184" t="s">
        <v>11</v>
      </c>
      <c r="F184" t="s">
        <v>17</v>
      </c>
      <c r="G184" t="s">
        <v>13</v>
      </c>
      <c r="H184" t="s">
        <v>18</v>
      </c>
    </row>
    <row r="185" spans="1:11" x14ac:dyDescent="0.25">
      <c r="A185" t="s">
        <v>64</v>
      </c>
      <c r="B185">
        <v>2</v>
      </c>
      <c r="C185" t="s">
        <v>100</v>
      </c>
      <c r="D185" t="s">
        <v>78</v>
      </c>
      <c r="E185" t="s">
        <v>11</v>
      </c>
      <c r="F185" t="s">
        <v>15</v>
      </c>
      <c r="G185" t="s">
        <v>13</v>
      </c>
      <c r="H185" t="s">
        <v>65</v>
      </c>
      <c r="I185">
        <v>2</v>
      </c>
      <c r="J185">
        <v>1</v>
      </c>
      <c r="K185">
        <f t="shared" ref="K185:K200" si="5">I185*J185</f>
        <v>2</v>
      </c>
    </row>
    <row r="186" spans="1:11" x14ac:dyDescent="0.25">
      <c r="A186" t="s">
        <v>64</v>
      </c>
      <c r="B186">
        <v>2</v>
      </c>
      <c r="C186" t="s">
        <v>100</v>
      </c>
      <c r="D186" t="s">
        <v>78</v>
      </c>
      <c r="E186" t="s">
        <v>11</v>
      </c>
      <c r="F186" t="s">
        <v>15</v>
      </c>
      <c r="G186" t="s">
        <v>13</v>
      </c>
      <c r="H186" t="s">
        <v>18</v>
      </c>
      <c r="I186">
        <v>2</v>
      </c>
      <c r="J186">
        <v>1</v>
      </c>
      <c r="K186">
        <f t="shared" si="5"/>
        <v>2</v>
      </c>
    </row>
    <row r="187" spans="1:11" x14ac:dyDescent="0.25">
      <c r="A187" t="s">
        <v>67</v>
      </c>
      <c r="B187">
        <v>1</v>
      </c>
      <c r="C187" t="s">
        <v>102</v>
      </c>
      <c r="D187" t="s">
        <v>78</v>
      </c>
      <c r="E187" t="s">
        <v>11</v>
      </c>
      <c r="F187" t="s">
        <v>15</v>
      </c>
      <c r="G187" t="s">
        <v>24</v>
      </c>
      <c r="H187" t="s">
        <v>18</v>
      </c>
      <c r="I187">
        <v>1</v>
      </c>
      <c r="J187">
        <v>1</v>
      </c>
      <c r="K187">
        <f t="shared" si="5"/>
        <v>1</v>
      </c>
    </row>
    <row r="188" spans="1:11" x14ac:dyDescent="0.25">
      <c r="A188" t="s">
        <v>67</v>
      </c>
      <c r="B188">
        <v>1</v>
      </c>
      <c r="C188" t="s">
        <v>102</v>
      </c>
      <c r="D188" t="s">
        <v>78</v>
      </c>
      <c r="E188" t="s">
        <v>11</v>
      </c>
      <c r="F188" t="s">
        <v>17</v>
      </c>
      <c r="G188" t="s">
        <v>24</v>
      </c>
      <c r="H188" t="s">
        <v>18</v>
      </c>
      <c r="I188">
        <v>1</v>
      </c>
      <c r="J188">
        <v>1</v>
      </c>
      <c r="K188">
        <f t="shared" si="5"/>
        <v>1</v>
      </c>
    </row>
    <row r="189" spans="1:11" x14ac:dyDescent="0.25">
      <c r="A189" t="s">
        <v>67</v>
      </c>
      <c r="B189">
        <v>1</v>
      </c>
      <c r="C189" t="s">
        <v>102</v>
      </c>
      <c r="D189" t="s">
        <v>78</v>
      </c>
      <c r="E189" t="s">
        <v>11</v>
      </c>
      <c r="F189" t="s">
        <v>15</v>
      </c>
      <c r="G189" t="s">
        <v>27</v>
      </c>
      <c r="H189" t="s">
        <v>60</v>
      </c>
      <c r="I189">
        <v>1</v>
      </c>
      <c r="J189">
        <v>2</v>
      </c>
      <c r="K189">
        <f t="shared" si="5"/>
        <v>2</v>
      </c>
    </row>
    <row r="190" spans="1:11" x14ac:dyDescent="0.25">
      <c r="A190" t="s">
        <v>67</v>
      </c>
      <c r="B190">
        <v>1</v>
      </c>
      <c r="C190" t="s">
        <v>100</v>
      </c>
      <c r="D190" t="s">
        <v>78</v>
      </c>
      <c r="E190" t="s">
        <v>11</v>
      </c>
      <c r="F190" t="s">
        <v>12</v>
      </c>
      <c r="G190" t="s">
        <v>62</v>
      </c>
      <c r="H190" t="s">
        <v>18</v>
      </c>
      <c r="I190">
        <v>2</v>
      </c>
      <c r="J190">
        <v>1</v>
      </c>
      <c r="K190">
        <f t="shared" si="5"/>
        <v>2</v>
      </c>
    </row>
    <row r="191" spans="1:11" x14ac:dyDescent="0.25">
      <c r="A191" t="s">
        <v>67</v>
      </c>
      <c r="B191">
        <v>1</v>
      </c>
      <c r="C191" t="s">
        <v>100</v>
      </c>
      <c r="D191" t="s">
        <v>78</v>
      </c>
      <c r="E191" t="s">
        <v>11</v>
      </c>
      <c r="F191" t="s">
        <v>16</v>
      </c>
      <c r="G191" t="s">
        <v>24</v>
      </c>
      <c r="H191" t="s">
        <v>18</v>
      </c>
      <c r="I191">
        <v>4</v>
      </c>
      <c r="J191">
        <v>1</v>
      </c>
      <c r="K191">
        <f t="shared" si="5"/>
        <v>4</v>
      </c>
    </row>
    <row r="192" spans="1:11" x14ac:dyDescent="0.25">
      <c r="A192" t="s">
        <v>67</v>
      </c>
      <c r="B192">
        <v>1</v>
      </c>
      <c r="C192" t="s">
        <v>100</v>
      </c>
      <c r="D192" t="s">
        <v>78</v>
      </c>
      <c r="E192" t="s">
        <v>11</v>
      </c>
      <c r="F192" t="s">
        <v>17</v>
      </c>
      <c r="G192" t="s">
        <v>24</v>
      </c>
      <c r="H192" t="s">
        <v>18</v>
      </c>
      <c r="I192">
        <v>2</v>
      </c>
      <c r="J192">
        <v>1</v>
      </c>
      <c r="K192">
        <f t="shared" si="5"/>
        <v>2</v>
      </c>
    </row>
    <row r="193" spans="1:11" x14ac:dyDescent="0.25">
      <c r="A193" t="s">
        <v>67</v>
      </c>
      <c r="B193">
        <v>1</v>
      </c>
      <c r="C193" t="s">
        <v>100</v>
      </c>
      <c r="D193" t="s">
        <v>78</v>
      </c>
      <c r="E193" t="s">
        <v>11</v>
      </c>
      <c r="F193" t="s">
        <v>17</v>
      </c>
      <c r="G193" t="s">
        <v>27</v>
      </c>
      <c r="H193" t="s">
        <v>98</v>
      </c>
      <c r="I193">
        <v>3</v>
      </c>
      <c r="J193">
        <v>4</v>
      </c>
      <c r="K193">
        <f t="shared" si="5"/>
        <v>12</v>
      </c>
    </row>
    <row r="194" spans="1:11" x14ac:dyDescent="0.25">
      <c r="A194" t="s">
        <v>67</v>
      </c>
      <c r="B194">
        <v>1</v>
      </c>
      <c r="C194" t="s">
        <v>100</v>
      </c>
      <c r="D194" t="s">
        <v>78</v>
      </c>
      <c r="E194" t="s">
        <v>11</v>
      </c>
      <c r="F194" t="s">
        <v>16</v>
      </c>
      <c r="G194" t="s">
        <v>27</v>
      </c>
      <c r="H194" t="s">
        <v>98</v>
      </c>
      <c r="I194">
        <v>4</v>
      </c>
      <c r="J194">
        <v>6</v>
      </c>
      <c r="K194">
        <f t="shared" si="5"/>
        <v>24</v>
      </c>
    </row>
    <row r="195" spans="1:11" x14ac:dyDescent="0.25">
      <c r="A195" t="s">
        <v>67</v>
      </c>
      <c r="B195">
        <v>1</v>
      </c>
      <c r="C195" t="s">
        <v>100</v>
      </c>
      <c r="D195" t="s">
        <v>78</v>
      </c>
      <c r="E195" t="s">
        <v>11</v>
      </c>
      <c r="F195" t="s">
        <v>12</v>
      </c>
      <c r="G195" t="s">
        <v>27</v>
      </c>
      <c r="H195" t="s">
        <v>98</v>
      </c>
      <c r="I195">
        <v>4</v>
      </c>
      <c r="J195">
        <v>6</v>
      </c>
      <c r="K195">
        <f t="shared" si="5"/>
        <v>24</v>
      </c>
    </row>
    <row r="196" spans="1:11" x14ac:dyDescent="0.25">
      <c r="A196" t="s">
        <v>68</v>
      </c>
      <c r="B196">
        <v>4</v>
      </c>
      <c r="C196" t="s">
        <v>102</v>
      </c>
      <c r="D196" t="s">
        <v>78</v>
      </c>
      <c r="E196" t="s">
        <v>11</v>
      </c>
      <c r="F196" t="s">
        <v>16</v>
      </c>
      <c r="G196" t="s">
        <v>23</v>
      </c>
      <c r="H196" t="s">
        <v>60</v>
      </c>
      <c r="I196">
        <v>1</v>
      </c>
      <c r="J196">
        <v>1</v>
      </c>
      <c r="K196">
        <f t="shared" si="5"/>
        <v>1</v>
      </c>
    </row>
    <row r="197" spans="1:11" x14ac:dyDescent="0.25">
      <c r="A197" t="s">
        <v>68</v>
      </c>
      <c r="B197">
        <v>4</v>
      </c>
      <c r="C197" t="s">
        <v>102</v>
      </c>
      <c r="D197" t="s">
        <v>78</v>
      </c>
      <c r="E197" t="s">
        <v>11</v>
      </c>
      <c r="F197" t="s">
        <v>17</v>
      </c>
      <c r="G197" t="s">
        <v>27</v>
      </c>
      <c r="H197" t="s">
        <v>60</v>
      </c>
      <c r="I197">
        <v>1</v>
      </c>
      <c r="J197">
        <v>1</v>
      </c>
      <c r="K197">
        <f t="shared" si="5"/>
        <v>1</v>
      </c>
    </row>
    <row r="198" spans="1:11" x14ac:dyDescent="0.25">
      <c r="A198" t="s">
        <v>68</v>
      </c>
      <c r="B198">
        <v>4</v>
      </c>
      <c r="C198" t="s">
        <v>102</v>
      </c>
      <c r="D198" t="s">
        <v>78</v>
      </c>
      <c r="E198" t="s">
        <v>11</v>
      </c>
      <c r="F198" t="s">
        <v>12</v>
      </c>
      <c r="G198" t="s">
        <v>27</v>
      </c>
      <c r="H198" t="s">
        <v>69</v>
      </c>
      <c r="I198">
        <v>2</v>
      </c>
      <c r="J198">
        <v>1</v>
      </c>
      <c r="K198">
        <f t="shared" si="5"/>
        <v>2</v>
      </c>
    </row>
    <row r="199" spans="1:11" x14ac:dyDescent="0.25">
      <c r="A199" t="s">
        <v>68</v>
      </c>
      <c r="B199">
        <v>4</v>
      </c>
      <c r="C199" t="s">
        <v>102</v>
      </c>
      <c r="D199" t="s">
        <v>78</v>
      </c>
      <c r="E199" t="s">
        <v>11</v>
      </c>
      <c r="F199" t="s">
        <v>16</v>
      </c>
      <c r="G199" t="s">
        <v>27</v>
      </c>
      <c r="H199" t="s">
        <v>69</v>
      </c>
      <c r="I199">
        <v>1</v>
      </c>
      <c r="J199">
        <v>3</v>
      </c>
      <c r="K199">
        <f t="shared" si="5"/>
        <v>3</v>
      </c>
    </row>
    <row r="200" spans="1:11" x14ac:dyDescent="0.25">
      <c r="A200" t="s">
        <v>68</v>
      </c>
      <c r="B200">
        <v>4</v>
      </c>
      <c r="C200" t="s">
        <v>102</v>
      </c>
      <c r="D200" t="s">
        <v>78</v>
      </c>
      <c r="E200" t="s">
        <v>11</v>
      </c>
      <c r="F200" t="s">
        <v>16</v>
      </c>
      <c r="G200" t="s">
        <v>27</v>
      </c>
      <c r="H200" t="s">
        <v>69</v>
      </c>
      <c r="I200">
        <v>1</v>
      </c>
      <c r="J200">
        <v>3</v>
      </c>
      <c r="K200">
        <f t="shared" si="5"/>
        <v>3</v>
      </c>
    </row>
    <row r="201" spans="1:11" x14ac:dyDescent="0.25">
      <c r="A201" t="s">
        <v>68</v>
      </c>
      <c r="B201">
        <v>4</v>
      </c>
      <c r="C201" t="s">
        <v>102</v>
      </c>
      <c r="D201" t="s">
        <v>78</v>
      </c>
      <c r="E201" t="s">
        <v>11</v>
      </c>
      <c r="F201" t="s">
        <v>17</v>
      </c>
      <c r="G201" t="s">
        <v>27</v>
      </c>
      <c r="H201" t="s">
        <v>69</v>
      </c>
      <c r="I201">
        <v>1</v>
      </c>
    </row>
    <row r="202" spans="1:11" x14ac:dyDescent="0.25">
      <c r="A202" t="s">
        <v>68</v>
      </c>
      <c r="B202">
        <v>4</v>
      </c>
      <c r="C202" t="s">
        <v>102</v>
      </c>
      <c r="D202" t="s">
        <v>78</v>
      </c>
      <c r="E202" t="s">
        <v>11</v>
      </c>
      <c r="F202" t="s">
        <v>15</v>
      </c>
      <c r="G202" t="s">
        <v>27</v>
      </c>
      <c r="H202" t="s">
        <v>69</v>
      </c>
      <c r="I202">
        <v>2</v>
      </c>
      <c r="J202">
        <v>3</v>
      </c>
      <c r="K202">
        <f>I202*J202</f>
        <v>6</v>
      </c>
    </row>
    <row r="203" spans="1:11" x14ac:dyDescent="0.25">
      <c r="A203" t="s">
        <v>68</v>
      </c>
      <c r="B203">
        <v>4</v>
      </c>
      <c r="C203" t="s">
        <v>100</v>
      </c>
      <c r="D203" t="s">
        <v>78</v>
      </c>
      <c r="E203" t="s">
        <v>11</v>
      </c>
      <c r="F203" t="s">
        <v>17</v>
      </c>
      <c r="G203" t="s">
        <v>23</v>
      </c>
      <c r="H203" t="s">
        <v>98</v>
      </c>
      <c r="I203">
        <v>2</v>
      </c>
      <c r="J203">
        <v>1</v>
      </c>
      <c r="K203">
        <f>I203*J203</f>
        <v>2</v>
      </c>
    </row>
    <row r="204" spans="1:11" x14ac:dyDescent="0.25">
      <c r="A204" t="s">
        <v>68</v>
      </c>
      <c r="B204">
        <v>4</v>
      </c>
      <c r="C204" t="s">
        <v>100</v>
      </c>
      <c r="D204" t="s">
        <v>78</v>
      </c>
      <c r="E204" t="s">
        <v>11</v>
      </c>
      <c r="F204" t="s">
        <v>16</v>
      </c>
      <c r="G204" t="s">
        <v>23</v>
      </c>
      <c r="H204" t="s">
        <v>98</v>
      </c>
      <c r="I204">
        <v>1</v>
      </c>
      <c r="J204">
        <v>1</v>
      </c>
      <c r="K204">
        <f>I204*J204</f>
        <v>1</v>
      </c>
    </row>
    <row r="205" spans="1:11" x14ac:dyDescent="0.25">
      <c r="A205" t="s">
        <v>68</v>
      </c>
      <c r="B205">
        <v>4</v>
      </c>
      <c r="C205" t="s">
        <v>100</v>
      </c>
      <c r="D205" t="s">
        <v>78</v>
      </c>
      <c r="E205" t="s">
        <v>11</v>
      </c>
      <c r="F205" t="s">
        <v>15</v>
      </c>
      <c r="G205" t="s">
        <v>23</v>
      </c>
      <c r="H205" t="s">
        <v>98</v>
      </c>
    </row>
    <row r="206" spans="1:11" x14ac:dyDescent="0.25">
      <c r="A206" t="s">
        <v>70</v>
      </c>
      <c r="B206">
        <v>5</v>
      </c>
      <c r="C206" t="s">
        <v>102</v>
      </c>
      <c r="D206" t="s">
        <v>78</v>
      </c>
      <c r="E206" t="s">
        <v>11</v>
      </c>
      <c r="F206" t="s">
        <v>12</v>
      </c>
      <c r="G206" t="s">
        <v>13</v>
      </c>
      <c r="H206" t="s">
        <v>65</v>
      </c>
      <c r="I206">
        <v>2</v>
      </c>
      <c r="J206">
        <v>5</v>
      </c>
      <c r="K206">
        <f t="shared" ref="K206:K213" si="6">I206*J206</f>
        <v>10</v>
      </c>
    </row>
    <row r="207" spans="1:11" x14ac:dyDescent="0.25">
      <c r="A207" t="s">
        <v>70</v>
      </c>
      <c r="B207">
        <v>5</v>
      </c>
      <c r="C207" t="s">
        <v>102</v>
      </c>
      <c r="D207" t="s">
        <v>78</v>
      </c>
      <c r="E207" t="s">
        <v>11</v>
      </c>
      <c r="F207" t="s">
        <v>16</v>
      </c>
      <c r="G207" t="s">
        <v>13</v>
      </c>
      <c r="H207" t="s">
        <v>65</v>
      </c>
      <c r="I207">
        <v>2</v>
      </c>
      <c r="J207">
        <v>5</v>
      </c>
      <c r="K207">
        <f t="shared" si="6"/>
        <v>10</v>
      </c>
    </row>
    <row r="208" spans="1:11" x14ac:dyDescent="0.25">
      <c r="A208" t="s">
        <v>70</v>
      </c>
      <c r="B208">
        <v>5</v>
      </c>
      <c r="C208" t="s">
        <v>102</v>
      </c>
      <c r="D208" t="s">
        <v>78</v>
      </c>
      <c r="E208" t="s">
        <v>11</v>
      </c>
      <c r="F208" t="s">
        <v>17</v>
      </c>
      <c r="G208" t="s">
        <v>13</v>
      </c>
      <c r="H208" t="s">
        <v>65</v>
      </c>
      <c r="I208">
        <v>2</v>
      </c>
      <c r="J208">
        <v>2</v>
      </c>
      <c r="K208">
        <f t="shared" si="6"/>
        <v>4</v>
      </c>
    </row>
    <row r="209" spans="1:11" x14ac:dyDescent="0.25">
      <c r="A209" t="s">
        <v>70</v>
      </c>
      <c r="B209">
        <v>5</v>
      </c>
      <c r="C209" t="s">
        <v>102</v>
      </c>
      <c r="D209" t="s">
        <v>78</v>
      </c>
      <c r="E209" t="s">
        <v>11</v>
      </c>
      <c r="F209" t="s">
        <v>12</v>
      </c>
      <c r="G209" t="s">
        <v>13</v>
      </c>
      <c r="H209" t="s">
        <v>18</v>
      </c>
      <c r="I209">
        <v>2</v>
      </c>
      <c r="J209">
        <v>7</v>
      </c>
      <c r="K209">
        <f t="shared" si="6"/>
        <v>14</v>
      </c>
    </row>
    <row r="210" spans="1:11" x14ac:dyDescent="0.25">
      <c r="A210" t="s">
        <v>70</v>
      </c>
      <c r="B210">
        <v>5</v>
      </c>
      <c r="C210" t="s">
        <v>102</v>
      </c>
      <c r="D210" t="s">
        <v>78</v>
      </c>
      <c r="E210" t="s">
        <v>11</v>
      </c>
      <c r="F210" t="s">
        <v>16</v>
      </c>
      <c r="G210" t="s">
        <v>13</v>
      </c>
      <c r="H210" t="s">
        <v>18</v>
      </c>
      <c r="I210">
        <v>2</v>
      </c>
      <c r="J210">
        <v>7</v>
      </c>
      <c r="K210">
        <f t="shared" si="6"/>
        <v>14</v>
      </c>
    </row>
    <row r="211" spans="1:11" x14ac:dyDescent="0.25">
      <c r="A211" t="s">
        <v>70</v>
      </c>
      <c r="B211">
        <v>5</v>
      </c>
      <c r="C211" t="s">
        <v>100</v>
      </c>
      <c r="D211" t="s">
        <v>78</v>
      </c>
      <c r="E211" t="s">
        <v>11</v>
      </c>
      <c r="F211" t="s">
        <v>17</v>
      </c>
      <c r="G211" t="s">
        <v>13</v>
      </c>
      <c r="H211" t="s">
        <v>65</v>
      </c>
      <c r="I211">
        <v>2</v>
      </c>
      <c r="J211">
        <v>2</v>
      </c>
      <c r="K211">
        <f t="shared" si="6"/>
        <v>4</v>
      </c>
    </row>
    <row r="212" spans="1:11" x14ac:dyDescent="0.25">
      <c r="A212" t="s">
        <v>70</v>
      </c>
      <c r="B212">
        <v>5</v>
      </c>
      <c r="C212" t="s">
        <v>100</v>
      </c>
      <c r="D212" t="s">
        <v>78</v>
      </c>
      <c r="E212" t="s">
        <v>11</v>
      </c>
      <c r="F212" t="s">
        <v>17</v>
      </c>
      <c r="G212" t="s">
        <v>13</v>
      </c>
      <c r="H212" t="s">
        <v>18</v>
      </c>
      <c r="I212">
        <v>3</v>
      </c>
      <c r="J212">
        <v>3</v>
      </c>
      <c r="K212">
        <f t="shared" si="6"/>
        <v>9</v>
      </c>
    </row>
    <row r="213" spans="1:11" x14ac:dyDescent="0.25">
      <c r="A213" t="s">
        <v>70</v>
      </c>
      <c r="B213">
        <v>5</v>
      </c>
      <c r="C213" t="s">
        <v>100</v>
      </c>
      <c r="D213" t="s">
        <v>78</v>
      </c>
      <c r="E213" t="s">
        <v>11</v>
      </c>
      <c r="F213" t="s">
        <v>15</v>
      </c>
      <c r="G213" t="s">
        <v>13</v>
      </c>
      <c r="H213" t="s">
        <v>18</v>
      </c>
      <c r="I213">
        <v>2</v>
      </c>
      <c r="J213">
        <v>2</v>
      </c>
      <c r="K213">
        <f t="shared" si="6"/>
        <v>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0"/>
  <sheetViews>
    <sheetView topLeftCell="K13" workbookViewId="0">
      <selection activeCell="V40" sqref="V40"/>
    </sheetView>
  </sheetViews>
  <sheetFormatPr defaultRowHeight="15" x14ac:dyDescent="0.25"/>
  <cols>
    <col min="12" max="12" width="35.28515625" bestFit="1" customWidth="1"/>
    <col min="13" max="13" width="20.28515625" customWidth="1"/>
  </cols>
  <sheetData>
    <row r="1" spans="1:26" x14ac:dyDescent="0.25">
      <c r="A1" s="1" t="s">
        <v>0</v>
      </c>
      <c r="B1" s="1" t="s">
        <v>122</v>
      </c>
      <c r="C1" s="1" t="s">
        <v>123</v>
      </c>
      <c r="D1" s="1" t="s">
        <v>124</v>
      </c>
      <c r="E1" s="1" t="s">
        <v>125</v>
      </c>
      <c r="F1" s="1" t="s">
        <v>126</v>
      </c>
      <c r="G1" s="1" t="s">
        <v>127</v>
      </c>
      <c r="H1" s="1" t="s">
        <v>128</v>
      </c>
      <c r="I1" s="1" t="s">
        <v>129</v>
      </c>
      <c r="J1" s="1"/>
      <c r="K1" s="1"/>
      <c r="L1" s="1"/>
      <c r="M1" s="1"/>
    </row>
    <row r="2" spans="1:26" x14ac:dyDescent="0.25">
      <c r="A2" t="s">
        <v>10</v>
      </c>
      <c r="B2">
        <v>2</v>
      </c>
      <c r="C2" t="s">
        <v>130</v>
      </c>
      <c r="D2" t="s">
        <v>131</v>
      </c>
      <c r="E2" t="s">
        <v>20</v>
      </c>
      <c r="F2" t="s">
        <v>132</v>
      </c>
      <c r="G2" t="s">
        <v>133</v>
      </c>
      <c r="H2" t="s">
        <v>134</v>
      </c>
      <c r="I2">
        <v>5.2699999999999997E-2</v>
      </c>
      <c r="O2" s="8"/>
      <c r="Q2" s="5" t="s">
        <v>18</v>
      </c>
      <c r="R2" s="5" t="s">
        <v>133</v>
      </c>
      <c r="S2" s="5" t="s">
        <v>98</v>
      </c>
      <c r="T2" s="5" t="s">
        <v>190</v>
      </c>
      <c r="U2" s="5" t="s">
        <v>21</v>
      </c>
      <c r="V2" s="5" t="s">
        <v>204</v>
      </c>
      <c r="W2" s="5" t="s">
        <v>213</v>
      </c>
      <c r="X2" s="5" t="s">
        <v>237</v>
      </c>
      <c r="Y2" s="5" t="s">
        <v>174</v>
      </c>
    </row>
    <row r="3" spans="1:26" x14ac:dyDescent="0.25">
      <c r="A3" s="11" t="s">
        <v>10</v>
      </c>
      <c r="B3" s="11">
        <v>2</v>
      </c>
      <c r="C3" t="s">
        <v>135</v>
      </c>
      <c r="D3" s="11" t="s">
        <v>131</v>
      </c>
      <c r="E3" s="11" t="s">
        <v>136</v>
      </c>
      <c r="F3" s="11" t="s">
        <v>132</v>
      </c>
      <c r="G3" s="12" t="s">
        <v>133</v>
      </c>
      <c r="H3" s="11" t="s">
        <v>134</v>
      </c>
      <c r="I3" s="13">
        <v>3.4000000000000002E-2</v>
      </c>
      <c r="J3" s="14"/>
      <c r="L3" t="s">
        <v>137</v>
      </c>
      <c r="O3" s="8"/>
      <c r="P3" s="9" t="s">
        <v>10</v>
      </c>
      <c r="Q3" s="7">
        <v>1.9599999999999999E-2</v>
      </c>
      <c r="R3" s="7">
        <v>0.12470000000000001</v>
      </c>
      <c r="S3" s="7">
        <v>1.4500000000000001E-2</v>
      </c>
      <c r="T3" s="10"/>
      <c r="U3" s="10"/>
      <c r="W3" s="10"/>
      <c r="Y3" s="10"/>
      <c r="Z3" s="10"/>
    </row>
    <row r="4" spans="1:26" x14ac:dyDescent="0.25">
      <c r="A4" s="11" t="s">
        <v>10</v>
      </c>
      <c r="B4" s="11">
        <v>2</v>
      </c>
      <c r="C4" t="s">
        <v>138</v>
      </c>
      <c r="D4" s="11" t="s">
        <v>131</v>
      </c>
      <c r="E4" s="11" t="s">
        <v>139</v>
      </c>
      <c r="F4" s="11" t="s">
        <v>132</v>
      </c>
      <c r="G4" s="12" t="s">
        <v>133</v>
      </c>
      <c r="H4" s="11" t="s">
        <v>134</v>
      </c>
      <c r="I4" s="13">
        <v>3.7999999999999999E-2</v>
      </c>
      <c r="P4" s="9" t="s">
        <v>71</v>
      </c>
      <c r="R4" s="7">
        <v>2.69E-2</v>
      </c>
    </row>
    <row r="5" spans="1:26" x14ac:dyDescent="0.25">
      <c r="A5" s="11" t="s">
        <v>10</v>
      </c>
      <c r="B5" s="11">
        <v>2</v>
      </c>
      <c r="C5" t="s">
        <v>140</v>
      </c>
      <c r="D5" s="11" t="s">
        <v>131</v>
      </c>
      <c r="E5" s="11" t="s">
        <v>24</v>
      </c>
      <c r="F5" s="11" t="s">
        <v>132</v>
      </c>
      <c r="G5" s="11" t="s">
        <v>18</v>
      </c>
      <c r="H5" s="11" t="s">
        <v>141</v>
      </c>
      <c r="I5" s="13">
        <v>1.9599999999999999E-2</v>
      </c>
      <c r="L5" t="s">
        <v>142</v>
      </c>
      <c r="P5" s="9" t="s">
        <v>19</v>
      </c>
      <c r="R5">
        <v>9.1999999999999998E-2</v>
      </c>
    </row>
    <row r="6" spans="1:26" x14ac:dyDescent="0.25">
      <c r="A6" s="11" t="s">
        <v>10</v>
      </c>
      <c r="B6" s="11">
        <v>2</v>
      </c>
      <c r="C6" t="s">
        <v>143</v>
      </c>
      <c r="D6" s="11" t="s">
        <v>131</v>
      </c>
      <c r="E6" s="11" t="s">
        <v>23</v>
      </c>
      <c r="F6" s="11" t="s">
        <v>132</v>
      </c>
      <c r="G6" s="11" t="s">
        <v>98</v>
      </c>
      <c r="H6" s="11" t="s">
        <v>141</v>
      </c>
      <c r="I6" s="13">
        <v>1.4500000000000001E-2</v>
      </c>
      <c r="L6" t="s">
        <v>144</v>
      </c>
      <c r="P6" s="9" t="s">
        <v>25</v>
      </c>
      <c r="R6" s="7">
        <v>6.6000000000000003E-2</v>
      </c>
    </row>
    <row r="7" spans="1:26" x14ac:dyDescent="0.25">
      <c r="A7" s="11" t="s">
        <v>10</v>
      </c>
      <c r="B7" s="11">
        <v>2</v>
      </c>
      <c r="C7" t="s">
        <v>145</v>
      </c>
      <c r="D7" s="11" t="s">
        <v>131</v>
      </c>
      <c r="E7" s="11" t="s">
        <v>146</v>
      </c>
      <c r="F7" s="11" t="s">
        <v>147</v>
      </c>
      <c r="G7" s="11" t="s">
        <v>148</v>
      </c>
      <c r="H7" s="11" t="s">
        <v>147</v>
      </c>
      <c r="I7" s="13">
        <v>3.7999999999999999E-2</v>
      </c>
      <c r="L7" t="s">
        <v>149</v>
      </c>
      <c r="P7" s="9" t="s">
        <v>32</v>
      </c>
      <c r="Q7" s="7">
        <v>4.8000000000000001E-2</v>
      </c>
      <c r="R7" s="7">
        <v>0.25900000000000001</v>
      </c>
    </row>
    <row r="8" spans="1:26" x14ac:dyDescent="0.25">
      <c r="A8" s="11" t="s">
        <v>10</v>
      </c>
      <c r="B8" s="11">
        <v>2</v>
      </c>
      <c r="C8" t="s">
        <v>150</v>
      </c>
      <c r="D8" s="11" t="s">
        <v>131</v>
      </c>
      <c r="E8" s="11" t="s">
        <v>151</v>
      </c>
      <c r="F8" s="11" t="s">
        <v>147</v>
      </c>
      <c r="G8" s="11" t="s">
        <v>148</v>
      </c>
      <c r="H8" s="11" t="s">
        <v>147</v>
      </c>
      <c r="I8" s="13">
        <v>3.5999999999999997E-2</v>
      </c>
      <c r="L8" t="s">
        <v>152</v>
      </c>
      <c r="P8" s="9" t="s">
        <v>33</v>
      </c>
      <c r="R8" s="7">
        <v>7.8E-2</v>
      </c>
    </row>
    <row r="9" spans="1:26" x14ac:dyDescent="0.25">
      <c r="A9" s="11" t="s">
        <v>10</v>
      </c>
      <c r="B9" s="11">
        <v>2</v>
      </c>
      <c r="C9" t="s">
        <v>153</v>
      </c>
      <c r="D9" s="11" t="s">
        <v>131</v>
      </c>
      <c r="E9" s="11" t="s">
        <v>86</v>
      </c>
      <c r="F9" s="11" t="s">
        <v>132</v>
      </c>
      <c r="G9" s="11" t="s">
        <v>14</v>
      </c>
      <c r="H9" s="11" t="s">
        <v>141</v>
      </c>
      <c r="I9" s="13">
        <v>6.5600000000000006E-2</v>
      </c>
      <c r="L9" t="s">
        <v>154</v>
      </c>
      <c r="P9" s="9" t="s">
        <v>34</v>
      </c>
      <c r="Q9" s="7">
        <v>6.2E-2</v>
      </c>
      <c r="R9" s="7">
        <v>3.5000000000000003E-2</v>
      </c>
      <c r="T9" s="7">
        <v>1.7000000000000001E-2</v>
      </c>
    </row>
    <row r="10" spans="1:26" x14ac:dyDescent="0.25">
      <c r="A10" s="11" t="s">
        <v>71</v>
      </c>
      <c r="B10" s="11">
        <v>1</v>
      </c>
      <c r="C10" t="s">
        <v>155</v>
      </c>
      <c r="D10" s="11" t="s">
        <v>131</v>
      </c>
      <c r="E10" s="11" t="s">
        <v>20</v>
      </c>
      <c r="F10" s="11" t="s">
        <v>156</v>
      </c>
      <c r="G10" s="12" t="s">
        <v>133</v>
      </c>
      <c r="H10" s="11" t="s">
        <v>134</v>
      </c>
      <c r="I10" s="13">
        <v>2.69E-2</v>
      </c>
      <c r="L10" t="s">
        <v>157</v>
      </c>
      <c r="P10" s="9" t="s">
        <v>72</v>
      </c>
      <c r="Q10" s="7">
        <v>5.246E-2</v>
      </c>
      <c r="R10" s="7">
        <v>3.0000000000000001E-3</v>
      </c>
    </row>
    <row r="11" spans="1:26" x14ac:dyDescent="0.25">
      <c r="A11" s="11" t="s">
        <v>71</v>
      </c>
      <c r="B11" s="11">
        <v>1</v>
      </c>
      <c r="C11" t="s">
        <v>158</v>
      </c>
      <c r="D11" s="11" t="s">
        <v>131</v>
      </c>
      <c r="E11" s="11" t="s">
        <v>27</v>
      </c>
      <c r="F11" s="11" t="s">
        <v>132</v>
      </c>
      <c r="G11" s="12" t="s">
        <v>159</v>
      </c>
      <c r="H11" s="11" t="s">
        <v>134</v>
      </c>
      <c r="I11" s="13">
        <v>2.9600000000000001E-2</v>
      </c>
      <c r="L11" t="s">
        <v>49</v>
      </c>
      <c r="P11" s="9" t="s">
        <v>35</v>
      </c>
      <c r="R11" s="7">
        <v>0.24399999999999999</v>
      </c>
      <c r="S11" s="7">
        <v>0.40468730000000003</v>
      </c>
    </row>
    <row r="12" spans="1:26" x14ac:dyDescent="0.25">
      <c r="A12" s="11" t="s">
        <v>71</v>
      </c>
      <c r="B12" s="11">
        <v>1</v>
      </c>
      <c r="C12" t="s">
        <v>160</v>
      </c>
      <c r="D12" s="11" t="s">
        <v>131</v>
      </c>
      <c r="E12" s="11" t="s">
        <v>24</v>
      </c>
      <c r="F12" s="11" t="s">
        <v>147</v>
      </c>
      <c r="G12" s="11" t="s">
        <v>161</v>
      </c>
      <c r="H12" s="11" t="s">
        <v>141</v>
      </c>
      <c r="I12" s="13">
        <v>1.1299999999999999E-2</v>
      </c>
      <c r="L12" t="s">
        <v>162</v>
      </c>
      <c r="P12" s="9" t="s">
        <v>38</v>
      </c>
      <c r="Q12" s="7">
        <v>3.6900000000000002E-2</v>
      </c>
      <c r="U12" s="7">
        <v>1.157E-2</v>
      </c>
      <c r="V12" s="7">
        <v>2.7E-2</v>
      </c>
    </row>
    <row r="13" spans="1:26" x14ac:dyDescent="0.25">
      <c r="A13" s="11" t="s">
        <v>71</v>
      </c>
      <c r="B13" s="11">
        <v>1</v>
      </c>
      <c r="C13" t="s">
        <v>163</v>
      </c>
      <c r="D13" s="11" t="s">
        <v>131</v>
      </c>
      <c r="E13" s="11" t="s">
        <v>23</v>
      </c>
      <c r="F13" s="11" t="s">
        <v>164</v>
      </c>
      <c r="G13" s="11" t="s">
        <v>49</v>
      </c>
      <c r="H13" s="11" t="s">
        <v>141</v>
      </c>
      <c r="I13" s="13">
        <v>2.4299999999999999E-2</v>
      </c>
      <c r="L13" t="s">
        <v>165</v>
      </c>
      <c r="P13" s="9" t="s">
        <v>73</v>
      </c>
      <c r="R13" s="7">
        <v>3.7999999999999999E-2</v>
      </c>
    </row>
    <row r="14" spans="1:26" x14ac:dyDescent="0.25">
      <c r="A14" s="11" t="s">
        <v>71</v>
      </c>
      <c r="B14" s="11">
        <v>1</v>
      </c>
      <c r="C14" t="s">
        <v>166</v>
      </c>
      <c r="D14" s="11" t="s">
        <v>131</v>
      </c>
      <c r="E14" s="11" t="s">
        <v>58</v>
      </c>
      <c r="F14" s="11" t="s">
        <v>132</v>
      </c>
      <c r="G14" s="11" t="s">
        <v>31</v>
      </c>
      <c r="H14" s="11" t="s">
        <v>141</v>
      </c>
      <c r="I14" s="13">
        <v>3.0700000000000002E-2</v>
      </c>
      <c r="P14" s="9" t="s">
        <v>74</v>
      </c>
      <c r="Q14" s="7">
        <v>0.252</v>
      </c>
      <c r="R14" s="7">
        <v>1.7000000000000001E-2</v>
      </c>
      <c r="W14" s="7">
        <v>3.1E-2</v>
      </c>
    </row>
    <row r="15" spans="1:26" x14ac:dyDescent="0.25">
      <c r="A15" s="11" t="s">
        <v>71</v>
      </c>
      <c r="B15" s="11">
        <v>1</v>
      </c>
      <c r="C15" t="s">
        <v>167</v>
      </c>
      <c r="D15" s="11" t="s">
        <v>131</v>
      </c>
      <c r="E15" s="11" t="s">
        <v>86</v>
      </c>
      <c r="F15" s="11" t="s">
        <v>147</v>
      </c>
      <c r="G15" s="11" t="s">
        <v>161</v>
      </c>
      <c r="H15" s="11" t="s">
        <v>141</v>
      </c>
      <c r="I15" s="13">
        <v>9.5799999999999996E-2</v>
      </c>
      <c r="L15" s="3" t="s">
        <v>111</v>
      </c>
      <c r="M15" t="s">
        <v>309</v>
      </c>
      <c r="P15" s="9" t="s">
        <v>40</v>
      </c>
      <c r="Q15" s="7">
        <v>8.7400000000000005E-2</v>
      </c>
      <c r="R15" s="7">
        <v>0.10340000000000001</v>
      </c>
    </row>
    <row r="16" spans="1:26" x14ac:dyDescent="0.25">
      <c r="A16" s="11" t="s">
        <v>19</v>
      </c>
      <c r="B16" s="11">
        <v>4</v>
      </c>
      <c r="C16" t="s">
        <v>168</v>
      </c>
      <c r="D16" s="11" t="s">
        <v>131</v>
      </c>
      <c r="E16" s="11" t="s">
        <v>20</v>
      </c>
      <c r="F16" s="11" t="s">
        <v>132</v>
      </c>
      <c r="G16" s="12" t="s">
        <v>133</v>
      </c>
      <c r="H16" s="11" t="s">
        <v>134</v>
      </c>
      <c r="I16" s="13">
        <v>0.02</v>
      </c>
      <c r="L16" s="4" t="s">
        <v>10</v>
      </c>
      <c r="M16" s="7">
        <v>0.29840000000000005</v>
      </c>
      <c r="P16" s="9" t="s">
        <v>43</v>
      </c>
      <c r="R16" s="7">
        <v>0.13319999999999999</v>
      </c>
    </row>
    <row r="17" spans="1:25" x14ac:dyDescent="0.25">
      <c r="A17" s="11" t="s">
        <v>19</v>
      </c>
      <c r="B17" s="11">
        <v>4</v>
      </c>
      <c r="C17" t="s">
        <v>169</v>
      </c>
      <c r="D17" s="11" t="s">
        <v>131</v>
      </c>
      <c r="E17" s="11" t="s">
        <v>27</v>
      </c>
      <c r="F17" s="11" t="s">
        <v>132</v>
      </c>
      <c r="G17" s="11" t="s">
        <v>14</v>
      </c>
      <c r="H17" s="11" t="s">
        <v>141</v>
      </c>
      <c r="I17" s="13">
        <v>2.4E-2</v>
      </c>
      <c r="L17" s="5" t="s">
        <v>14</v>
      </c>
      <c r="M17" s="7">
        <v>6.5600000000000006E-2</v>
      </c>
      <c r="P17" s="9" t="s">
        <v>46</v>
      </c>
      <c r="R17" s="7">
        <v>0.113</v>
      </c>
      <c r="V17" s="7">
        <v>4.7E-2</v>
      </c>
    </row>
    <row r="18" spans="1:25" x14ac:dyDescent="0.25">
      <c r="A18" s="11" t="s">
        <v>19</v>
      </c>
      <c r="B18" s="11">
        <v>4</v>
      </c>
      <c r="C18" t="s">
        <v>170</v>
      </c>
      <c r="D18" s="11" t="s">
        <v>131</v>
      </c>
      <c r="E18" s="11" t="s">
        <v>24</v>
      </c>
      <c r="F18" s="11" t="s">
        <v>132</v>
      </c>
      <c r="G18" s="12" t="s">
        <v>133</v>
      </c>
      <c r="H18" s="11" t="s">
        <v>134</v>
      </c>
      <c r="I18" s="13">
        <v>2.4E-2</v>
      </c>
      <c r="L18" s="5" t="s">
        <v>148</v>
      </c>
      <c r="M18" s="7">
        <v>7.3999999999999996E-2</v>
      </c>
      <c r="P18" s="9" t="s">
        <v>47</v>
      </c>
      <c r="Q18" s="7">
        <v>0.28799999999999998</v>
      </c>
      <c r="R18" s="7">
        <v>0.114</v>
      </c>
    </row>
    <row r="19" spans="1:25" x14ac:dyDescent="0.25">
      <c r="A19" s="11" t="s">
        <v>19</v>
      </c>
      <c r="B19" s="11">
        <v>4</v>
      </c>
      <c r="C19" t="s">
        <v>171</v>
      </c>
      <c r="D19" s="11" t="s">
        <v>131</v>
      </c>
      <c r="E19" s="11" t="s">
        <v>23</v>
      </c>
      <c r="F19" s="11" t="s">
        <v>132</v>
      </c>
      <c r="G19" s="12" t="s">
        <v>172</v>
      </c>
      <c r="H19" s="11" t="s">
        <v>134</v>
      </c>
      <c r="I19" s="13">
        <v>4.8000000000000001E-2</v>
      </c>
      <c r="L19" s="5" t="s">
        <v>18</v>
      </c>
      <c r="M19" s="7">
        <v>1.9599999999999999E-2</v>
      </c>
      <c r="P19" s="9" t="s">
        <v>50</v>
      </c>
      <c r="X19" s="7">
        <v>0.15190000000000001</v>
      </c>
    </row>
    <row r="20" spans="1:25" x14ac:dyDescent="0.25">
      <c r="A20" s="11" t="s">
        <v>25</v>
      </c>
      <c r="B20" s="11">
        <v>5</v>
      </c>
      <c r="C20" t="s">
        <v>173</v>
      </c>
      <c r="D20" s="11" t="s">
        <v>131</v>
      </c>
      <c r="E20" s="11" t="s">
        <v>20</v>
      </c>
      <c r="F20" s="11" t="s">
        <v>132</v>
      </c>
      <c r="G20" s="12" t="s">
        <v>174</v>
      </c>
      <c r="H20" s="11" t="s">
        <v>134</v>
      </c>
      <c r="I20" s="13">
        <v>6.6000000000000003E-2</v>
      </c>
      <c r="L20" s="5" t="s">
        <v>133</v>
      </c>
      <c r="M20" s="7">
        <v>0.12470000000000001</v>
      </c>
      <c r="P20" s="9" t="s">
        <v>52</v>
      </c>
      <c r="Q20" s="7">
        <v>0.54600000000000004</v>
      </c>
      <c r="R20" s="7">
        <v>0.224</v>
      </c>
    </row>
    <row r="21" spans="1:25" x14ac:dyDescent="0.25">
      <c r="A21" s="11" t="s">
        <v>25</v>
      </c>
      <c r="B21" s="11">
        <v>5</v>
      </c>
      <c r="C21" s="15" t="s">
        <v>175</v>
      </c>
      <c r="D21" s="11" t="s">
        <v>131</v>
      </c>
      <c r="E21" s="11" t="s">
        <v>27</v>
      </c>
      <c r="F21" s="11" t="s">
        <v>176</v>
      </c>
      <c r="G21" s="11" t="s">
        <v>14</v>
      </c>
      <c r="H21" s="11" t="s">
        <v>141</v>
      </c>
      <c r="I21" s="13">
        <v>9.1800000000000007E-2</v>
      </c>
      <c r="J21" s="15"/>
      <c r="K21" s="15"/>
      <c r="L21" s="5" t="s">
        <v>98</v>
      </c>
      <c r="M21" s="7">
        <v>1.4500000000000001E-2</v>
      </c>
      <c r="P21" s="9" t="s">
        <v>54</v>
      </c>
      <c r="Q21" s="7">
        <v>0.96720000000000006</v>
      </c>
    </row>
    <row r="22" spans="1:25" x14ac:dyDescent="0.25">
      <c r="A22" s="11" t="s">
        <v>25</v>
      </c>
      <c r="B22" s="11">
        <v>5</v>
      </c>
      <c r="C22" t="s">
        <v>177</v>
      </c>
      <c r="D22" s="11" t="s">
        <v>131</v>
      </c>
      <c r="E22" s="11" t="s">
        <v>24</v>
      </c>
      <c r="F22" s="11" t="s">
        <v>132</v>
      </c>
      <c r="G22" s="12" t="s">
        <v>178</v>
      </c>
      <c r="H22" s="11" t="s">
        <v>134</v>
      </c>
      <c r="I22" s="13">
        <v>1.89E-2</v>
      </c>
      <c r="L22" s="4" t="s">
        <v>71</v>
      </c>
      <c r="M22" s="7">
        <v>0.21860000000000002</v>
      </c>
      <c r="P22" s="9" t="s">
        <v>56</v>
      </c>
      <c r="Q22" s="7">
        <v>0.33799999999999997</v>
      </c>
      <c r="R22" s="7">
        <v>0.112</v>
      </c>
    </row>
    <row r="23" spans="1:25" x14ac:dyDescent="0.25">
      <c r="A23" s="11" t="s">
        <v>25</v>
      </c>
      <c r="B23" s="11">
        <v>5</v>
      </c>
      <c r="C23" t="s">
        <v>179</v>
      </c>
      <c r="D23" s="11" t="s">
        <v>131</v>
      </c>
      <c r="E23" s="11" t="s">
        <v>23</v>
      </c>
      <c r="F23" s="11" t="s">
        <v>132</v>
      </c>
      <c r="G23" s="11" t="s">
        <v>31</v>
      </c>
      <c r="H23" s="11" t="s">
        <v>141</v>
      </c>
      <c r="I23" s="13">
        <v>2.7E-2</v>
      </c>
      <c r="L23" s="5" t="s">
        <v>133</v>
      </c>
      <c r="M23" s="7">
        <v>2.69E-2</v>
      </c>
      <c r="P23" s="9" t="s">
        <v>59</v>
      </c>
      <c r="R23" s="7">
        <v>0.12429999999999999</v>
      </c>
      <c r="S23" s="7">
        <v>5.4800000000000001E-2</v>
      </c>
    </row>
    <row r="24" spans="1:25" x14ac:dyDescent="0.25">
      <c r="A24" s="11" t="s">
        <v>25</v>
      </c>
      <c r="B24" s="11">
        <v>5</v>
      </c>
      <c r="C24" t="s">
        <v>180</v>
      </c>
      <c r="D24" s="11" t="s">
        <v>131</v>
      </c>
      <c r="E24" s="11" t="s">
        <v>58</v>
      </c>
      <c r="F24" s="11" t="s">
        <v>147</v>
      </c>
      <c r="G24" s="11" t="s">
        <v>181</v>
      </c>
      <c r="H24" s="11" t="s">
        <v>141</v>
      </c>
      <c r="I24" s="13">
        <v>1.89E-2</v>
      </c>
      <c r="L24" s="5" t="s">
        <v>159</v>
      </c>
      <c r="M24" s="7">
        <v>2.9600000000000001E-2</v>
      </c>
      <c r="P24" s="9" t="s">
        <v>61</v>
      </c>
      <c r="Q24" s="7">
        <v>0.27900000000000003</v>
      </c>
      <c r="U24" s="7">
        <v>2.5999999999999999E-2</v>
      </c>
      <c r="Y24" s="7">
        <v>0.10199999999999999</v>
      </c>
    </row>
    <row r="25" spans="1:25" x14ac:dyDescent="0.25">
      <c r="A25" s="11" t="s">
        <v>32</v>
      </c>
      <c r="B25" s="11">
        <v>2</v>
      </c>
      <c r="C25" t="s">
        <v>182</v>
      </c>
      <c r="D25" s="11" t="s">
        <v>131</v>
      </c>
      <c r="E25" s="11" t="s">
        <v>20</v>
      </c>
      <c r="F25" s="11" t="s">
        <v>156</v>
      </c>
      <c r="G25" s="11" t="s">
        <v>18</v>
      </c>
      <c r="H25" s="11" t="s">
        <v>141</v>
      </c>
      <c r="I25" s="13">
        <v>4.8000000000000001E-2</v>
      </c>
      <c r="L25" s="5" t="s">
        <v>31</v>
      </c>
      <c r="M25" s="7">
        <v>3.0700000000000002E-2</v>
      </c>
      <c r="P25" s="9" t="s">
        <v>63</v>
      </c>
      <c r="Q25" s="7">
        <v>0.19500000000000001</v>
      </c>
    </row>
    <row r="26" spans="1:25" x14ac:dyDescent="0.25">
      <c r="A26" s="11" t="s">
        <v>32</v>
      </c>
      <c r="B26" s="11">
        <v>2</v>
      </c>
      <c r="C26" t="s">
        <v>183</v>
      </c>
      <c r="D26" s="11" t="s">
        <v>131</v>
      </c>
      <c r="E26" s="11" t="s">
        <v>27</v>
      </c>
      <c r="F26" s="11" t="s">
        <v>132</v>
      </c>
      <c r="G26" s="12" t="s">
        <v>133</v>
      </c>
      <c r="H26" s="11" t="s">
        <v>134</v>
      </c>
      <c r="I26" s="13">
        <v>0.192</v>
      </c>
      <c r="L26" s="5" t="s">
        <v>49</v>
      </c>
      <c r="M26" s="7">
        <v>2.4299999999999999E-2</v>
      </c>
      <c r="P26" s="9" t="s">
        <v>269</v>
      </c>
      <c r="R26" s="7">
        <v>8.5000000000000006E-2</v>
      </c>
    </row>
    <row r="27" spans="1:25" x14ac:dyDescent="0.25">
      <c r="A27" s="11" t="s">
        <v>32</v>
      </c>
      <c r="B27" s="11">
        <v>2</v>
      </c>
      <c r="C27" t="s">
        <v>184</v>
      </c>
      <c r="D27" s="11" t="s">
        <v>131</v>
      </c>
      <c r="E27" s="11" t="s">
        <v>24</v>
      </c>
      <c r="F27" s="11" t="s">
        <v>132</v>
      </c>
      <c r="G27" s="12" t="s">
        <v>133</v>
      </c>
      <c r="H27" s="11" t="s">
        <v>134</v>
      </c>
      <c r="I27" s="13">
        <v>6.7000000000000004E-2</v>
      </c>
      <c r="L27" s="5" t="s">
        <v>161</v>
      </c>
      <c r="M27" s="7">
        <v>0.1071</v>
      </c>
      <c r="P27" s="9" t="s">
        <v>271</v>
      </c>
      <c r="Q27" s="7">
        <v>0.16400000000000001</v>
      </c>
      <c r="R27" s="7">
        <v>0.153</v>
      </c>
    </row>
    <row r="28" spans="1:25" x14ac:dyDescent="0.25">
      <c r="A28" s="11" t="s">
        <v>33</v>
      </c>
      <c r="B28" s="11">
        <v>3</v>
      </c>
      <c r="C28" t="s">
        <v>185</v>
      </c>
      <c r="D28" s="11" t="s">
        <v>131</v>
      </c>
      <c r="E28" s="11" t="s">
        <v>20</v>
      </c>
      <c r="F28" s="11" t="s">
        <v>156</v>
      </c>
      <c r="G28" s="12" t="s">
        <v>133</v>
      </c>
      <c r="H28" s="11" t="s">
        <v>134</v>
      </c>
      <c r="I28" s="13">
        <v>4.2999999999999997E-2</v>
      </c>
      <c r="L28" s="4" t="s">
        <v>19</v>
      </c>
      <c r="M28" s="7">
        <v>0.11600000000000001</v>
      </c>
      <c r="P28" s="9" t="s">
        <v>277</v>
      </c>
      <c r="Q28" s="7">
        <v>1.0055499999999999</v>
      </c>
      <c r="R28" s="7">
        <v>7.2800000000000004E-2</v>
      </c>
      <c r="V28" s="7">
        <v>0.248</v>
      </c>
      <c r="Y28" s="7">
        <v>6.6600000000000006E-2</v>
      </c>
    </row>
    <row r="29" spans="1:25" x14ac:dyDescent="0.25">
      <c r="A29" s="11" t="s">
        <v>33</v>
      </c>
      <c r="B29" s="11">
        <v>3</v>
      </c>
      <c r="C29" t="s">
        <v>186</v>
      </c>
      <c r="D29" s="11" t="s">
        <v>131</v>
      </c>
      <c r="E29" s="11" t="s">
        <v>27</v>
      </c>
      <c r="F29" s="11" t="s">
        <v>156</v>
      </c>
      <c r="G29" s="12" t="s">
        <v>133</v>
      </c>
      <c r="H29" s="11" t="s">
        <v>134</v>
      </c>
      <c r="I29" s="13">
        <v>3.5000000000000003E-2</v>
      </c>
      <c r="L29" s="5" t="s">
        <v>14</v>
      </c>
      <c r="M29" s="7">
        <v>2.4E-2</v>
      </c>
      <c r="P29" s="9" t="s">
        <v>64</v>
      </c>
      <c r="Q29" s="7">
        <v>0.17</v>
      </c>
      <c r="V29" s="7">
        <v>0.11700000000000001</v>
      </c>
    </row>
    <row r="30" spans="1:25" x14ac:dyDescent="0.25">
      <c r="A30" s="11" t="s">
        <v>34</v>
      </c>
      <c r="B30" s="11">
        <v>2</v>
      </c>
      <c r="C30" t="s">
        <v>187</v>
      </c>
      <c r="D30" s="11" t="s">
        <v>131</v>
      </c>
      <c r="E30" s="11" t="s">
        <v>20</v>
      </c>
      <c r="F30" s="11" t="s">
        <v>156</v>
      </c>
      <c r="G30" s="12" t="s">
        <v>133</v>
      </c>
      <c r="H30" s="11" t="s">
        <v>134</v>
      </c>
      <c r="I30" s="13">
        <v>3.5000000000000003E-2</v>
      </c>
      <c r="L30" s="5" t="s">
        <v>133</v>
      </c>
      <c r="M30" s="7">
        <v>4.3999999999999997E-2</v>
      </c>
      <c r="P30" s="9" t="s">
        <v>67</v>
      </c>
      <c r="Q30" s="7">
        <v>0.61829999999999996</v>
      </c>
      <c r="S30" s="7">
        <v>0.16</v>
      </c>
    </row>
    <row r="31" spans="1:25" x14ac:dyDescent="0.25">
      <c r="A31" s="11" t="s">
        <v>34</v>
      </c>
      <c r="B31" s="11">
        <v>2</v>
      </c>
      <c r="C31" t="s">
        <v>188</v>
      </c>
      <c r="D31" s="11" t="s">
        <v>131</v>
      </c>
      <c r="E31" s="11" t="s">
        <v>27</v>
      </c>
      <c r="F31" s="11" t="s">
        <v>132</v>
      </c>
      <c r="G31" s="11" t="s">
        <v>18</v>
      </c>
      <c r="H31" s="11" t="s">
        <v>141</v>
      </c>
      <c r="I31" s="13">
        <v>6.2E-2</v>
      </c>
      <c r="L31" s="5" t="s">
        <v>172</v>
      </c>
      <c r="M31" s="7">
        <v>4.8000000000000001E-2</v>
      </c>
      <c r="P31" s="9" t="s">
        <v>68</v>
      </c>
      <c r="Q31" s="7">
        <v>8.5999999999999993E-2</v>
      </c>
      <c r="S31" s="7">
        <v>6.4000000000000001E-2</v>
      </c>
      <c r="V31" s="7">
        <v>1.4999999999999999E-2</v>
      </c>
    </row>
    <row r="32" spans="1:25" x14ac:dyDescent="0.25">
      <c r="A32" s="11" t="s">
        <v>34</v>
      </c>
      <c r="B32" s="11">
        <v>2</v>
      </c>
      <c r="C32" t="s">
        <v>189</v>
      </c>
      <c r="D32" s="11" t="s">
        <v>131</v>
      </c>
      <c r="E32" s="11" t="s">
        <v>24</v>
      </c>
      <c r="F32" s="11" t="s">
        <v>132</v>
      </c>
      <c r="G32" s="12" t="s">
        <v>190</v>
      </c>
      <c r="H32" s="11" t="s">
        <v>134</v>
      </c>
      <c r="I32" s="13">
        <v>1.7000000000000001E-2</v>
      </c>
      <c r="L32" s="4" t="s">
        <v>25</v>
      </c>
      <c r="M32" s="7">
        <v>0.22260000000000002</v>
      </c>
      <c r="P32" s="9" t="s">
        <v>70</v>
      </c>
      <c r="R32" s="7">
        <v>2.1000000000000001E-2</v>
      </c>
      <c r="V32" s="7">
        <v>1.9E-2</v>
      </c>
      <c r="Y32" s="7">
        <v>2.3E-2</v>
      </c>
    </row>
    <row r="33" spans="1:13" x14ac:dyDescent="0.25">
      <c r="A33" s="11" t="s">
        <v>72</v>
      </c>
      <c r="B33" s="11">
        <v>4</v>
      </c>
      <c r="C33" t="s">
        <v>191</v>
      </c>
      <c r="D33" s="11" t="s">
        <v>131</v>
      </c>
      <c r="E33" s="11" t="s">
        <v>20</v>
      </c>
      <c r="F33" s="11" t="s">
        <v>156</v>
      </c>
      <c r="G33" s="12" t="s">
        <v>174</v>
      </c>
      <c r="H33" s="11" t="s">
        <v>134</v>
      </c>
      <c r="I33" s="13">
        <v>3.0000000000000001E-3</v>
      </c>
      <c r="L33" s="5" t="s">
        <v>14</v>
      </c>
      <c r="M33" s="7">
        <v>9.1800000000000007E-2</v>
      </c>
    </row>
    <row r="34" spans="1:13" x14ac:dyDescent="0.25">
      <c r="A34" s="11" t="s">
        <v>72</v>
      </c>
      <c r="B34" s="11">
        <v>4</v>
      </c>
      <c r="C34" t="s">
        <v>192</v>
      </c>
      <c r="D34" s="11" t="s">
        <v>131</v>
      </c>
      <c r="E34" s="11" t="s">
        <v>27</v>
      </c>
      <c r="F34" s="11" t="s">
        <v>156</v>
      </c>
      <c r="G34" s="11" t="s">
        <v>30</v>
      </c>
      <c r="H34" s="11" t="s">
        <v>141</v>
      </c>
      <c r="I34" s="13">
        <v>8.8874000000000002E-3</v>
      </c>
      <c r="L34" s="5" t="s">
        <v>181</v>
      </c>
      <c r="M34" s="7">
        <v>1.89E-2</v>
      </c>
    </row>
    <row r="35" spans="1:13" x14ac:dyDescent="0.25">
      <c r="A35" s="11" t="s">
        <v>72</v>
      </c>
      <c r="B35" s="11">
        <v>4</v>
      </c>
      <c r="C35" t="s">
        <v>193</v>
      </c>
      <c r="D35" s="11" t="s">
        <v>131</v>
      </c>
      <c r="E35" s="11" t="s">
        <v>24</v>
      </c>
      <c r="F35" s="11" t="s">
        <v>156</v>
      </c>
      <c r="G35" s="11" t="s">
        <v>18</v>
      </c>
      <c r="H35" s="11" t="s">
        <v>141</v>
      </c>
      <c r="I35" s="13">
        <v>5.246E-2</v>
      </c>
      <c r="L35" s="5" t="s">
        <v>174</v>
      </c>
      <c r="M35" s="7">
        <v>6.6000000000000003E-2</v>
      </c>
    </row>
    <row r="36" spans="1:13" x14ac:dyDescent="0.25">
      <c r="A36" s="11" t="s">
        <v>35</v>
      </c>
      <c r="B36" s="11">
        <v>5</v>
      </c>
      <c r="C36" t="s">
        <v>194</v>
      </c>
      <c r="D36" s="11" t="s">
        <v>131</v>
      </c>
      <c r="E36" s="11" t="s">
        <v>20</v>
      </c>
      <c r="F36" s="11" t="s">
        <v>132</v>
      </c>
      <c r="G36" s="12" t="s">
        <v>133</v>
      </c>
      <c r="H36" s="11" t="s">
        <v>134</v>
      </c>
      <c r="I36" s="13">
        <v>9.7000000000000003E-2</v>
      </c>
      <c r="L36" s="5" t="s">
        <v>178</v>
      </c>
      <c r="M36" s="7">
        <v>1.89E-2</v>
      </c>
    </row>
    <row r="37" spans="1:13" x14ac:dyDescent="0.25">
      <c r="A37" s="11" t="s">
        <v>35</v>
      </c>
      <c r="B37" s="11">
        <v>5</v>
      </c>
      <c r="C37" t="s">
        <v>195</v>
      </c>
      <c r="D37" s="11" t="s">
        <v>131</v>
      </c>
      <c r="E37" s="11" t="s">
        <v>27</v>
      </c>
      <c r="F37" s="11" t="s">
        <v>132</v>
      </c>
      <c r="G37" s="12" t="s">
        <v>133</v>
      </c>
      <c r="H37" s="11" t="s">
        <v>134</v>
      </c>
      <c r="I37" s="13">
        <v>7.2999999999999995E-2</v>
      </c>
      <c r="L37" s="5" t="s">
        <v>31</v>
      </c>
      <c r="M37" s="7">
        <v>2.7E-2</v>
      </c>
    </row>
    <row r="38" spans="1:13" x14ac:dyDescent="0.25">
      <c r="A38" s="11" t="s">
        <v>35</v>
      </c>
      <c r="B38" s="11">
        <v>5</v>
      </c>
      <c r="C38" t="s">
        <v>196</v>
      </c>
      <c r="D38" s="11" t="s">
        <v>131</v>
      </c>
      <c r="E38" s="11" t="s">
        <v>24</v>
      </c>
      <c r="F38" s="11" t="s">
        <v>132</v>
      </c>
      <c r="G38" s="12" t="s">
        <v>133</v>
      </c>
      <c r="H38" s="11" t="s">
        <v>134</v>
      </c>
      <c r="I38" s="13">
        <v>7.3999999999999996E-2</v>
      </c>
      <c r="L38" s="4" t="s">
        <v>32</v>
      </c>
      <c r="M38" s="7">
        <v>0.307</v>
      </c>
    </row>
    <row r="39" spans="1:13" x14ac:dyDescent="0.25">
      <c r="A39" s="11" t="s">
        <v>35</v>
      </c>
      <c r="B39" s="11">
        <v>5</v>
      </c>
      <c r="C39" t="s">
        <v>197</v>
      </c>
      <c r="D39" s="11" t="s">
        <v>131</v>
      </c>
      <c r="E39" s="11" t="s">
        <v>23</v>
      </c>
      <c r="F39" s="11" t="s">
        <v>156</v>
      </c>
      <c r="G39" s="11" t="s">
        <v>98</v>
      </c>
      <c r="H39" s="11" t="s">
        <v>141</v>
      </c>
      <c r="I39" s="13">
        <v>0.40468730000000003</v>
      </c>
      <c r="L39" s="5" t="s">
        <v>18</v>
      </c>
      <c r="M39" s="7">
        <v>4.8000000000000001E-2</v>
      </c>
    </row>
    <row r="40" spans="1:13" x14ac:dyDescent="0.25">
      <c r="A40" s="11" t="s">
        <v>38</v>
      </c>
      <c r="B40" s="11">
        <v>4</v>
      </c>
      <c r="C40" t="s">
        <v>198</v>
      </c>
      <c r="D40" s="11" t="s">
        <v>131</v>
      </c>
      <c r="E40" s="11" t="s">
        <v>20</v>
      </c>
      <c r="F40" s="11" t="s">
        <v>132</v>
      </c>
      <c r="G40" s="11" t="s">
        <v>21</v>
      </c>
      <c r="H40" s="11" t="s">
        <v>141</v>
      </c>
      <c r="I40" s="13">
        <v>1.157E-2</v>
      </c>
      <c r="L40" s="5" t="s">
        <v>133</v>
      </c>
      <c r="M40" s="7">
        <v>0.25900000000000001</v>
      </c>
    </row>
    <row r="41" spans="1:13" x14ac:dyDescent="0.25">
      <c r="A41" s="16" t="s">
        <v>38</v>
      </c>
      <c r="B41" s="16">
        <v>4</v>
      </c>
      <c r="C41" s="2" t="s">
        <v>199</v>
      </c>
      <c r="D41" s="16" t="s">
        <v>131</v>
      </c>
      <c r="E41" s="16" t="s">
        <v>27</v>
      </c>
      <c r="F41" s="16" t="s">
        <v>132</v>
      </c>
      <c r="G41" s="16" t="s">
        <v>18</v>
      </c>
      <c r="H41" s="16" t="s">
        <v>134</v>
      </c>
      <c r="I41" s="17">
        <v>6.8999999999999999E-3</v>
      </c>
      <c r="J41" s="2"/>
      <c r="K41" s="2"/>
      <c r="L41" s="4" t="s">
        <v>33</v>
      </c>
      <c r="M41" s="7">
        <v>7.8E-2</v>
      </c>
    </row>
    <row r="42" spans="1:13" x14ac:dyDescent="0.25">
      <c r="A42" s="16" t="s">
        <v>38</v>
      </c>
      <c r="B42" s="16">
        <v>4</v>
      </c>
      <c r="C42" s="2" t="s">
        <v>200</v>
      </c>
      <c r="D42" s="16" t="s">
        <v>131</v>
      </c>
      <c r="E42" s="16" t="s">
        <v>24</v>
      </c>
      <c r="F42" s="16" t="s">
        <v>132</v>
      </c>
      <c r="G42" s="16" t="s">
        <v>201</v>
      </c>
      <c r="H42" s="16" t="s">
        <v>134</v>
      </c>
      <c r="I42" s="17">
        <v>1.24032E-2</v>
      </c>
      <c r="J42" s="18"/>
      <c r="K42" s="2"/>
      <c r="L42" s="5" t="s">
        <v>133</v>
      </c>
      <c r="M42" s="7">
        <v>7.8E-2</v>
      </c>
    </row>
    <row r="43" spans="1:13" x14ac:dyDescent="0.25">
      <c r="A43" s="11" t="s">
        <v>38</v>
      </c>
      <c r="B43" s="11">
        <v>4</v>
      </c>
      <c r="C43" t="s">
        <v>202</v>
      </c>
      <c r="D43" s="11" t="s">
        <v>131</v>
      </c>
      <c r="E43" s="11" t="s">
        <v>23</v>
      </c>
      <c r="F43" s="11" t="s">
        <v>132</v>
      </c>
      <c r="G43" s="11" t="s">
        <v>18</v>
      </c>
      <c r="H43" s="11" t="s">
        <v>141</v>
      </c>
      <c r="I43" s="13">
        <v>0.03</v>
      </c>
      <c r="J43" s="14"/>
      <c r="L43" s="4" t="s">
        <v>34</v>
      </c>
      <c r="M43" s="7">
        <v>0.114</v>
      </c>
    </row>
    <row r="44" spans="1:13" x14ac:dyDescent="0.25">
      <c r="A44" s="11" t="s">
        <v>38</v>
      </c>
      <c r="B44" s="11">
        <v>4</v>
      </c>
      <c r="C44" t="s">
        <v>203</v>
      </c>
      <c r="D44" s="11" t="s">
        <v>131</v>
      </c>
      <c r="E44" s="11" t="s">
        <v>58</v>
      </c>
      <c r="F44" s="11" t="s">
        <v>132</v>
      </c>
      <c r="G44" s="12" t="s">
        <v>204</v>
      </c>
      <c r="H44" s="11" t="s">
        <v>134</v>
      </c>
      <c r="I44" s="13">
        <v>2.7E-2</v>
      </c>
      <c r="J44" s="14"/>
      <c r="L44" s="5" t="s">
        <v>18</v>
      </c>
      <c r="M44" s="7">
        <v>6.2E-2</v>
      </c>
    </row>
    <row r="45" spans="1:13" x14ac:dyDescent="0.25">
      <c r="A45" s="11" t="s">
        <v>73</v>
      </c>
      <c r="B45" s="11">
        <v>3</v>
      </c>
      <c r="C45" t="s">
        <v>205</v>
      </c>
      <c r="D45" s="11" t="s">
        <v>131</v>
      </c>
      <c r="E45" s="11" t="s">
        <v>20</v>
      </c>
      <c r="F45" s="11" t="s">
        <v>156</v>
      </c>
      <c r="G45" s="12" t="s">
        <v>133</v>
      </c>
      <c r="H45" s="11" t="s">
        <v>134</v>
      </c>
      <c r="I45" s="13">
        <v>3.7999999999999999E-2</v>
      </c>
      <c r="J45" s="14"/>
      <c r="L45" s="5" t="s">
        <v>133</v>
      </c>
      <c r="M45" s="7">
        <v>3.5000000000000003E-2</v>
      </c>
    </row>
    <row r="46" spans="1:13" x14ac:dyDescent="0.25">
      <c r="A46" s="11" t="s">
        <v>73</v>
      </c>
      <c r="B46" s="11">
        <v>3</v>
      </c>
      <c r="C46" t="s">
        <v>206</v>
      </c>
      <c r="D46" s="11" t="s">
        <v>131</v>
      </c>
      <c r="E46" s="11" t="s">
        <v>27</v>
      </c>
      <c r="F46" s="11" t="s">
        <v>132</v>
      </c>
      <c r="G46" s="11" t="s">
        <v>207</v>
      </c>
      <c r="H46" s="11" t="s">
        <v>141</v>
      </c>
      <c r="I46" s="13">
        <v>0.20100000000000001</v>
      </c>
      <c r="J46" s="14"/>
      <c r="L46" s="5" t="s">
        <v>190</v>
      </c>
      <c r="M46" s="7">
        <v>1.7000000000000001E-2</v>
      </c>
    </row>
    <row r="47" spans="1:13" x14ac:dyDescent="0.25">
      <c r="A47" s="11" t="s">
        <v>73</v>
      </c>
      <c r="B47" s="11">
        <v>3</v>
      </c>
      <c r="C47" t="s">
        <v>208</v>
      </c>
      <c r="D47" s="11" t="s">
        <v>131</v>
      </c>
      <c r="E47" s="11" t="s">
        <v>24</v>
      </c>
      <c r="F47" s="11" t="s">
        <v>132</v>
      </c>
      <c r="G47" s="11" t="s">
        <v>209</v>
      </c>
      <c r="H47" s="11" t="s">
        <v>141</v>
      </c>
      <c r="I47" s="13">
        <v>0.371</v>
      </c>
      <c r="J47" s="14"/>
      <c r="L47" s="4" t="s">
        <v>72</v>
      </c>
      <c r="M47" s="7">
        <v>6.4347399999999999E-2</v>
      </c>
    </row>
    <row r="48" spans="1:13" x14ac:dyDescent="0.25">
      <c r="A48" s="11" t="s">
        <v>74</v>
      </c>
      <c r="B48" s="11">
        <v>4</v>
      </c>
      <c r="C48" t="s">
        <v>210</v>
      </c>
      <c r="D48" s="11" t="s">
        <v>131</v>
      </c>
      <c r="E48" s="11" t="s">
        <v>20</v>
      </c>
      <c r="F48" s="11" t="s">
        <v>132</v>
      </c>
      <c r="G48" s="12" t="s">
        <v>133</v>
      </c>
      <c r="H48" s="11" t="s">
        <v>134</v>
      </c>
      <c r="I48" s="13">
        <v>1.7000000000000001E-2</v>
      </c>
      <c r="J48" s="14"/>
      <c r="L48" s="5" t="s">
        <v>30</v>
      </c>
      <c r="M48" s="7">
        <v>8.8874000000000002E-3</v>
      </c>
    </row>
    <row r="49" spans="1:13" x14ac:dyDescent="0.25">
      <c r="A49" s="11" t="s">
        <v>74</v>
      </c>
      <c r="B49" s="11">
        <v>4</v>
      </c>
      <c r="C49" t="s">
        <v>211</v>
      </c>
      <c r="D49" s="11" t="s">
        <v>131</v>
      </c>
      <c r="E49" s="11" t="s">
        <v>27</v>
      </c>
      <c r="F49" s="11" t="s">
        <v>132</v>
      </c>
      <c r="G49" s="11" t="s">
        <v>18</v>
      </c>
      <c r="H49" s="11" t="s">
        <v>141</v>
      </c>
      <c r="I49" s="13">
        <v>1.7000000000000001E-2</v>
      </c>
      <c r="J49" s="14"/>
      <c r="L49" s="5" t="s">
        <v>18</v>
      </c>
      <c r="M49" s="7">
        <v>5.246E-2</v>
      </c>
    </row>
    <row r="50" spans="1:13" x14ac:dyDescent="0.25">
      <c r="A50" s="11" t="s">
        <v>74</v>
      </c>
      <c r="B50" s="11">
        <v>4</v>
      </c>
      <c r="C50" t="s">
        <v>212</v>
      </c>
      <c r="D50" s="11" t="s">
        <v>131</v>
      </c>
      <c r="E50" s="11" t="s">
        <v>24</v>
      </c>
      <c r="F50" s="11" t="s">
        <v>132</v>
      </c>
      <c r="G50" s="12" t="s">
        <v>213</v>
      </c>
      <c r="H50" s="11" t="s">
        <v>134</v>
      </c>
      <c r="I50" s="13">
        <v>3.1E-2</v>
      </c>
      <c r="J50" s="14"/>
      <c r="L50" s="5" t="s">
        <v>174</v>
      </c>
      <c r="M50" s="7">
        <v>3.0000000000000001E-3</v>
      </c>
    </row>
    <row r="51" spans="1:13" x14ac:dyDescent="0.25">
      <c r="A51" s="11" t="s">
        <v>74</v>
      </c>
      <c r="B51" s="11">
        <v>4</v>
      </c>
      <c r="C51" t="s">
        <v>214</v>
      </c>
      <c r="D51" s="11" t="s">
        <v>131</v>
      </c>
      <c r="E51" s="11" t="s">
        <v>23</v>
      </c>
      <c r="F51" s="11" t="s">
        <v>156</v>
      </c>
      <c r="G51" s="11" t="s">
        <v>18</v>
      </c>
      <c r="H51" s="11" t="s">
        <v>141</v>
      </c>
      <c r="I51" s="13">
        <v>0.23499999999999999</v>
      </c>
      <c r="J51" s="14"/>
      <c r="L51" s="4" t="s">
        <v>35</v>
      </c>
      <c r="M51" s="7">
        <v>0.64868729999999997</v>
      </c>
    </row>
    <row r="52" spans="1:13" x14ac:dyDescent="0.25">
      <c r="A52" s="11" t="s">
        <v>40</v>
      </c>
      <c r="B52" s="11">
        <v>0</v>
      </c>
      <c r="C52" t="s">
        <v>215</v>
      </c>
      <c r="D52" s="11" t="s">
        <v>131</v>
      </c>
      <c r="E52" s="11" t="s">
        <v>20</v>
      </c>
      <c r="F52" s="11" t="s">
        <v>164</v>
      </c>
      <c r="G52" s="11" t="s">
        <v>31</v>
      </c>
      <c r="H52" s="11" t="s">
        <v>141</v>
      </c>
      <c r="I52" s="13">
        <v>4.1799999999999997E-2</v>
      </c>
      <c r="J52" s="14"/>
      <c r="L52" s="5" t="s">
        <v>133</v>
      </c>
      <c r="M52" s="7">
        <v>0.24399999999999999</v>
      </c>
    </row>
    <row r="53" spans="1:13" x14ac:dyDescent="0.25">
      <c r="A53" s="11" t="s">
        <v>40</v>
      </c>
      <c r="B53" s="11">
        <v>0</v>
      </c>
      <c r="C53" t="s">
        <v>216</v>
      </c>
      <c r="D53" s="11" t="s">
        <v>131</v>
      </c>
      <c r="E53" s="11" t="s">
        <v>27</v>
      </c>
      <c r="F53" s="11" t="s">
        <v>132</v>
      </c>
      <c r="G53" s="11" t="s">
        <v>42</v>
      </c>
      <c r="H53" s="11" t="s">
        <v>141</v>
      </c>
      <c r="I53" s="13">
        <v>0.34200000000000003</v>
      </c>
      <c r="J53" s="14"/>
      <c r="L53" s="5" t="s">
        <v>98</v>
      </c>
      <c r="M53" s="7">
        <v>0.40468730000000003</v>
      </c>
    </row>
    <row r="54" spans="1:13" x14ac:dyDescent="0.25">
      <c r="A54" s="11" t="s">
        <v>40</v>
      </c>
      <c r="B54" s="11">
        <v>0</v>
      </c>
      <c r="C54" t="s">
        <v>217</v>
      </c>
      <c r="D54" s="11" t="s">
        <v>131</v>
      </c>
      <c r="E54" s="11" t="s">
        <v>24</v>
      </c>
      <c r="F54" s="11" t="s">
        <v>156</v>
      </c>
      <c r="G54" s="11" t="s">
        <v>18</v>
      </c>
      <c r="H54" s="11" t="s">
        <v>141</v>
      </c>
      <c r="I54" s="13">
        <v>8.7400000000000005E-2</v>
      </c>
      <c r="J54" s="14"/>
      <c r="L54" s="4" t="s">
        <v>38</v>
      </c>
      <c r="M54" s="7">
        <v>8.7873199999999999E-2</v>
      </c>
    </row>
    <row r="55" spans="1:13" x14ac:dyDescent="0.25">
      <c r="A55" s="11" t="s">
        <v>40</v>
      </c>
      <c r="B55" s="11">
        <v>0</v>
      </c>
      <c r="C55" t="s">
        <v>218</v>
      </c>
      <c r="D55" s="11" t="s">
        <v>131</v>
      </c>
      <c r="E55" s="11" t="s">
        <v>23</v>
      </c>
      <c r="F55" s="11" t="s">
        <v>132</v>
      </c>
      <c r="G55" s="12" t="s">
        <v>219</v>
      </c>
      <c r="H55" s="11" t="s">
        <v>134</v>
      </c>
      <c r="I55" s="13">
        <v>9.0999999999999998E-2</v>
      </c>
      <c r="J55" s="14"/>
      <c r="L55" s="5" t="s">
        <v>21</v>
      </c>
      <c r="M55" s="7">
        <v>1.157E-2</v>
      </c>
    </row>
    <row r="56" spans="1:13" x14ac:dyDescent="0.25">
      <c r="A56" s="11" t="s">
        <v>40</v>
      </c>
      <c r="B56" s="11">
        <v>0</v>
      </c>
      <c r="C56" t="s">
        <v>220</v>
      </c>
      <c r="D56" s="11" t="s">
        <v>131</v>
      </c>
      <c r="E56" s="11" t="s">
        <v>58</v>
      </c>
      <c r="F56" s="11" t="s">
        <v>132</v>
      </c>
      <c r="G56" s="12" t="s">
        <v>133</v>
      </c>
      <c r="H56" s="11" t="s">
        <v>134</v>
      </c>
      <c r="I56" s="13">
        <v>0.10340000000000001</v>
      </c>
      <c r="J56" s="14"/>
      <c r="L56" s="5" t="s">
        <v>201</v>
      </c>
      <c r="M56" s="7">
        <v>1.24032E-2</v>
      </c>
    </row>
    <row r="57" spans="1:13" x14ac:dyDescent="0.25">
      <c r="A57" s="11" t="s">
        <v>43</v>
      </c>
      <c r="B57" s="11">
        <v>1</v>
      </c>
      <c r="C57" t="s">
        <v>221</v>
      </c>
      <c r="D57" s="11" t="s">
        <v>131</v>
      </c>
      <c r="E57" s="11" t="s">
        <v>20</v>
      </c>
      <c r="F57" s="11" t="s">
        <v>132</v>
      </c>
      <c r="G57" s="12" t="s">
        <v>133</v>
      </c>
      <c r="H57" s="11" t="s">
        <v>134</v>
      </c>
      <c r="I57" s="13">
        <v>0.02</v>
      </c>
      <c r="J57" s="14"/>
      <c r="L57" s="5" t="s">
        <v>18</v>
      </c>
      <c r="M57" s="7">
        <v>3.6900000000000002E-2</v>
      </c>
    </row>
    <row r="58" spans="1:13" x14ac:dyDescent="0.25">
      <c r="A58" s="11" t="s">
        <v>43</v>
      </c>
      <c r="B58" s="11">
        <v>1</v>
      </c>
      <c r="C58" t="s">
        <v>222</v>
      </c>
      <c r="D58" s="11" t="s">
        <v>131</v>
      </c>
      <c r="E58" s="11" t="s">
        <v>27</v>
      </c>
      <c r="F58" s="11" t="s">
        <v>132</v>
      </c>
      <c r="G58" s="12" t="s">
        <v>133</v>
      </c>
      <c r="H58" s="11" t="s">
        <v>134</v>
      </c>
      <c r="I58" s="13">
        <v>1.6E-2</v>
      </c>
      <c r="J58" s="14"/>
      <c r="L58" s="5" t="s">
        <v>204</v>
      </c>
      <c r="M58" s="7">
        <v>2.7E-2</v>
      </c>
    </row>
    <row r="59" spans="1:13" x14ac:dyDescent="0.25">
      <c r="A59" s="11" t="s">
        <v>43</v>
      </c>
      <c r="B59" s="11">
        <v>1</v>
      </c>
      <c r="C59" t="s">
        <v>223</v>
      </c>
      <c r="D59" s="11" t="s">
        <v>131</v>
      </c>
      <c r="E59" s="11" t="s">
        <v>24</v>
      </c>
      <c r="F59" s="11" t="s">
        <v>132</v>
      </c>
      <c r="G59" s="12" t="s">
        <v>133</v>
      </c>
      <c r="H59" s="11" t="s">
        <v>134</v>
      </c>
      <c r="I59" s="13">
        <v>9.7199999999999995E-2</v>
      </c>
      <c r="J59" s="14"/>
      <c r="L59" s="4" t="s">
        <v>73</v>
      </c>
      <c r="M59" s="7">
        <v>0.61</v>
      </c>
    </row>
    <row r="60" spans="1:13" x14ac:dyDescent="0.25">
      <c r="A60" s="11" t="s">
        <v>46</v>
      </c>
      <c r="B60" s="11">
        <v>3</v>
      </c>
      <c r="C60" t="s">
        <v>224</v>
      </c>
      <c r="D60" s="11" t="s">
        <v>131</v>
      </c>
      <c r="E60" s="11" t="s">
        <v>20</v>
      </c>
      <c r="F60" s="11" t="s">
        <v>156</v>
      </c>
      <c r="G60" s="12" t="s">
        <v>133</v>
      </c>
      <c r="H60" s="11" t="s">
        <v>134</v>
      </c>
      <c r="I60" s="13">
        <v>0.113</v>
      </c>
      <c r="J60" s="14"/>
      <c r="L60" s="5" t="s">
        <v>133</v>
      </c>
      <c r="M60" s="7">
        <v>3.7999999999999999E-2</v>
      </c>
    </row>
    <row r="61" spans="1:13" x14ac:dyDescent="0.25">
      <c r="A61" s="11" t="s">
        <v>46</v>
      </c>
      <c r="B61" s="11">
        <v>3</v>
      </c>
      <c r="C61" t="s">
        <v>225</v>
      </c>
      <c r="D61" s="11" t="s">
        <v>131</v>
      </c>
      <c r="E61" s="11" t="s">
        <v>27</v>
      </c>
      <c r="F61" s="11" t="s">
        <v>132</v>
      </c>
      <c r="G61" s="12" t="s">
        <v>174</v>
      </c>
      <c r="H61" s="11" t="s">
        <v>134</v>
      </c>
      <c r="I61" s="13">
        <v>1.9E-2</v>
      </c>
      <c r="J61" s="14"/>
      <c r="L61" s="5" t="s">
        <v>207</v>
      </c>
      <c r="M61" s="7">
        <v>0.20100000000000001</v>
      </c>
    </row>
    <row r="62" spans="1:13" x14ac:dyDescent="0.25">
      <c r="A62" s="11" t="s">
        <v>46</v>
      </c>
      <c r="B62" s="11">
        <v>3</v>
      </c>
      <c r="C62" t="s">
        <v>226</v>
      </c>
      <c r="D62" s="11" t="s">
        <v>131</v>
      </c>
      <c r="E62" s="11" t="s">
        <v>24</v>
      </c>
      <c r="F62" s="11" t="s">
        <v>132</v>
      </c>
      <c r="G62" s="12" t="s">
        <v>227</v>
      </c>
      <c r="H62" s="11" t="s">
        <v>134</v>
      </c>
      <c r="I62" s="13">
        <v>4.7E-2</v>
      </c>
      <c r="J62" s="14"/>
      <c r="L62" s="5" t="s">
        <v>209</v>
      </c>
      <c r="M62" s="7">
        <v>0.371</v>
      </c>
    </row>
    <row r="63" spans="1:13" x14ac:dyDescent="0.25">
      <c r="A63" s="11" t="s">
        <v>47</v>
      </c>
      <c r="B63" s="11">
        <v>3</v>
      </c>
      <c r="C63" t="s">
        <v>228</v>
      </c>
      <c r="D63" s="11" t="s">
        <v>229</v>
      </c>
      <c r="E63" s="11" t="s">
        <v>20</v>
      </c>
      <c r="F63" s="11" t="s">
        <v>156</v>
      </c>
      <c r="G63" s="11" t="s">
        <v>18</v>
      </c>
      <c r="H63" s="11" t="s">
        <v>141</v>
      </c>
      <c r="I63" s="13">
        <v>0.28799999999999998</v>
      </c>
      <c r="J63" s="13"/>
      <c r="L63" s="4" t="s">
        <v>74</v>
      </c>
      <c r="M63" s="7">
        <v>0.30000000000000004</v>
      </c>
    </row>
    <row r="64" spans="1:13" x14ac:dyDescent="0.25">
      <c r="A64" s="11" t="s">
        <v>47</v>
      </c>
      <c r="B64" s="11">
        <v>3</v>
      </c>
      <c r="C64" t="s">
        <v>230</v>
      </c>
      <c r="D64" s="11" t="s">
        <v>229</v>
      </c>
      <c r="E64" s="11" t="s">
        <v>27</v>
      </c>
      <c r="F64" s="11" t="s">
        <v>156</v>
      </c>
      <c r="G64" s="12" t="s">
        <v>231</v>
      </c>
      <c r="H64" s="11" t="s">
        <v>134</v>
      </c>
      <c r="I64" s="13">
        <v>5.7000000000000002E-2</v>
      </c>
      <c r="J64" s="13"/>
      <c r="L64" s="5" t="s">
        <v>18</v>
      </c>
      <c r="M64" s="7">
        <v>0.252</v>
      </c>
    </row>
    <row r="65" spans="1:13" x14ac:dyDescent="0.25">
      <c r="A65" s="11" t="s">
        <v>47</v>
      </c>
      <c r="B65" s="11">
        <v>3</v>
      </c>
      <c r="C65" t="s">
        <v>232</v>
      </c>
      <c r="D65" s="11" t="s">
        <v>229</v>
      </c>
      <c r="E65" s="11" t="s">
        <v>24</v>
      </c>
      <c r="F65" s="11" t="s">
        <v>164</v>
      </c>
      <c r="G65" s="11" t="s">
        <v>49</v>
      </c>
      <c r="H65" s="11" t="s">
        <v>141</v>
      </c>
      <c r="I65" s="13">
        <v>0.254</v>
      </c>
      <c r="J65" s="13"/>
      <c r="L65" s="5" t="s">
        <v>133</v>
      </c>
      <c r="M65" s="7">
        <v>1.7000000000000001E-2</v>
      </c>
    </row>
    <row r="66" spans="1:13" x14ac:dyDescent="0.25">
      <c r="A66" s="11" t="s">
        <v>47</v>
      </c>
      <c r="B66" s="11">
        <v>3</v>
      </c>
      <c r="C66" t="s">
        <v>233</v>
      </c>
      <c r="D66" s="11" t="s">
        <v>229</v>
      </c>
      <c r="E66" s="11" t="s">
        <v>23</v>
      </c>
      <c r="F66" s="11" t="s">
        <v>132</v>
      </c>
      <c r="G66" s="12" t="s">
        <v>133</v>
      </c>
      <c r="H66" s="11" t="s">
        <v>134</v>
      </c>
      <c r="I66" s="13">
        <v>0.114</v>
      </c>
      <c r="J66" s="13"/>
      <c r="L66" s="5" t="s">
        <v>213</v>
      </c>
      <c r="M66" s="7">
        <v>3.1E-2</v>
      </c>
    </row>
    <row r="67" spans="1:13" x14ac:dyDescent="0.25">
      <c r="A67" s="11" t="s">
        <v>47</v>
      </c>
      <c r="B67" s="11">
        <v>3</v>
      </c>
      <c r="C67" t="s">
        <v>234</v>
      </c>
      <c r="D67" s="11" t="s">
        <v>229</v>
      </c>
      <c r="E67" s="11" t="s">
        <v>58</v>
      </c>
      <c r="F67" s="11" t="s">
        <v>132</v>
      </c>
      <c r="G67" s="11" t="s">
        <v>14</v>
      </c>
      <c r="H67" s="11" t="s">
        <v>141</v>
      </c>
      <c r="I67" s="13">
        <v>8.4000000000000005E-2</v>
      </c>
      <c r="J67" s="13"/>
      <c r="L67" s="4" t="s">
        <v>40</v>
      </c>
      <c r="M67" s="7">
        <v>0.66559999999999997</v>
      </c>
    </row>
    <row r="68" spans="1:13" x14ac:dyDescent="0.25">
      <c r="A68" s="11" t="s">
        <v>50</v>
      </c>
      <c r="B68" s="11">
        <v>4</v>
      </c>
      <c r="C68" t="s">
        <v>235</v>
      </c>
      <c r="D68" s="11" t="s">
        <v>229</v>
      </c>
      <c r="E68" s="11" t="s">
        <v>20</v>
      </c>
      <c r="F68" s="11" t="s">
        <v>236</v>
      </c>
      <c r="G68" s="12" t="s">
        <v>237</v>
      </c>
      <c r="H68" s="11" t="s">
        <v>134</v>
      </c>
      <c r="I68" s="13">
        <v>0.15190000000000001</v>
      </c>
      <c r="J68" s="13"/>
      <c r="L68" s="5" t="s">
        <v>219</v>
      </c>
      <c r="M68" s="7">
        <v>9.0999999999999998E-2</v>
      </c>
    </row>
    <row r="69" spans="1:13" x14ac:dyDescent="0.25">
      <c r="A69" s="11" t="s">
        <v>52</v>
      </c>
      <c r="B69" s="11">
        <v>4</v>
      </c>
      <c r="C69" t="s">
        <v>238</v>
      </c>
      <c r="D69" s="11" t="s">
        <v>229</v>
      </c>
      <c r="E69" s="11" t="s">
        <v>20</v>
      </c>
      <c r="F69" s="11" t="s">
        <v>156</v>
      </c>
      <c r="G69" s="12" t="s">
        <v>133</v>
      </c>
      <c r="H69" s="11" t="s">
        <v>134</v>
      </c>
      <c r="I69" s="13">
        <v>0.224</v>
      </c>
      <c r="J69" s="13"/>
      <c r="L69" s="5" t="s">
        <v>18</v>
      </c>
      <c r="M69" s="7">
        <v>8.7400000000000005E-2</v>
      </c>
    </row>
    <row r="70" spans="1:13" x14ac:dyDescent="0.25">
      <c r="A70" s="11" t="s">
        <v>52</v>
      </c>
      <c r="B70" s="11">
        <v>4</v>
      </c>
      <c r="C70" t="s">
        <v>239</v>
      </c>
      <c r="D70" s="11" t="s">
        <v>229</v>
      </c>
      <c r="E70" s="11" t="s">
        <v>27</v>
      </c>
      <c r="F70" s="11" t="s">
        <v>156</v>
      </c>
      <c r="G70" s="11" t="s">
        <v>18</v>
      </c>
      <c r="H70" s="11" t="s">
        <v>141</v>
      </c>
      <c r="I70" s="13">
        <v>0.224</v>
      </c>
      <c r="J70" s="13"/>
      <c r="L70" s="5" t="s">
        <v>133</v>
      </c>
      <c r="M70" s="7">
        <v>0.10340000000000001</v>
      </c>
    </row>
    <row r="71" spans="1:13" x14ac:dyDescent="0.25">
      <c r="A71" s="11" t="s">
        <v>52</v>
      </c>
      <c r="B71" s="11">
        <v>4</v>
      </c>
      <c r="C71" t="s">
        <v>240</v>
      </c>
      <c r="D71" s="11" t="s">
        <v>229</v>
      </c>
      <c r="E71" s="11" t="s">
        <v>24</v>
      </c>
      <c r="F71" s="11" t="s">
        <v>164</v>
      </c>
      <c r="G71" s="11" t="s">
        <v>49</v>
      </c>
      <c r="H71" s="11" t="s">
        <v>141</v>
      </c>
      <c r="I71" s="13">
        <v>0.49</v>
      </c>
      <c r="J71" s="13"/>
      <c r="L71" s="5" t="s">
        <v>31</v>
      </c>
      <c r="M71" s="7">
        <v>4.1799999999999997E-2</v>
      </c>
    </row>
    <row r="72" spans="1:13" x14ac:dyDescent="0.25">
      <c r="A72" s="11" t="s">
        <v>52</v>
      </c>
      <c r="B72" s="11">
        <v>4</v>
      </c>
      <c r="C72" t="s">
        <v>241</v>
      </c>
      <c r="D72" s="11" t="s">
        <v>229</v>
      </c>
      <c r="E72" s="11" t="s">
        <v>23</v>
      </c>
      <c r="F72" s="11" t="s">
        <v>132</v>
      </c>
      <c r="G72" s="11" t="s">
        <v>18</v>
      </c>
      <c r="H72" s="11" t="s">
        <v>141</v>
      </c>
      <c r="I72" s="13">
        <v>0.21</v>
      </c>
      <c r="J72" s="13"/>
      <c r="L72" s="5" t="s">
        <v>42</v>
      </c>
      <c r="M72" s="7">
        <v>0.34200000000000003</v>
      </c>
    </row>
    <row r="73" spans="1:13" x14ac:dyDescent="0.25">
      <c r="A73" s="11" t="s">
        <v>52</v>
      </c>
      <c r="B73" s="11">
        <v>4</v>
      </c>
      <c r="C73" t="s">
        <v>242</v>
      </c>
      <c r="D73" s="11" t="s">
        <v>229</v>
      </c>
      <c r="E73" s="11" t="s">
        <v>58</v>
      </c>
      <c r="F73" s="11" t="s">
        <v>132</v>
      </c>
      <c r="G73" s="11" t="s">
        <v>18</v>
      </c>
      <c r="H73" s="11" t="s">
        <v>141</v>
      </c>
      <c r="I73" s="13">
        <v>0.112</v>
      </c>
      <c r="J73" s="13"/>
      <c r="L73" s="4" t="s">
        <v>43</v>
      </c>
      <c r="M73" s="7">
        <v>0.13319999999999999</v>
      </c>
    </row>
    <row r="74" spans="1:13" x14ac:dyDescent="0.25">
      <c r="A74" s="11" t="s">
        <v>54</v>
      </c>
      <c r="B74" s="11">
        <v>2</v>
      </c>
      <c r="C74" t="s">
        <v>243</v>
      </c>
      <c r="D74" s="11" t="s">
        <v>229</v>
      </c>
      <c r="E74" s="11" t="s">
        <v>20</v>
      </c>
      <c r="F74" s="11" t="s">
        <v>132</v>
      </c>
      <c r="G74" s="11" t="s">
        <v>69</v>
      </c>
      <c r="H74" s="11" t="s">
        <v>141</v>
      </c>
      <c r="I74" s="13">
        <v>0.13650000000000001</v>
      </c>
      <c r="J74" s="13"/>
      <c r="L74" s="5" t="s">
        <v>133</v>
      </c>
      <c r="M74" s="7">
        <v>0.13319999999999999</v>
      </c>
    </row>
    <row r="75" spans="1:13" x14ac:dyDescent="0.25">
      <c r="A75" s="11" t="s">
        <v>54</v>
      </c>
      <c r="B75" s="11">
        <v>2</v>
      </c>
      <c r="C75" t="s">
        <v>244</v>
      </c>
      <c r="D75" s="11" t="s">
        <v>229</v>
      </c>
      <c r="E75" s="11" t="s">
        <v>27</v>
      </c>
      <c r="F75" s="11" t="s">
        <v>236</v>
      </c>
      <c r="G75" s="11" t="s">
        <v>18</v>
      </c>
      <c r="H75" s="11" t="s">
        <v>141</v>
      </c>
      <c r="I75" s="13">
        <v>0.35880000000000001</v>
      </c>
      <c r="J75" s="13"/>
      <c r="L75" s="4" t="s">
        <v>46</v>
      </c>
      <c r="M75" s="7">
        <v>0.17899999999999999</v>
      </c>
    </row>
    <row r="76" spans="1:13" x14ac:dyDescent="0.25">
      <c r="A76" s="11" t="s">
        <v>54</v>
      </c>
      <c r="B76" s="11">
        <v>2</v>
      </c>
      <c r="C76" t="s">
        <v>245</v>
      </c>
      <c r="D76" s="11" t="s">
        <v>229</v>
      </c>
      <c r="E76" s="11" t="s">
        <v>24</v>
      </c>
      <c r="F76" s="11" t="s">
        <v>132</v>
      </c>
      <c r="G76" s="11" t="s">
        <v>18</v>
      </c>
      <c r="H76" s="11" t="s">
        <v>141</v>
      </c>
      <c r="I76" s="13">
        <v>0.60840000000000005</v>
      </c>
      <c r="J76" s="13"/>
      <c r="L76" s="5" t="s">
        <v>174</v>
      </c>
      <c r="M76" s="7">
        <v>1.9E-2</v>
      </c>
    </row>
    <row r="77" spans="1:13" x14ac:dyDescent="0.25">
      <c r="A77" s="11" t="s">
        <v>56</v>
      </c>
      <c r="B77" s="11">
        <v>5</v>
      </c>
      <c r="C77" t="s">
        <v>246</v>
      </c>
      <c r="D77" s="11" t="s">
        <v>229</v>
      </c>
      <c r="E77" s="11" t="s">
        <v>20</v>
      </c>
      <c r="F77" s="11" t="s">
        <v>147</v>
      </c>
      <c r="G77" s="11" t="s">
        <v>148</v>
      </c>
      <c r="H77" s="11" t="s">
        <v>147</v>
      </c>
      <c r="I77" s="13">
        <v>0.108</v>
      </c>
      <c r="J77" s="13"/>
      <c r="L77" s="5" t="s">
        <v>133</v>
      </c>
      <c r="M77" s="7">
        <v>0.113</v>
      </c>
    </row>
    <row r="78" spans="1:13" x14ac:dyDescent="0.25">
      <c r="A78" s="11" t="s">
        <v>56</v>
      </c>
      <c r="B78" s="11">
        <v>5</v>
      </c>
      <c r="C78" t="s">
        <v>247</v>
      </c>
      <c r="D78" s="11" t="s">
        <v>229</v>
      </c>
      <c r="E78" s="11" t="s">
        <v>27</v>
      </c>
      <c r="F78" s="11" t="s">
        <v>164</v>
      </c>
      <c r="G78" s="12" t="s">
        <v>154</v>
      </c>
      <c r="H78" s="11" t="s">
        <v>134</v>
      </c>
      <c r="I78" s="13">
        <v>0.126</v>
      </c>
      <c r="J78" s="13"/>
      <c r="L78" s="5" t="s">
        <v>227</v>
      </c>
      <c r="M78" s="7">
        <v>4.7E-2</v>
      </c>
    </row>
    <row r="79" spans="1:13" x14ac:dyDescent="0.25">
      <c r="A79" s="11" t="s">
        <v>56</v>
      </c>
      <c r="B79" s="11">
        <v>5</v>
      </c>
      <c r="C79" t="s">
        <v>248</v>
      </c>
      <c r="D79" s="11" t="s">
        <v>229</v>
      </c>
      <c r="E79" s="11" t="s">
        <v>24</v>
      </c>
      <c r="F79" s="11" t="s">
        <v>132</v>
      </c>
      <c r="G79" s="11" t="s">
        <v>249</v>
      </c>
      <c r="H79" s="11" t="s">
        <v>13</v>
      </c>
      <c r="I79" s="13">
        <v>2.9399999999999999E-2</v>
      </c>
      <c r="J79" s="13"/>
      <c r="L79" s="4" t="s">
        <v>47</v>
      </c>
      <c r="M79" s="7">
        <v>0.79700000000000004</v>
      </c>
    </row>
    <row r="80" spans="1:13" x14ac:dyDescent="0.25">
      <c r="A80" s="11" t="s">
        <v>56</v>
      </c>
      <c r="B80" s="11">
        <v>5</v>
      </c>
      <c r="C80" t="s">
        <v>250</v>
      </c>
      <c r="D80" s="11" t="s">
        <v>229</v>
      </c>
      <c r="E80" s="11" t="s">
        <v>23</v>
      </c>
      <c r="F80" s="11" t="s">
        <v>156</v>
      </c>
      <c r="G80" s="11" t="s">
        <v>18</v>
      </c>
      <c r="H80" s="11" t="s">
        <v>141</v>
      </c>
      <c r="I80" s="13">
        <v>0.13200000000000001</v>
      </c>
      <c r="J80" s="13"/>
      <c r="L80" s="5" t="s">
        <v>14</v>
      </c>
      <c r="M80" s="7">
        <v>8.4000000000000005E-2</v>
      </c>
    </row>
    <row r="81" spans="1:13" x14ac:dyDescent="0.25">
      <c r="A81" s="11" t="s">
        <v>56</v>
      </c>
      <c r="B81" s="11">
        <v>5</v>
      </c>
      <c r="C81" t="s">
        <v>251</v>
      </c>
      <c r="D81" s="11" t="s">
        <v>229</v>
      </c>
      <c r="E81" s="11" t="s">
        <v>58</v>
      </c>
      <c r="F81" s="11" t="s">
        <v>164</v>
      </c>
      <c r="G81" s="11" t="s">
        <v>49</v>
      </c>
      <c r="H81" s="11" t="s">
        <v>141</v>
      </c>
      <c r="I81" s="13">
        <v>0.46100000000000002</v>
      </c>
      <c r="J81" s="13"/>
      <c r="L81" s="5" t="s">
        <v>18</v>
      </c>
      <c r="M81" s="7">
        <v>0.28799999999999998</v>
      </c>
    </row>
    <row r="82" spans="1:13" x14ac:dyDescent="0.25">
      <c r="A82" s="11" t="s">
        <v>56</v>
      </c>
      <c r="B82" s="11">
        <v>5</v>
      </c>
      <c r="C82" t="s">
        <v>252</v>
      </c>
      <c r="D82" s="11" t="s">
        <v>229</v>
      </c>
      <c r="E82" s="11" t="s">
        <v>86</v>
      </c>
      <c r="F82" s="11" t="s">
        <v>156</v>
      </c>
      <c r="G82" s="12" t="s">
        <v>133</v>
      </c>
      <c r="H82" s="11" t="s">
        <v>134</v>
      </c>
      <c r="I82" s="13">
        <v>0.112</v>
      </c>
      <c r="J82" s="13"/>
      <c r="L82" s="5" t="s">
        <v>133</v>
      </c>
      <c r="M82" s="7">
        <v>0.114</v>
      </c>
    </row>
    <row r="83" spans="1:13" x14ac:dyDescent="0.25">
      <c r="A83" s="11" t="s">
        <v>56</v>
      </c>
      <c r="B83" s="11">
        <v>5</v>
      </c>
      <c r="C83" t="s">
        <v>253</v>
      </c>
      <c r="D83" s="11" t="s">
        <v>229</v>
      </c>
      <c r="E83" s="11" t="s">
        <v>254</v>
      </c>
      <c r="F83" s="11" t="s">
        <v>147</v>
      </c>
      <c r="G83" s="11" t="s">
        <v>148</v>
      </c>
      <c r="H83" s="11" t="s">
        <v>147</v>
      </c>
      <c r="I83" s="13">
        <v>0.3997</v>
      </c>
      <c r="J83" s="13"/>
      <c r="L83" s="5" t="s">
        <v>231</v>
      </c>
      <c r="M83" s="7">
        <v>5.7000000000000002E-2</v>
      </c>
    </row>
    <row r="84" spans="1:13" x14ac:dyDescent="0.25">
      <c r="A84" s="11" t="s">
        <v>56</v>
      </c>
      <c r="B84" s="11">
        <v>5</v>
      </c>
      <c r="C84" t="s">
        <v>255</v>
      </c>
      <c r="D84" s="11" t="s">
        <v>229</v>
      </c>
      <c r="E84" s="11" t="s">
        <v>256</v>
      </c>
      <c r="F84" s="11" t="s">
        <v>132</v>
      </c>
      <c r="G84" s="11" t="s">
        <v>18</v>
      </c>
      <c r="H84" s="11" t="s">
        <v>141</v>
      </c>
      <c r="I84" s="13">
        <v>0.20599999999999999</v>
      </c>
      <c r="J84" s="13"/>
      <c r="L84" s="5" t="s">
        <v>49</v>
      </c>
      <c r="M84" s="7">
        <v>0.254</v>
      </c>
    </row>
    <row r="85" spans="1:13" x14ac:dyDescent="0.25">
      <c r="A85" s="11" t="s">
        <v>59</v>
      </c>
      <c r="B85" s="11">
        <v>3</v>
      </c>
      <c r="C85" t="s">
        <v>257</v>
      </c>
      <c r="D85" s="11" t="s">
        <v>229</v>
      </c>
      <c r="E85" s="11" t="s">
        <v>20</v>
      </c>
      <c r="F85" s="11" t="s">
        <v>156</v>
      </c>
      <c r="G85" s="12" t="s">
        <v>133</v>
      </c>
      <c r="H85" s="11" t="s">
        <v>134</v>
      </c>
      <c r="I85" s="13">
        <v>0.12429999999999999</v>
      </c>
      <c r="J85" s="13"/>
      <c r="L85" s="4" t="s">
        <v>50</v>
      </c>
      <c r="M85" s="7">
        <v>0.15190000000000001</v>
      </c>
    </row>
    <row r="86" spans="1:13" x14ac:dyDescent="0.25">
      <c r="A86" s="11" t="s">
        <v>59</v>
      </c>
      <c r="B86" s="11">
        <v>3</v>
      </c>
      <c r="C86" t="s">
        <v>258</v>
      </c>
      <c r="D86" s="11" t="s">
        <v>229</v>
      </c>
      <c r="E86" s="11" t="s">
        <v>27</v>
      </c>
      <c r="F86" s="11" t="s">
        <v>132</v>
      </c>
      <c r="G86" s="11" t="s">
        <v>98</v>
      </c>
      <c r="H86" s="11" t="s">
        <v>141</v>
      </c>
      <c r="I86" s="13">
        <v>4.48E-2</v>
      </c>
      <c r="J86" s="13"/>
      <c r="L86" s="5" t="s">
        <v>237</v>
      </c>
      <c r="M86" s="7">
        <v>0.15190000000000001</v>
      </c>
    </row>
    <row r="87" spans="1:13" x14ac:dyDescent="0.25">
      <c r="A87" s="11" t="s">
        <v>59</v>
      </c>
      <c r="B87" s="11">
        <v>3</v>
      </c>
      <c r="C87" t="s">
        <v>259</v>
      </c>
      <c r="D87" s="11" t="s">
        <v>229</v>
      </c>
      <c r="E87" s="11" t="s">
        <v>24</v>
      </c>
      <c r="F87" s="11" t="s">
        <v>156</v>
      </c>
      <c r="G87" s="11" t="s">
        <v>98</v>
      </c>
      <c r="H87" s="11" t="s">
        <v>141</v>
      </c>
      <c r="I87" s="13">
        <v>0.01</v>
      </c>
      <c r="J87" s="13"/>
      <c r="L87" s="4" t="s">
        <v>52</v>
      </c>
      <c r="M87" s="7">
        <v>1.26</v>
      </c>
    </row>
    <row r="88" spans="1:13" x14ac:dyDescent="0.25">
      <c r="A88" s="11" t="s">
        <v>61</v>
      </c>
      <c r="B88" s="11">
        <v>5</v>
      </c>
      <c r="C88" t="s">
        <v>260</v>
      </c>
      <c r="D88" s="11" t="s">
        <v>229</v>
      </c>
      <c r="E88" s="11" t="s">
        <v>20</v>
      </c>
      <c r="F88" s="11" t="s">
        <v>132</v>
      </c>
      <c r="G88" s="11" t="s">
        <v>261</v>
      </c>
      <c r="H88" s="11" t="s">
        <v>141</v>
      </c>
      <c r="I88" s="13">
        <v>1.4999999999999999E-2</v>
      </c>
      <c r="J88" s="13"/>
      <c r="L88" s="5" t="s">
        <v>18</v>
      </c>
      <c r="M88" s="7">
        <v>0.54600000000000004</v>
      </c>
    </row>
    <row r="89" spans="1:13" x14ac:dyDescent="0.25">
      <c r="A89" s="11" t="s">
        <v>61</v>
      </c>
      <c r="B89" s="11">
        <v>5</v>
      </c>
      <c r="C89" t="s">
        <v>262</v>
      </c>
      <c r="D89" s="11" t="s">
        <v>229</v>
      </c>
      <c r="E89" s="11" t="s">
        <v>27</v>
      </c>
      <c r="F89" s="11" t="s">
        <v>132</v>
      </c>
      <c r="G89" s="11" t="s">
        <v>21</v>
      </c>
      <c r="H89" s="11" t="s">
        <v>141</v>
      </c>
      <c r="I89" s="13">
        <v>2.5999999999999999E-2</v>
      </c>
      <c r="J89" s="13"/>
      <c r="L89" s="5" t="s">
        <v>133</v>
      </c>
      <c r="M89" s="7">
        <v>0.224</v>
      </c>
    </row>
    <row r="90" spans="1:13" x14ac:dyDescent="0.25">
      <c r="A90" s="11" t="s">
        <v>61</v>
      </c>
      <c r="B90" s="11">
        <v>5</v>
      </c>
      <c r="C90" t="s">
        <v>263</v>
      </c>
      <c r="D90" s="11" t="s">
        <v>229</v>
      </c>
      <c r="E90" s="11" t="s">
        <v>24</v>
      </c>
      <c r="F90" s="11" t="s">
        <v>132</v>
      </c>
      <c r="G90" s="11" t="s">
        <v>18</v>
      </c>
      <c r="H90" s="11" t="s">
        <v>141</v>
      </c>
      <c r="I90" s="13">
        <v>0.27900000000000003</v>
      </c>
      <c r="J90" s="13"/>
      <c r="L90" s="5" t="s">
        <v>49</v>
      </c>
      <c r="M90" s="7">
        <v>0.49</v>
      </c>
    </row>
    <row r="91" spans="1:13" x14ac:dyDescent="0.25">
      <c r="A91" s="11" t="s">
        <v>61</v>
      </c>
      <c r="B91" s="11">
        <v>5</v>
      </c>
      <c r="C91" t="s">
        <v>264</v>
      </c>
      <c r="D91" s="11" t="s">
        <v>229</v>
      </c>
      <c r="E91" s="11" t="s">
        <v>23</v>
      </c>
      <c r="F91" s="11" t="s">
        <v>164</v>
      </c>
      <c r="G91" s="11" t="s">
        <v>49</v>
      </c>
      <c r="H91" s="11" t="s">
        <v>141</v>
      </c>
      <c r="I91" s="13">
        <v>0.38700000000000001</v>
      </c>
      <c r="J91" s="13"/>
      <c r="L91" s="4" t="s">
        <v>54</v>
      </c>
      <c r="M91" s="7">
        <v>1.1037000000000001</v>
      </c>
    </row>
    <row r="92" spans="1:13" x14ac:dyDescent="0.25">
      <c r="A92" s="11" t="s">
        <v>61</v>
      </c>
      <c r="B92" s="11">
        <v>5</v>
      </c>
      <c r="C92" t="s">
        <v>265</v>
      </c>
      <c r="D92" s="11" t="s">
        <v>229</v>
      </c>
      <c r="E92" s="11" t="s">
        <v>58</v>
      </c>
      <c r="F92" s="11" t="s">
        <v>132</v>
      </c>
      <c r="G92" s="12" t="s">
        <v>174</v>
      </c>
      <c r="H92" s="11" t="s">
        <v>134</v>
      </c>
      <c r="I92" s="13">
        <v>0.10199999999999999</v>
      </c>
      <c r="J92" s="13"/>
      <c r="L92" s="5" t="s">
        <v>18</v>
      </c>
      <c r="M92" s="7">
        <v>0.96720000000000006</v>
      </c>
    </row>
    <row r="93" spans="1:13" x14ac:dyDescent="0.25">
      <c r="A93" s="11" t="s">
        <v>61</v>
      </c>
      <c r="B93" s="11">
        <v>5</v>
      </c>
      <c r="C93" t="s">
        <v>266</v>
      </c>
      <c r="D93" s="11" t="s">
        <v>229</v>
      </c>
      <c r="E93" s="11" t="s">
        <v>86</v>
      </c>
      <c r="F93" s="11" t="s">
        <v>132</v>
      </c>
      <c r="G93" s="11" t="s">
        <v>69</v>
      </c>
      <c r="H93" s="11" t="s">
        <v>141</v>
      </c>
      <c r="I93" s="13">
        <v>4.2000000000000003E-2</v>
      </c>
      <c r="J93" s="13"/>
      <c r="L93" s="5" t="s">
        <v>69</v>
      </c>
      <c r="M93" s="7">
        <v>0.13650000000000001</v>
      </c>
    </row>
    <row r="94" spans="1:13" x14ac:dyDescent="0.25">
      <c r="A94" s="11" t="s">
        <v>63</v>
      </c>
      <c r="B94" s="11">
        <v>1</v>
      </c>
      <c r="C94" t="s">
        <v>267</v>
      </c>
      <c r="D94" s="11" t="s">
        <v>229</v>
      </c>
      <c r="E94" s="11" t="s">
        <v>20</v>
      </c>
      <c r="F94" s="11" t="s">
        <v>156</v>
      </c>
      <c r="G94" s="11" t="s">
        <v>18</v>
      </c>
      <c r="H94" s="11" t="s">
        <v>141</v>
      </c>
      <c r="I94" s="13">
        <v>0.19500000000000001</v>
      </c>
      <c r="J94" s="13"/>
      <c r="L94" s="4" t="s">
        <v>56</v>
      </c>
      <c r="M94" s="7">
        <v>1.5741000000000003</v>
      </c>
    </row>
    <row r="95" spans="1:13" x14ac:dyDescent="0.25">
      <c r="A95" s="11" t="s">
        <v>63</v>
      </c>
      <c r="B95" s="11">
        <v>1</v>
      </c>
      <c r="C95" t="s">
        <v>268</v>
      </c>
      <c r="D95" s="11" t="s">
        <v>229</v>
      </c>
      <c r="E95" s="11" t="s">
        <v>27</v>
      </c>
      <c r="F95" s="11" t="s">
        <v>164</v>
      </c>
      <c r="G95" s="11" t="s">
        <v>49</v>
      </c>
      <c r="H95" s="11" t="s">
        <v>141</v>
      </c>
      <c r="I95" s="13">
        <v>1.1659999999999999</v>
      </c>
      <c r="J95" s="13"/>
      <c r="L95" s="5" t="s">
        <v>249</v>
      </c>
      <c r="M95" s="7">
        <v>2.9399999999999999E-2</v>
      </c>
    </row>
    <row r="96" spans="1:13" x14ac:dyDescent="0.25">
      <c r="A96" s="11" t="s">
        <v>269</v>
      </c>
      <c r="B96" s="11">
        <v>2</v>
      </c>
      <c r="C96" s="15" t="s">
        <v>270</v>
      </c>
      <c r="D96" s="11" t="s">
        <v>229</v>
      </c>
      <c r="E96" s="11" t="s">
        <v>20</v>
      </c>
      <c r="F96" s="11" t="s">
        <v>132</v>
      </c>
      <c r="G96" s="11" t="s">
        <v>133</v>
      </c>
      <c r="H96" s="11" t="s">
        <v>141</v>
      </c>
      <c r="I96" s="13">
        <v>8.5000000000000006E-2</v>
      </c>
      <c r="J96" s="13"/>
      <c r="K96" s="15"/>
      <c r="L96" s="5" t="s">
        <v>154</v>
      </c>
      <c r="M96" s="7">
        <v>0.126</v>
      </c>
    </row>
    <row r="97" spans="1:13" x14ac:dyDescent="0.25">
      <c r="A97" s="11" t="s">
        <v>271</v>
      </c>
      <c r="B97" s="11">
        <v>2</v>
      </c>
      <c r="C97" t="s">
        <v>272</v>
      </c>
      <c r="D97" s="11" t="s">
        <v>229</v>
      </c>
      <c r="E97" s="11" t="s">
        <v>20</v>
      </c>
      <c r="F97" s="11" t="s">
        <v>156</v>
      </c>
      <c r="G97" s="12" t="s">
        <v>133</v>
      </c>
      <c r="H97" s="11" t="s">
        <v>134</v>
      </c>
      <c r="I97" s="13">
        <v>4.5999999999999999E-2</v>
      </c>
      <c r="J97" s="13"/>
      <c r="L97" s="5" t="s">
        <v>148</v>
      </c>
      <c r="M97" s="7">
        <v>0.50770000000000004</v>
      </c>
    </row>
    <row r="98" spans="1:13" x14ac:dyDescent="0.25">
      <c r="A98" s="11" t="s">
        <v>271</v>
      </c>
      <c r="B98" s="11">
        <v>2</v>
      </c>
      <c r="C98" t="s">
        <v>273</v>
      </c>
      <c r="D98" s="11" t="s">
        <v>229</v>
      </c>
      <c r="E98" s="11" t="s">
        <v>27</v>
      </c>
      <c r="F98" s="11" t="s">
        <v>156</v>
      </c>
      <c r="G98" s="12" t="s">
        <v>133</v>
      </c>
      <c r="H98" s="11" t="s">
        <v>134</v>
      </c>
      <c r="I98" s="13">
        <v>0.107</v>
      </c>
      <c r="J98" s="13"/>
      <c r="L98" s="5" t="s">
        <v>18</v>
      </c>
      <c r="M98" s="7">
        <v>0.33799999999999997</v>
      </c>
    </row>
    <row r="99" spans="1:13" x14ac:dyDescent="0.25">
      <c r="A99" s="11" t="s">
        <v>271</v>
      </c>
      <c r="B99" s="11">
        <v>2</v>
      </c>
      <c r="C99" s="15" t="s">
        <v>274</v>
      </c>
      <c r="D99" s="11" t="s">
        <v>229</v>
      </c>
      <c r="E99" s="11" t="s">
        <v>24</v>
      </c>
      <c r="F99" s="11" t="s">
        <v>156</v>
      </c>
      <c r="G99" s="11" t="s">
        <v>18</v>
      </c>
      <c r="H99" s="11" t="s">
        <v>141</v>
      </c>
      <c r="I99" s="13">
        <v>0.16400000000000001</v>
      </c>
      <c r="J99" s="13"/>
      <c r="K99" s="15"/>
      <c r="L99" s="5" t="s">
        <v>133</v>
      </c>
      <c r="M99" s="7">
        <v>0.112</v>
      </c>
    </row>
    <row r="100" spans="1:13" x14ac:dyDescent="0.25">
      <c r="A100" s="11" t="s">
        <v>271</v>
      </c>
      <c r="B100" s="11">
        <v>2</v>
      </c>
      <c r="C100" s="15" t="s">
        <v>275</v>
      </c>
      <c r="D100" s="11" t="s">
        <v>229</v>
      </c>
      <c r="E100" s="11" t="s">
        <v>23</v>
      </c>
      <c r="F100" s="11" t="s">
        <v>156</v>
      </c>
      <c r="G100" s="11" t="s">
        <v>276</v>
      </c>
      <c r="H100" s="11" t="s">
        <v>134</v>
      </c>
      <c r="I100" s="13">
        <v>0.16400000000000001</v>
      </c>
      <c r="J100" s="13"/>
      <c r="K100" s="15"/>
      <c r="L100" s="5" t="s">
        <v>49</v>
      </c>
      <c r="M100" s="7">
        <v>0.46100000000000002</v>
      </c>
    </row>
    <row r="101" spans="1:13" x14ac:dyDescent="0.25">
      <c r="A101" s="11" t="s">
        <v>277</v>
      </c>
      <c r="B101" s="11">
        <v>3</v>
      </c>
      <c r="C101" t="s">
        <v>278</v>
      </c>
      <c r="D101" s="11" t="s">
        <v>229</v>
      </c>
      <c r="E101" s="11" t="s">
        <v>20</v>
      </c>
      <c r="F101" s="11" t="s">
        <v>132</v>
      </c>
      <c r="G101" s="12" t="s">
        <v>174</v>
      </c>
      <c r="H101" s="11" t="s">
        <v>134</v>
      </c>
      <c r="I101" s="13">
        <v>6.6600000000000006E-2</v>
      </c>
      <c r="J101" s="13"/>
      <c r="L101" s="4" t="s">
        <v>59</v>
      </c>
      <c r="M101" s="7">
        <v>0.17909999999999998</v>
      </c>
    </row>
    <row r="102" spans="1:13" x14ac:dyDescent="0.25">
      <c r="A102" s="11" t="s">
        <v>277</v>
      </c>
      <c r="B102" s="11">
        <v>3</v>
      </c>
      <c r="C102" t="s">
        <v>279</v>
      </c>
      <c r="D102" s="11" t="s">
        <v>229</v>
      </c>
      <c r="E102" s="11" t="s">
        <v>27</v>
      </c>
      <c r="F102" s="11" t="s">
        <v>156</v>
      </c>
      <c r="G102" s="12" t="s">
        <v>280</v>
      </c>
      <c r="H102" s="11" t="s">
        <v>134</v>
      </c>
      <c r="I102" s="13">
        <v>0.248</v>
      </c>
      <c r="J102" s="13"/>
      <c r="L102" s="5" t="s">
        <v>133</v>
      </c>
      <c r="M102" s="7">
        <v>0.12429999999999999</v>
      </c>
    </row>
    <row r="103" spans="1:13" x14ac:dyDescent="0.25">
      <c r="A103" s="11" t="s">
        <v>277</v>
      </c>
      <c r="B103" s="11">
        <v>3</v>
      </c>
      <c r="C103" t="s">
        <v>281</v>
      </c>
      <c r="D103" s="11" t="s">
        <v>229</v>
      </c>
      <c r="E103" s="11" t="s">
        <v>24</v>
      </c>
      <c r="F103" s="11" t="s">
        <v>156</v>
      </c>
      <c r="G103" s="11" t="s">
        <v>249</v>
      </c>
      <c r="H103" s="11" t="s">
        <v>141</v>
      </c>
      <c r="I103" s="13">
        <v>9.0090000000000003E-2</v>
      </c>
      <c r="J103" s="13"/>
      <c r="L103" s="5" t="s">
        <v>98</v>
      </c>
      <c r="M103" s="7">
        <v>5.4800000000000001E-2</v>
      </c>
    </row>
    <row r="104" spans="1:13" x14ac:dyDescent="0.25">
      <c r="A104" s="11" t="s">
        <v>277</v>
      </c>
      <c r="B104" s="11">
        <v>3</v>
      </c>
      <c r="C104" t="s">
        <v>282</v>
      </c>
      <c r="D104" s="11" t="s">
        <v>229</v>
      </c>
      <c r="E104" s="11" t="s">
        <v>23</v>
      </c>
      <c r="F104" s="11" t="s">
        <v>156</v>
      </c>
      <c r="G104" s="11" t="s">
        <v>18</v>
      </c>
      <c r="H104" s="11" t="s">
        <v>141</v>
      </c>
      <c r="I104" s="13">
        <v>0.80989999999999995</v>
      </c>
      <c r="J104" s="13"/>
      <c r="L104" s="4" t="s">
        <v>61</v>
      </c>
      <c r="M104" s="7">
        <v>0.85099999999999998</v>
      </c>
    </row>
    <row r="105" spans="1:13" x14ac:dyDescent="0.25">
      <c r="A105" s="11" t="s">
        <v>277</v>
      </c>
      <c r="B105" s="11">
        <v>3</v>
      </c>
      <c r="C105" t="s">
        <v>283</v>
      </c>
      <c r="D105" s="11" t="s">
        <v>229</v>
      </c>
      <c r="E105" s="11" t="s">
        <v>58</v>
      </c>
      <c r="F105" s="11" t="s">
        <v>164</v>
      </c>
      <c r="G105" s="11" t="s">
        <v>49</v>
      </c>
      <c r="H105" s="11" t="s">
        <v>141</v>
      </c>
      <c r="I105" s="13">
        <v>0.11101999999999999</v>
      </c>
      <c r="J105" s="13"/>
      <c r="L105" s="5" t="s">
        <v>21</v>
      </c>
      <c r="M105" s="7">
        <v>2.5999999999999999E-2</v>
      </c>
    </row>
    <row r="106" spans="1:13" x14ac:dyDescent="0.25">
      <c r="A106" s="11" t="s">
        <v>277</v>
      </c>
      <c r="B106" s="11">
        <v>3</v>
      </c>
      <c r="C106" t="s">
        <v>284</v>
      </c>
      <c r="D106" s="11" t="s">
        <v>229</v>
      </c>
      <c r="E106" s="11" t="s">
        <v>86</v>
      </c>
      <c r="F106" s="11" t="s">
        <v>132</v>
      </c>
      <c r="G106" s="11" t="s">
        <v>18</v>
      </c>
      <c r="H106" s="11" t="s">
        <v>141</v>
      </c>
      <c r="I106" s="13">
        <v>0.19564999999999999</v>
      </c>
      <c r="J106" s="13"/>
      <c r="L106" s="5" t="s">
        <v>261</v>
      </c>
      <c r="M106" s="7">
        <v>1.4999999999999999E-2</v>
      </c>
    </row>
    <row r="107" spans="1:13" x14ac:dyDescent="0.25">
      <c r="A107" s="11" t="s">
        <v>277</v>
      </c>
      <c r="B107" s="11">
        <v>3</v>
      </c>
      <c r="C107" t="s">
        <v>285</v>
      </c>
      <c r="D107" s="11" t="s">
        <v>229</v>
      </c>
      <c r="E107" s="11" t="s">
        <v>254</v>
      </c>
      <c r="F107" s="11" t="s">
        <v>132</v>
      </c>
      <c r="G107" s="12" t="s">
        <v>133</v>
      </c>
      <c r="H107" s="11" t="s">
        <v>134</v>
      </c>
      <c r="I107" s="13">
        <v>7.2800000000000004E-2</v>
      </c>
      <c r="J107" s="13"/>
      <c r="L107" s="5" t="s">
        <v>18</v>
      </c>
      <c r="M107" s="7">
        <v>0.27900000000000003</v>
      </c>
    </row>
    <row r="108" spans="1:13" x14ac:dyDescent="0.25">
      <c r="A108" s="11" t="s">
        <v>64</v>
      </c>
      <c r="B108" s="11">
        <v>2</v>
      </c>
      <c r="C108" t="s">
        <v>286</v>
      </c>
      <c r="D108" s="11" t="s">
        <v>229</v>
      </c>
      <c r="E108" s="11" t="s">
        <v>20</v>
      </c>
      <c r="F108" s="11" t="s">
        <v>132</v>
      </c>
      <c r="G108" s="12" t="s">
        <v>280</v>
      </c>
      <c r="H108" s="11" t="s">
        <v>134</v>
      </c>
      <c r="I108" s="13">
        <v>0.11700000000000001</v>
      </c>
      <c r="J108" s="13"/>
      <c r="L108" s="5" t="s">
        <v>174</v>
      </c>
      <c r="M108" s="7">
        <v>0.10199999999999999</v>
      </c>
    </row>
    <row r="109" spans="1:13" x14ac:dyDescent="0.25">
      <c r="A109" s="11" t="s">
        <v>64</v>
      </c>
      <c r="B109" s="11">
        <v>2</v>
      </c>
      <c r="C109" t="s">
        <v>287</v>
      </c>
      <c r="D109" s="11" t="s">
        <v>229</v>
      </c>
      <c r="E109" s="11" t="s">
        <v>27</v>
      </c>
      <c r="F109" s="11" t="s">
        <v>132</v>
      </c>
      <c r="G109" s="11" t="s">
        <v>18</v>
      </c>
      <c r="H109" s="11" t="s">
        <v>141</v>
      </c>
      <c r="I109" s="13">
        <v>0.17</v>
      </c>
      <c r="J109" s="13"/>
      <c r="L109" s="5" t="s">
        <v>49</v>
      </c>
      <c r="M109" s="7">
        <v>0.38700000000000001</v>
      </c>
    </row>
    <row r="110" spans="1:13" x14ac:dyDescent="0.25">
      <c r="A110" s="16" t="s">
        <v>67</v>
      </c>
      <c r="B110" s="16">
        <v>1</v>
      </c>
      <c r="C110" s="2" t="s">
        <v>288</v>
      </c>
      <c r="D110" s="16" t="s">
        <v>229</v>
      </c>
      <c r="E110" s="16" t="s">
        <v>289</v>
      </c>
      <c r="F110" s="16" t="s">
        <v>132</v>
      </c>
      <c r="G110" s="16" t="s">
        <v>201</v>
      </c>
      <c r="H110" s="16" t="s">
        <v>134</v>
      </c>
      <c r="I110" s="17">
        <v>6.9000000000000006E-2</v>
      </c>
      <c r="J110" s="17"/>
      <c r="K110" s="2"/>
      <c r="L110" s="5" t="s">
        <v>69</v>
      </c>
      <c r="M110" s="7">
        <v>4.2000000000000003E-2</v>
      </c>
    </row>
    <row r="111" spans="1:13" x14ac:dyDescent="0.25">
      <c r="A111" s="16" t="s">
        <v>67</v>
      </c>
      <c r="B111" s="16">
        <v>1</v>
      </c>
      <c r="C111" s="2" t="s">
        <v>290</v>
      </c>
      <c r="D111" s="16" t="s">
        <v>229</v>
      </c>
      <c r="E111" s="16" t="s">
        <v>291</v>
      </c>
      <c r="F111" s="16" t="s">
        <v>132</v>
      </c>
      <c r="G111" s="16" t="s">
        <v>292</v>
      </c>
      <c r="H111" s="16" t="s">
        <v>134</v>
      </c>
      <c r="I111" s="17">
        <v>0.03</v>
      </c>
      <c r="J111" s="17"/>
      <c r="K111" s="2"/>
      <c r="L111" s="4" t="s">
        <v>63</v>
      </c>
      <c r="M111" s="7">
        <v>1.361</v>
      </c>
    </row>
    <row r="112" spans="1:13" x14ac:dyDescent="0.25">
      <c r="A112" s="16" t="s">
        <v>67</v>
      </c>
      <c r="B112" s="16">
        <v>1</v>
      </c>
      <c r="C112" s="2" t="s">
        <v>293</v>
      </c>
      <c r="D112" s="16" t="s">
        <v>229</v>
      </c>
      <c r="E112" s="16" t="s">
        <v>294</v>
      </c>
      <c r="F112" s="16" t="s">
        <v>132</v>
      </c>
      <c r="G112" s="16" t="s">
        <v>18</v>
      </c>
      <c r="H112" s="16" t="s">
        <v>134</v>
      </c>
      <c r="I112" s="17">
        <v>0.42</v>
      </c>
      <c r="J112" s="17"/>
      <c r="K112" s="2"/>
      <c r="L112" s="5" t="s">
        <v>18</v>
      </c>
      <c r="M112" s="7">
        <v>0.19500000000000001</v>
      </c>
    </row>
    <row r="113" spans="1:13" x14ac:dyDescent="0.25">
      <c r="A113" s="11" t="s">
        <v>67</v>
      </c>
      <c r="B113" s="11">
        <v>1</v>
      </c>
      <c r="C113" t="s">
        <v>295</v>
      </c>
      <c r="D113" s="11" t="s">
        <v>229</v>
      </c>
      <c r="E113" s="11" t="s">
        <v>27</v>
      </c>
      <c r="F113" s="11" t="s">
        <v>156</v>
      </c>
      <c r="G113" s="11" t="s">
        <v>98</v>
      </c>
      <c r="H113" s="11" t="s">
        <v>141</v>
      </c>
      <c r="I113" s="13">
        <v>0.16</v>
      </c>
      <c r="J113" s="13"/>
      <c r="L113" s="5" t="s">
        <v>49</v>
      </c>
      <c r="M113" s="7">
        <v>1.1659999999999999</v>
      </c>
    </row>
    <row r="114" spans="1:13" x14ac:dyDescent="0.25">
      <c r="A114" s="11" t="s">
        <v>67</v>
      </c>
      <c r="B114" s="11">
        <v>1</v>
      </c>
      <c r="C114" t="s">
        <v>296</v>
      </c>
      <c r="D114" s="11" t="s">
        <v>229</v>
      </c>
      <c r="E114" s="11" t="s">
        <v>24</v>
      </c>
      <c r="F114" s="11" t="s">
        <v>156</v>
      </c>
      <c r="G114" s="11" t="s">
        <v>18</v>
      </c>
      <c r="H114" s="11" t="s">
        <v>141</v>
      </c>
      <c r="I114" s="13">
        <v>0.1983</v>
      </c>
      <c r="J114" s="13"/>
      <c r="L114" s="4" t="s">
        <v>269</v>
      </c>
      <c r="M114" s="7">
        <v>8.5000000000000006E-2</v>
      </c>
    </row>
    <row r="115" spans="1:13" x14ac:dyDescent="0.25">
      <c r="A115" s="11" t="s">
        <v>68</v>
      </c>
      <c r="B115" s="11">
        <v>4</v>
      </c>
      <c r="C115" t="s">
        <v>297</v>
      </c>
      <c r="D115" s="11" t="s">
        <v>229</v>
      </c>
      <c r="E115" s="11" t="s">
        <v>20</v>
      </c>
      <c r="F115" s="11" t="s">
        <v>132</v>
      </c>
      <c r="G115" s="12" t="s">
        <v>237</v>
      </c>
      <c r="H115" s="11" t="s">
        <v>134</v>
      </c>
      <c r="I115" s="13">
        <v>1.4999999999999999E-2</v>
      </c>
      <c r="J115" s="13"/>
      <c r="L115" s="5" t="s">
        <v>133</v>
      </c>
      <c r="M115" s="7">
        <v>8.5000000000000006E-2</v>
      </c>
    </row>
    <row r="116" spans="1:13" x14ac:dyDescent="0.25">
      <c r="A116" s="11" t="s">
        <v>68</v>
      </c>
      <c r="B116" s="11">
        <v>4</v>
      </c>
      <c r="C116" t="s">
        <v>298</v>
      </c>
      <c r="D116" s="11" t="s">
        <v>229</v>
      </c>
      <c r="E116" s="11" t="s">
        <v>27</v>
      </c>
      <c r="F116" s="11" t="s">
        <v>132</v>
      </c>
      <c r="G116" s="11" t="s">
        <v>69</v>
      </c>
      <c r="H116" s="11" t="s">
        <v>141</v>
      </c>
      <c r="I116" s="13">
        <v>1.7999999999999999E-2</v>
      </c>
      <c r="J116" s="13"/>
      <c r="L116" s="4" t="s">
        <v>271</v>
      </c>
      <c r="M116" s="7">
        <v>0.48099999999999998</v>
      </c>
    </row>
    <row r="117" spans="1:13" x14ac:dyDescent="0.25">
      <c r="A117" s="16" t="s">
        <v>68</v>
      </c>
      <c r="B117" s="16">
        <v>4</v>
      </c>
      <c r="C117" s="2" t="s">
        <v>299</v>
      </c>
      <c r="D117" s="16" t="s">
        <v>229</v>
      </c>
      <c r="E117" s="16" t="s">
        <v>24</v>
      </c>
      <c r="F117" s="16" t="s">
        <v>132</v>
      </c>
      <c r="G117" s="16" t="s">
        <v>14</v>
      </c>
      <c r="H117" s="16" t="s">
        <v>134</v>
      </c>
      <c r="I117" s="17">
        <v>3.5000000000000003E-2</v>
      </c>
      <c r="J117" s="17"/>
      <c r="K117" s="2"/>
      <c r="L117" s="5" t="s">
        <v>276</v>
      </c>
      <c r="M117" s="7">
        <v>0.16400000000000001</v>
      </c>
    </row>
    <row r="118" spans="1:13" x14ac:dyDescent="0.25">
      <c r="A118" s="16" t="s">
        <v>68</v>
      </c>
      <c r="B118" s="16">
        <v>4</v>
      </c>
      <c r="C118" s="2" t="s">
        <v>299</v>
      </c>
      <c r="D118" s="16" t="s">
        <v>229</v>
      </c>
      <c r="E118" s="16" t="s">
        <v>24</v>
      </c>
      <c r="F118" s="16" t="s">
        <v>132</v>
      </c>
      <c r="G118" s="16" t="s">
        <v>18</v>
      </c>
      <c r="H118" s="16" t="s">
        <v>141</v>
      </c>
      <c r="I118" s="17">
        <v>8.5999999999999993E-2</v>
      </c>
      <c r="J118" s="17"/>
      <c r="K118" s="2"/>
      <c r="L118" s="5" t="s">
        <v>18</v>
      </c>
      <c r="M118" s="7">
        <v>0.16400000000000001</v>
      </c>
    </row>
    <row r="119" spans="1:13" x14ac:dyDescent="0.25">
      <c r="A119" s="11" t="s">
        <v>68</v>
      </c>
      <c r="B119" s="11">
        <v>4</v>
      </c>
      <c r="C119" t="s">
        <v>300</v>
      </c>
      <c r="D119" s="11" t="s">
        <v>229</v>
      </c>
      <c r="E119" s="11" t="s">
        <v>23</v>
      </c>
      <c r="F119" s="11" t="s">
        <v>156</v>
      </c>
      <c r="G119" s="11" t="s">
        <v>98</v>
      </c>
      <c r="H119" s="11" t="s">
        <v>141</v>
      </c>
      <c r="I119" s="13">
        <v>6.4000000000000001E-2</v>
      </c>
      <c r="J119" s="13"/>
      <c r="L119" s="5" t="s">
        <v>133</v>
      </c>
      <c r="M119" s="7">
        <v>0.153</v>
      </c>
    </row>
    <row r="120" spans="1:13" x14ac:dyDescent="0.25">
      <c r="A120" s="11" t="s">
        <v>68</v>
      </c>
      <c r="B120" s="11">
        <v>4</v>
      </c>
      <c r="C120" t="s">
        <v>301</v>
      </c>
      <c r="D120" s="11" t="s">
        <v>229</v>
      </c>
      <c r="E120" s="11" t="s">
        <v>58</v>
      </c>
      <c r="F120" s="11" t="s">
        <v>164</v>
      </c>
      <c r="G120" s="11" t="s">
        <v>49</v>
      </c>
      <c r="H120" s="11" t="s">
        <v>141</v>
      </c>
      <c r="I120" s="13">
        <v>0.01</v>
      </c>
      <c r="J120" s="13"/>
      <c r="L120" s="4" t="s">
        <v>277</v>
      </c>
      <c r="M120" s="7">
        <v>1.5940599999999998</v>
      </c>
    </row>
    <row r="121" spans="1:13" x14ac:dyDescent="0.25">
      <c r="A121" s="11" t="s">
        <v>70</v>
      </c>
      <c r="B121" s="11">
        <v>5</v>
      </c>
      <c r="C121" t="s">
        <v>302</v>
      </c>
      <c r="D121" s="11" t="s">
        <v>229</v>
      </c>
      <c r="E121" s="11" t="s">
        <v>20</v>
      </c>
      <c r="F121" s="11" t="s">
        <v>132</v>
      </c>
      <c r="G121" s="12" t="s">
        <v>174</v>
      </c>
      <c r="H121" s="11" t="s">
        <v>134</v>
      </c>
      <c r="I121" s="13">
        <v>2.3E-2</v>
      </c>
      <c r="J121" s="13"/>
      <c r="L121" s="5" t="s">
        <v>249</v>
      </c>
      <c r="M121" s="7">
        <v>9.0090000000000003E-2</v>
      </c>
    </row>
    <row r="122" spans="1:13" x14ac:dyDescent="0.25">
      <c r="A122" s="11" t="s">
        <v>70</v>
      </c>
      <c r="B122" s="11">
        <v>5</v>
      </c>
      <c r="C122" t="s">
        <v>303</v>
      </c>
      <c r="D122" s="11" t="s">
        <v>229</v>
      </c>
      <c r="E122" s="11" t="s">
        <v>27</v>
      </c>
      <c r="F122" s="11" t="s">
        <v>132</v>
      </c>
      <c r="G122" s="12" t="s">
        <v>304</v>
      </c>
      <c r="H122" s="11" t="s">
        <v>134</v>
      </c>
      <c r="I122" s="13">
        <v>7.4999999999999997E-2</v>
      </c>
      <c r="J122" s="13"/>
      <c r="L122" s="5" t="s">
        <v>18</v>
      </c>
      <c r="M122" s="7">
        <v>1.0055499999999999</v>
      </c>
    </row>
    <row r="123" spans="1:13" x14ac:dyDescent="0.25">
      <c r="A123" s="11" t="s">
        <v>70</v>
      </c>
      <c r="B123" s="11">
        <v>5</v>
      </c>
      <c r="C123" t="s">
        <v>305</v>
      </c>
      <c r="D123" s="11" t="s">
        <v>229</v>
      </c>
      <c r="E123" s="11" t="s">
        <v>24</v>
      </c>
      <c r="F123" s="11" t="s">
        <v>132</v>
      </c>
      <c r="G123" s="12" t="s">
        <v>133</v>
      </c>
      <c r="H123" s="11" t="s">
        <v>134</v>
      </c>
      <c r="I123" s="13">
        <v>2.1000000000000001E-2</v>
      </c>
      <c r="J123" s="13"/>
      <c r="L123" s="5" t="s">
        <v>174</v>
      </c>
      <c r="M123" s="7">
        <v>6.6600000000000006E-2</v>
      </c>
    </row>
    <row r="124" spans="1:13" x14ac:dyDescent="0.25">
      <c r="A124" s="11" t="s">
        <v>70</v>
      </c>
      <c r="B124" s="11">
        <v>5</v>
      </c>
      <c r="C124" t="s">
        <v>306</v>
      </c>
      <c r="D124" s="11" t="s">
        <v>229</v>
      </c>
      <c r="E124" s="11" t="s">
        <v>23</v>
      </c>
      <c r="F124" s="11" t="s">
        <v>132</v>
      </c>
      <c r="G124" s="12" t="s">
        <v>280</v>
      </c>
      <c r="H124" s="11" t="s">
        <v>134</v>
      </c>
      <c r="I124" s="13">
        <v>0.01</v>
      </c>
      <c r="J124" s="13"/>
      <c r="L124" s="5" t="s">
        <v>133</v>
      </c>
      <c r="M124" s="7">
        <v>7.2800000000000004E-2</v>
      </c>
    </row>
    <row r="125" spans="1:13" x14ac:dyDescent="0.25">
      <c r="A125" s="11" t="s">
        <v>70</v>
      </c>
      <c r="B125" s="11">
        <v>5</v>
      </c>
      <c r="C125" t="s">
        <v>307</v>
      </c>
      <c r="D125" s="11" t="s">
        <v>229</v>
      </c>
      <c r="E125" s="11" t="s">
        <v>58</v>
      </c>
      <c r="F125" s="11" t="s">
        <v>132</v>
      </c>
      <c r="G125" s="12" t="s">
        <v>237</v>
      </c>
      <c r="H125" s="11" t="s">
        <v>134</v>
      </c>
      <c r="I125" s="13">
        <v>8.9999999999999993E-3</v>
      </c>
      <c r="J125" s="13"/>
      <c r="L125" s="5" t="s">
        <v>280</v>
      </c>
      <c r="M125" s="7">
        <v>0.248</v>
      </c>
    </row>
    <row r="126" spans="1:13" x14ac:dyDescent="0.25">
      <c r="L126" s="5" t="s">
        <v>49</v>
      </c>
      <c r="M126" s="7">
        <v>0.11101999999999999</v>
      </c>
    </row>
    <row r="127" spans="1:13" x14ac:dyDescent="0.25">
      <c r="L127" s="4" t="s">
        <v>64</v>
      </c>
      <c r="M127" s="7">
        <v>0.28700000000000003</v>
      </c>
    </row>
    <row r="128" spans="1:13" x14ac:dyDescent="0.25">
      <c r="L128" s="5" t="s">
        <v>18</v>
      </c>
      <c r="M128" s="7">
        <v>0.17</v>
      </c>
    </row>
    <row r="129" spans="12:13" x14ac:dyDescent="0.25">
      <c r="L129" s="5" t="s">
        <v>280</v>
      </c>
      <c r="M129" s="7">
        <v>0.11700000000000001</v>
      </c>
    </row>
    <row r="130" spans="12:13" x14ac:dyDescent="0.25">
      <c r="L130" s="4" t="s">
        <v>67</v>
      </c>
      <c r="M130" s="7">
        <v>0.87729999999999997</v>
      </c>
    </row>
    <row r="131" spans="12:13" x14ac:dyDescent="0.25">
      <c r="L131" s="5" t="s">
        <v>201</v>
      </c>
      <c r="M131" s="7">
        <v>6.9000000000000006E-2</v>
      </c>
    </row>
    <row r="132" spans="12:13" x14ac:dyDescent="0.25">
      <c r="L132" s="5" t="s">
        <v>292</v>
      </c>
      <c r="M132" s="7">
        <v>0.03</v>
      </c>
    </row>
    <row r="133" spans="12:13" x14ac:dyDescent="0.25">
      <c r="L133" s="5" t="s">
        <v>18</v>
      </c>
      <c r="M133" s="7">
        <v>0.61829999999999996</v>
      </c>
    </row>
    <row r="134" spans="12:13" x14ac:dyDescent="0.25">
      <c r="L134" s="5" t="s">
        <v>98</v>
      </c>
      <c r="M134" s="7">
        <v>0.16</v>
      </c>
    </row>
    <row r="135" spans="12:13" x14ac:dyDescent="0.25">
      <c r="L135" s="4" t="s">
        <v>68</v>
      </c>
      <c r="M135" s="7">
        <v>0.22800000000000001</v>
      </c>
    </row>
    <row r="136" spans="12:13" x14ac:dyDescent="0.25">
      <c r="L136" s="5" t="s">
        <v>14</v>
      </c>
      <c r="M136" s="7">
        <v>3.5000000000000003E-2</v>
      </c>
    </row>
    <row r="137" spans="12:13" x14ac:dyDescent="0.25">
      <c r="L137" s="5" t="s">
        <v>18</v>
      </c>
      <c r="M137" s="7">
        <v>8.5999999999999993E-2</v>
      </c>
    </row>
    <row r="138" spans="12:13" x14ac:dyDescent="0.25">
      <c r="L138" s="5" t="s">
        <v>237</v>
      </c>
      <c r="M138" s="7">
        <v>1.4999999999999999E-2</v>
      </c>
    </row>
    <row r="139" spans="12:13" x14ac:dyDescent="0.25">
      <c r="L139" s="5" t="s">
        <v>98</v>
      </c>
      <c r="M139" s="7">
        <v>6.4000000000000001E-2</v>
      </c>
    </row>
    <row r="140" spans="12:13" x14ac:dyDescent="0.25">
      <c r="L140" s="5" t="s">
        <v>49</v>
      </c>
      <c r="M140" s="7">
        <v>0.01</v>
      </c>
    </row>
    <row r="141" spans="12:13" x14ac:dyDescent="0.25">
      <c r="L141" s="5" t="s">
        <v>69</v>
      </c>
      <c r="M141" s="7">
        <v>1.7999999999999999E-2</v>
      </c>
    </row>
    <row r="142" spans="12:13" x14ac:dyDescent="0.25">
      <c r="L142" s="4" t="s">
        <v>70</v>
      </c>
      <c r="M142" s="7">
        <v>0.13800000000000001</v>
      </c>
    </row>
    <row r="143" spans="12:13" x14ac:dyDescent="0.25">
      <c r="L143" s="5" t="s">
        <v>174</v>
      </c>
      <c r="M143" s="7">
        <v>2.3E-2</v>
      </c>
    </row>
    <row r="144" spans="12:13" x14ac:dyDescent="0.25">
      <c r="L144" s="5" t="s">
        <v>133</v>
      </c>
      <c r="M144" s="7">
        <v>2.1000000000000001E-2</v>
      </c>
    </row>
    <row r="145" spans="12:13" x14ac:dyDescent="0.25">
      <c r="L145" s="5" t="s">
        <v>304</v>
      </c>
      <c r="M145" s="7">
        <v>7.4999999999999997E-2</v>
      </c>
    </row>
    <row r="146" spans="12:13" x14ac:dyDescent="0.25">
      <c r="L146" s="5" t="s">
        <v>237</v>
      </c>
      <c r="M146" s="7">
        <v>8.9999999999999993E-3</v>
      </c>
    </row>
    <row r="147" spans="12:13" x14ac:dyDescent="0.25">
      <c r="L147" s="5" t="s">
        <v>280</v>
      </c>
      <c r="M147" s="7">
        <v>0.01</v>
      </c>
    </row>
    <row r="148" spans="12:13" x14ac:dyDescent="0.25">
      <c r="L148" s="4" t="s">
        <v>308</v>
      </c>
      <c r="M148" s="7"/>
    </row>
    <row r="149" spans="12:13" x14ac:dyDescent="0.25">
      <c r="L149" s="5" t="s">
        <v>308</v>
      </c>
      <c r="M149" s="7"/>
    </row>
    <row r="150" spans="12:13" x14ac:dyDescent="0.25">
      <c r="L150" s="4" t="s">
        <v>112</v>
      </c>
      <c r="M150" s="7">
        <v>15.011467900000005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75"/>
  <sheetViews>
    <sheetView topLeftCell="Q52" workbookViewId="0">
      <selection activeCell="X76" sqref="X76"/>
    </sheetView>
  </sheetViews>
  <sheetFormatPr defaultRowHeight="15" x14ac:dyDescent="0.25"/>
  <cols>
    <col min="20" max="20" width="13.140625" customWidth="1"/>
    <col min="21" max="21" width="21" customWidth="1"/>
    <col min="22" max="22" width="29.85546875" bestFit="1" customWidth="1"/>
    <col min="23" max="23" width="23.28515625" bestFit="1" customWidth="1"/>
    <col min="26" max="26" width="13.140625" customWidth="1"/>
  </cols>
  <sheetData>
    <row r="1" spans="1:26" x14ac:dyDescent="0.25">
      <c r="A1" s="1" t="s">
        <v>114</v>
      </c>
      <c r="B1" s="1" t="s">
        <v>124</v>
      </c>
      <c r="C1" s="1" t="s">
        <v>75</v>
      </c>
      <c r="D1" s="1" t="s">
        <v>120</v>
      </c>
      <c r="E1" s="1" t="s">
        <v>312</v>
      </c>
      <c r="F1" s="1" t="s">
        <v>313</v>
      </c>
      <c r="G1" s="1" t="s">
        <v>115</v>
      </c>
      <c r="H1" s="1" t="s">
        <v>310</v>
      </c>
      <c r="I1" s="1" t="s">
        <v>314</v>
      </c>
      <c r="J1" s="1" t="s">
        <v>18</v>
      </c>
      <c r="K1" s="1" t="s">
        <v>310</v>
      </c>
      <c r="L1" s="1" t="s">
        <v>315</v>
      </c>
      <c r="M1" s="1" t="s">
        <v>60</v>
      </c>
      <c r="N1" s="1" t="s">
        <v>310</v>
      </c>
      <c r="O1" s="1" t="s">
        <v>316</v>
      </c>
      <c r="P1" s="1" t="s">
        <v>21</v>
      </c>
      <c r="Q1" s="1" t="s">
        <v>310</v>
      </c>
      <c r="R1" s="1" t="s">
        <v>311</v>
      </c>
    </row>
    <row r="2" spans="1:26" x14ac:dyDescent="0.25">
      <c r="A2" t="s">
        <v>10</v>
      </c>
      <c r="B2" t="s">
        <v>77</v>
      </c>
      <c r="C2">
        <v>2</v>
      </c>
      <c r="D2">
        <v>46</v>
      </c>
      <c r="E2">
        <v>0.40370000000000006</v>
      </c>
      <c r="F2">
        <f>D2/E2</f>
        <v>113.94599950458259</v>
      </c>
      <c r="H2">
        <v>0.12470000000000001</v>
      </c>
      <c r="J2">
        <v>32</v>
      </c>
      <c r="K2">
        <v>1.9599999999999999E-2</v>
      </c>
      <c r="L2">
        <f>J2/K2</f>
        <v>1632.6530612244899</v>
      </c>
      <c r="T2" s="3" t="s">
        <v>111</v>
      </c>
      <c r="U2" t="s">
        <v>319</v>
      </c>
    </row>
    <row r="3" spans="1:26" x14ac:dyDescent="0.25">
      <c r="A3" t="s">
        <v>71</v>
      </c>
      <c r="B3" t="s">
        <v>77</v>
      </c>
      <c r="C3">
        <v>1</v>
      </c>
      <c r="D3">
        <v>12</v>
      </c>
      <c r="E3">
        <v>0.21860000000000002</v>
      </c>
      <c r="F3">
        <f t="shared" ref="F3:F23" si="0">D3/E3</f>
        <v>54.894784995425432</v>
      </c>
      <c r="G3">
        <v>7</v>
      </c>
      <c r="H3">
        <v>2.69E-2</v>
      </c>
      <c r="I3">
        <f>G3/H3</f>
        <v>260.22304832713752</v>
      </c>
      <c r="J3">
        <v>3</v>
      </c>
      <c r="K3">
        <v>0</v>
      </c>
      <c r="P3">
        <v>2</v>
      </c>
      <c r="Q3">
        <v>0</v>
      </c>
      <c r="T3" s="4" t="s">
        <v>78</v>
      </c>
      <c r="U3" s="7">
        <v>157.43207760705715</v>
      </c>
      <c r="Z3" s="4"/>
    </row>
    <row r="4" spans="1:26" x14ac:dyDescent="0.25">
      <c r="A4" t="s">
        <v>19</v>
      </c>
      <c r="B4" t="s">
        <v>77</v>
      </c>
      <c r="C4">
        <v>4</v>
      </c>
      <c r="D4">
        <v>44</v>
      </c>
      <c r="E4">
        <v>0.11600000000000001</v>
      </c>
      <c r="F4">
        <f t="shared" si="0"/>
        <v>379.31034482758616</v>
      </c>
      <c r="G4">
        <v>33</v>
      </c>
      <c r="H4">
        <v>9.1999999999999998E-2</v>
      </c>
      <c r="I4">
        <f t="shared" ref="I4:I23" si="1">G4/H4</f>
        <v>358.69565217391306</v>
      </c>
      <c r="J4">
        <v>3</v>
      </c>
      <c r="K4">
        <v>0</v>
      </c>
      <c r="P4">
        <v>8</v>
      </c>
      <c r="Q4">
        <v>0</v>
      </c>
      <c r="T4" s="5">
        <v>1</v>
      </c>
      <c r="U4" s="7" t="e">
        <v>#DIV/0!</v>
      </c>
      <c r="Z4" s="5"/>
    </row>
    <row r="5" spans="1:26" x14ac:dyDescent="0.25">
      <c r="A5" t="s">
        <v>25</v>
      </c>
      <c r="B5" t="s">
        <v>77</v>
      </c>
      <c r="C5">
        <v>5</v>
      </c>
      <c r="D5">
        <v>47</v>
      </c>
      <c r="E5">
        <v>0.22259999999999999</v>
      </c>
      <c r="F5">
        <f t="shared" si="0"/>
        <v>211.14106019766399</v>
      </c>
      <c r="H5">
        <v>6.6000000000000003E-2</v>
      </c>
      <c r="I5">
        <f t="shared" si="1"/>
        <v>0</v>
      </c>
      <c r="J5">
        <v>2</v>
      </c>
      <c r="K5">
        <v>0</v>
      </c>
      <c r="Q5">
        <v>0</v>
      </c>
      <c r="T5" s="5">
        <v>2</v>
      </c>
      <c r="U5" s="7" t="e">
        <v>#DIV/0!</v>
      </c>
      <c r="Z5" s="5"/>
    </row>
    <row r="6" spans="1:26" x14ac:dyDescent="0.25">
      <c r="A6" t="s">
        <v>32</v>
      </c>
      <c r="B6" t="s">
        <v>77</v>
      </c>
      <c r="C6">
        <v>2</v>
      </c>
      <c r="D6">
        <v>27</v>
      </c>
      <c r="E6">
        <v>0.307</v>
      </c>
      <c r="F6">
        <f t="shared" si="0"/>
        <v>87.947882736156359</v>
      </c>
      <c r="G6">
        <v>12</v>
      </c>
      <c r="H6">
        <v>0.25900000000000001</v>
      </c>
      <c r="I6">
        <f t="shared" si="1"/>
        <v>46.332046332046332</v>
      </c>
      <c r="J6">
        <v>10</v>
      </c>
      <c r="K6">
        <v>4.8000000000000001E-2</v>
      </c>
      <c r="L6">
        <f t="shared" ref="L6:L22" si="2">J6/K6</f>
        <v>208.33333333333334</v>
      </c>
      <c r="P6">
        <v>5</v>
      </c>
      <c r="Q6">
        <v>0</v>
      </c>
      <c r="T6" s="5">
        <v>3</v>
      </c>
      <c r="U6" s="7">
        <v>102.95618460875947</v>
      </c>
      <c r="Z6" s="5"/>
    </row>
    <row r="7" spans="1:26" x14ac:dyDescent="0.25">
      <c r="A7" t="s">
        <v>33</v>
      </c>
      <c r="B7" t="s">
        <v>77</v>
      </c>
      <c r="C7">
        <v>3</v>
      </c>
      <c r="D7">
        <v>16</v>
      </c>
      <c r="E7">
        <v>7.8E-2</v>
      </c>
      <c r="F7">
        <f t="shared" si="0"/>
        <v>205.12820512820514</v>
      </c>
      <c r="G7">
        <v>16</v>
      </c>
      <c r="H7">
        <v>7.8E-2</v>
      </c>
      <c r="I7">
        <f t="shared" si="1"/>
        <v>205.12820512820514</v>
      </c>
      <c r="K7">
        <v>0</v>
      </c>
      <c r="Q7">
        <v>0</v>
      </c>
      <c r="T7" s="5">
        <v>4</v>
      </c>
      <c r="U7" s="7" t="e">
        <v>#DIV/0!</v>
      </c>
      <c r="Z7" s="4"/>
    </row>
    <row r="8" spans="1:26" x14ac:dyDescent="0.25">
      <c r="A8" t="s">
        <v>34</v>
      </c>
      <c r="B8" t="s">
        <v>77</v>
      </c>
      <c r="C8">
        <v>2</v>
      </c>
      <c r="D8">
        <v>23</v>
      </c>
      <c r="E8">
        <v>0.114</v>
      </c>
      <c r="F8">
        <f t="shared" si="0"/>
        <v>201.75438596491227</v>
      </c>
      <c r="G8">
        <v>4</v>
      </c>
      <c r="H8">
        <v>3.5000000000000003E-2</v>
      </c>
      <c r="I8">
        <f t="shared" si="1"/>
        <v>114.28571428571428</v>
      </c>
      <c r="J8">
        <v>19</v>
      </c>
      <c r="K8">
        <v>6.2E-2</v>
      </c>
      <c r="L8">
        <f t="shared" si="2"/>
        <v>306.45161290322579</v>
      </c>
      <c r="Q8">
        <v>0</v>
      </c>
      <c r="T8" s="5">
        <v>5</v>
      </c>
      <c r="U8" s="7">
        <v>263.16878950127636</v>
      </c>
      <c r="Z8" s="5"/>
    </row>
    <row r="9" spans="1:26" x14ac:dyDescent="0.25">
      <c r="A9" t="s">
        <v>35</v>
      </c>
      <c r="B9" t="s">
        <v>77</v>
      </c>
      <c r="C9">
        <v>5</v>
      </c>
      <c r="D9">
        <v>77</v>
      </c>
      <c r="E9">
        <v>0.64868729999999997</v>
      </c>
      <c r="F9">
        <f t="shared" si="0"/>
        <v>118.70126022198986</v>
      </c>
      <c r="G9">
        <v>42</v>
      </c>
      <c r="H9">
        <v>0.24399999999999999</v>
      </c>
      <c r="I9">
        <f t="shared" si="1"/>
        <v>172.13114754098362</v>
      </c>
      <c r="J9">
        <v>24</v>
      </c>
      <c r="K9">
        <v>0</v>
      </c>
      <c r="P9">
        <v>11</v>
      </c>
      <c r="Q9">
        <v>0</v>
      </c>
      <c r="T9" s="4" t="s">
        <v>77</v>
      </c>
      <c r="U9" s="7">
        <v>100.49188485708274</v>
      </c>
      <c r="Z9" s="5"/>
    </row>
    <row r="10" spans="1:26" x14ac:dyDescent="0.25">
      <c r="A10" t="s">
        <v>38</v>
      </c>
      <c r="B10" t="s">
        <v>77</v>
      </c>
      <c r="C10">
        <v>4</v>
      </c>
      <c r="D10">
        <v>30</v>
      </c>
      <c r="E10">
        <v>8.7873199999999999E-2</v>
      </c>
      <c r="F10">
        <f t="shared" si="0"/>
        <v>341.40101874063993</v>
      </c>
      <c r="H10">
        <v>0</v>
      </c>
      <c r="K10">
        <v>3.6900000000000002E-2</v>
      </c>
      <c r="L10">
        <f t="shared" si="2"/>
        <v>0</v>
      </c>
      <c r="Q10">
        <v>1.157E-2</v>
      </c>
      <c r="T10" s="5">
        <v>1</v>
      </c>
      <c r="U10" s="7">
        <v>226.34856822291243</v>
      </c>
      <c r="Z10" s="5"/>
    </row>
    <row r="11" spans="1:26" x14ac:dyDescent="0.25">
      <c r="A11" t="s">
        <v>73</v>
      </c>
      <c r="B11" t="s">
        <v>77</v>
      </c>
      <c r="C11">
        <v>3</v>
      </c>
      <c r="D11">
        <v>126</v>
      </c>
      <c r="E11">
        <v>0.61</v>
      </c>
      <c r="F11">
        <f t="shared" si="0"/>
        <v>206.55737704918033</v>
      </c>
      <c r="G11">
        <v>80</v>
      </c>
      <c r="H11">
        <v>3.7999999999999999E-2</v>
      </c>
      <c r="I11">
        <f t="shared" si="1"/>
        <v>2105.2631578947371</v>
      </c>
      <c r="J11">
        <v>36</v>
      </c>
      <c r="K11">
        <v>0</v>
      </c>
      <c r="P11">
        <v>10</v>
      </c>
      <c r="Q11">
        <v>0</v>
      </c>
      <c r="T11" s="5">
        <v>2</v>
      </c>
      <c r="U11" s="7">
        <v>59.635189535245857</v>
      </c>
      <c r="Z11" s="5"/>
    </row>
    <row r="12" spans="1:26" x14ac:dyDescent="0.25">
      <c r="A12" t="s">
        <v>74</v>
      </c>
      <c r="B12" t="s">
        <v>77</v>
      </c>
      <c r="C12">
        <v>4</v>
      </c>
      <c r="D12">
        <v>60</v>
      </c>
      <c r="E12">
        <v>0.3</v>
      </c>
      <c r="F12">
        <f t="shared" si="0"/>
        <v>200</v>
      </c>
      <c r="H12">
        <v>1.7000000000000001E-2</v>
      </c>
      <c r="I12">
        <f t="shared" si="1"/>
        <v>0</v>
      </c>
      <c r="J12">
        <v>50</v>
      </c>
      <c r="K12">
        <v>0.252</v>
      </c>
      <c r="L12">
        <f t="shared" si="2"/>
        <v>198.4126984126984</v>
      </c>
      <c r="P12">
        <v>10</v>
      </c>
      <c r="Q12">
        <v>0</v>
      </c>
      <c r="T12" s="5">
        <v>3</v>
      </c>
      <c r="U12" s="7">
        <v>2.8202831464520068</v>
      </c>
      <c r="Z12" s="5"/>
    </row>
    <row r="13" spans="1:26" x14ac:dyDescent="0.25">
      <c r="A13" t="s">
        <v>40</v>
      </c>
      <c r="B13" t="s">
        <v>77</v>
      </c>
      <c r="C13">
        <v>5</v>
      </c>
      <c r="D13">
        <v>138</v>
      </c>
      <c r="E13">
        <v>0.81900000000000006</v>
      </c>
      <c r="F13">
        <f t="shared" si="0"/>
        <v>168.4981684981685</v>
      </c>
      <c r="G13">
        <v>32</v>
      </c>
      <c r="H13">
        <v>0.10340000000000001</v>
      </c>
      <c r="I13">
        <f t="shared" si="1"/>
        <v>309.47775628626692</v>
      </c>
      <c r="K13">
        <v>8.7400000000000005E-2</v>
      </c>
      <c r="L13">
        <f t="shared" si="2"/>
        <v>0</v>
      </c>
      <c r="Q13">
        <v>0</v>
      </c>
      <c r="T13" s="5">
        <v>4</v>
      </c>
      <c r="U13" s="7">
        <v>94.501820853220565</v>
      </c>
      <c r="Z13" s="5"/>
    </row>
    <row r="14" spans="1:26" x14ac:dyDescent="0.25">
      <c r="A14" t="s">
        <v>43</v>
      </c>
      <c r="B14" t="s">
        <v>77</v>
      </c>
      <c r="C14">
        <v>1</v>
      </c>
      <c r="D14">
        <v>18</v>
      </c>
      <c r="E14">
        <v>4.8000000000000001E-2</v>
      </c>
      <c r="F14">
        <f t="shared" si="0"/>
        <v>375</v>
      </c>
      <c r="G14">
        <v>8</v>
      </c>
      <c r="H14">
        <v>0.13319999999999999</v>
      </c>
      <c r="I14">
        <f t="shared" si="1"/>
        <v>60.060060060060067</v>
      </c>
      <c r="J14">
        <v>8</v>
      </c>
      <c r="K14">
        <v>0</v>
      </c>
      <c r="P14">
        <v>2</v>
      </c>
      <c r="Q14">
        <v>0</v>
      </c>
      <c r="T14" s="5">
        <v>5</v>
      </c>
      <c r="U14" s="7">
        <v>46.266015075689829</v>
      </c>
      <c r="Z14" s="5"/>
    </row>
    <row r="15" spans="1:26" x14ac:dyDescent="0.25">
      <c r="A15" t="s">
        <v>46</v>
      </c>
      <c r="B15" t="s">
        <v>77</v>
      </c>
      <c r="C15">
        <v>3</v>
      </c>
      <c r="D15">
        <v>36</v>
      </c>
      <c r="E15">
        <v>0.17899999999999999</v>
      </c>
      <c r="F15">
        <f t="shared" si="0"/>
        <v>201.11731843575419</v>
      </c>
      <c r="G15">
        <v>20</v>
      </c>
      <c r="H15">
        <v>0.113</v>
      </c>
      <c r="I15">
        <f t="shared" si="1"/>
        <v>176.99115044247787</v>
      </c>
      <c r="J15">
        <v>4</v>
      </c>
      <c r="K15">
        <v>0</v>
      </c>
      <c r="P15">
        <v>12</v>
      </c>
      <c r="Q15">
        <v>0</v>
      </c>
      <c r="T15" s="4" t="s">
        <v>308</v>
      </c>
      <c r="U15" s="7"/>
      <c r="Z15" s="5"/>
    </row>
    <row r="16" spans="1:26" x14ac:dyDescent="0.25">
      <c r="A16" t="s">
        <v>47</v>
      </c>
      <c r="B16" t="s">
        <v>78</v>
      </c>
      <c r="C16">
        <v>3</v>
      </c>
      <c r="D16">
        <v>126</v>
      </c>
      <c r="E16">
        <v>0.79699999999999993</v>
      </c>
      <c r="F16">
        <f t="shared" si="0"/>
        <v>158.09284818067755</v>
      </c>
      <c r="G16" s="7">
        <v>24</v>
      </c>
      <c r="H16">
        <v>0.114</v>
      </c>
      <c r="I16">
        <f t="shared" si="1"/>
        <v>210.52631578947367</v>
      </c>
      <c r="J16" s="7">
        <v>15</v>
      </c>
      <c r="K16">
        <v>0.28799999999999998</v>
      </c>
      <c r="L16">
        <f t="shared" si="2"/>
        <v>52.083333333333336</v>
      </c>
      <c r="T16" s="5" t="s">
        <v>308</v>
      </c>
      <c r="U16" s="7"/>
      <c r="Z16" s="5"/>
    </row>
    <row r="17" spans="1:26" x14ac:dyDescent="0.25">
      <c r="A17" t="s">
        <v>56</v>
      </c>
      <c r="B17" t="s">
        <v>78</v>
      </c>
      <c r="C17">
        <v>5</v>
      </c>
      <c r="D17">
        <v>14</v>
      </c>
      <c r="E17">
        <v>1.5741000000000001</v>
      </c>
      <c r="F17">
        <f t="shared" si="0"/>
        <v>8.8939711581221008</v>
      </c>
      <c r="H17">
        <v>0.112</v>
      </c>
      <c r="K17">
        <v>0.33799999999999997</v>
      </c>
      <c r="L17">
        <f t="shared" si="2"/>
        <v>0</v>
      </c>
      <c r="T17" s="4" t="s">
        <v>112</v>
      </c>
      <c r="U17" s="7">
        <v>126.1255846505571</v>
      </c>
      <c r="Z17" s="5"/>
    </row>
    <row r="18" spans="1:26" x14ac:dyDescent="0.25">
      <c r="A18" t="s">
        <v>61</v>
      </c>
      <c r="B18" t="s">
        <v>78</v>
      </c>
      <c r="C18">
        <v>5</v>
      </c>
      <c r="D18">
        <v>77</v>
      </c>
      <c r="E18">
        <v>0.85100000000000009</v>
      </c>
      <c r="F18">
        <f t="shared" si="0"/>
        <v>90.481786133960043</v>
      </c>
      <c r="G18">
        <v>37</v>
      </c>
      <c r="H18">
        <v>0</v>
      </c>
      <c r="K18">
        <v>0.27900000000000003</v>
      </c>
      <c r="L18">
        <f t="shared" si="2"/>
        <v>0</v>
      </c>
      <c r="Z18" s="5"/>
    </row>
    <row r="19" spans="1:26" x14ac:dyDescent="0.25">
      <c r="A19" t="s">
        <v>63</v>
      </c>
      <c r="B19" t="s">
        <v>78</v>
      </c>
      <c r="C19">
        <v>3</v>
      </c>
      <c r="D19">
        <v>17</v>
      </c>
      <c r="E19">
        <v>1.361</v>
      </c>
      <c r="F19">
        <f t="shared" si="0"/>
        <v>12.490815576781777</v>
      </c>
      <c r="H19">
        <v>0</v>
      </c>
      <c r="J19">
        <v>17</v>
      </c>
      <c r="K19">
        <v>0.19500000000000001</v>
      </c>
      <c r="L19">
        <f t="shared" si="2"/>
        <v>87.179487179487182</v>
      </c>
      <c r="T19" s="21" t="s">
        <v>332</v>
      </c>
      <c r="U19" s="21"/>
      <c r="V19" s="21"/>
      <c r="W19" s="21"/>
      <c r="X19" s="21"/>
      <c r="Z19" s="4"/>
    </row>
    <row r="20" spans="1:26" x14ac:dyDescent="0.25">
      <c r="A20" t="s">
        <v>64</v>
      </c>
      <c r="B20" t="s">
        <v>78</v>
      </c>
      <c r="C20">
        <v>2</v>
      </c>
      <c r="D20">
        <v>23</v>
      </c>
      <c r="E20">
        <v>0.28700000000000003</v>
      </c>
      <c r="F20">
        <f t="shared" si="0"/>
        <v>80.139372822299649</v>
      </c>
      <c r="H20">
        <v>0</v>
      </c>
      <c r="J20">
        <v>5</v>
      </c>
      <c r="K20">
        <v>0.17</v>
      </c>
      <c r="L20">
        <f t="shared" si="2"/>
        <v>29.411764705882351</v>
      </c>
      <c r="T20" t="s">
        <v>111</v>
      </c>
      <c r="U20" t="s">
        <v>318</v>
      </c>
      <c r="V20" t="s">
        <v>319</v>
      </c>
      <c r="W20" t="s">
        <v>317</v>
      </c>
      <c r="X20" t="s">
        <v>320</v>
      </c>
      <c r="Z20" s="5"/>
    </row>
    <row r="21" spans="1:26" x14ac:dyDescent="0.25">
      <c r="A21" t="s">
        <v>67</v>
      </c>
      <c r="B21" t="s">
        <v>78</v>
      </c>
      <c r="C21">
        <v>1</v>
      </c>
      <c r="D21">
        <v>72</v>
      </c>
      <c r="E21">
        <v>0.87730000000000008</v>
      </c>
      <c r="F21">
        <f t="shared" si="0"/>
        <v>82.069987461529692</v>
      </c>
      <c r="H21">
        <v>0</v>
      </c>
      <c r="J21">
        <v>10</v>
      </c>
      <c r="K21">
        <v>0.61829999999999996</v>
      </c>
      <c r="L21">
        <f t="shared" si="2"/>
        <v>16.173378618793468</v>
      </c>
      <c r="M21">
        <v>62</v>
      </c>
      <c r="N21">
        <v>0.16</v>
      </c>
      <c r="O21">
        <f>M21/N21</f>
        <v>387.5</v>
      </c>
      <c r="T21" t="s">
        <v>78</v>
      </c>
      <c r="U21" s="20">
        <v>128.82679714853663</v>
      </c>
      <c r="V21" s="20">
        <v>157.43207760705715</v>
      </c>
      <c r="W21">
        <v>8</v>
      </c>
      <c r="X21" s="19">
        <f>V21/SQRT(W21)</f>
        <v>55.660644826118464</v>
      </c>
      <c r="Z21" s="4"/>
    </row>
    <row r="22" spans="1:26" x14ac:dyDescent="0.25">
      <c r="A22" t="s">
        <v>68</v>
      </c>
      <c r="B22" t="s">
        <v>78</v>
      </c>
      <c r="C22">
        <v>4</v>
      </c>
      <c r="D22">
        <v>19</v>
      </c>
      <c r="E22">
        <v>0.193</v>
      </c>
      <c r="F22">
        <f t="shared" si="0"/>
        <v>98.445595854922274</v>
      </c>
      <c r="H22">
        <v>0</v>
      </c>
      <c r="K22">
        <v>8.5999999999999993E-2</v>
      </c>
      <c r="L22">
        <f t="shared" si="2"/>
        <v>0</v>
      </c>
      <c r="M22">
        <v>5</v>
      </c>
      <c r="N22">
        <v>6.4000000000000001E-2</v>
      </c>
      <c r="O22">
        <f>M22/N22</f>
        <v>78.125</v>
      </c>
      <c r="T22">
        <v>1</v>
      </c>
      <c r="U22" s="20">
        <v>82.069987461529692</v>
      </c>
      <c r="V22" s="20"/>
      <c r="W22">
        <v>1</v>
      </c>
      <c r="X22" s="19"/>
    </row>
    <row r="23" spans="1:26" x14ac:dyDescent="0.25">
      <c r="A23" t="s">
        <v>70</v>
      </c>
      <c r="B23" t="s">
        <v>78</v>
      </c>
      <c r="C23">
        <v>5</v>
      </c>
      <c r="D23">
        <v>69</v>
      </c>
      <c r="E23">
        <v>0.13800000000000001</v>
      </c>
      <c r="F23">
        <f t="shared" si="0"/>
        <v>499.99999999999994</v>
      </c>
      <c r="H23">
        <v>2.1000000000000001E-2</v>
      </c>
      <c r="I23">
        <f t="shared" si="1"/>
        <v>0</v>
      </c>
      <c r="J23">
        <v>41</v>
      </c>
      <c r="K23">
        <v>0</v>
      </c>
      <c r="T23">
        <v>2</v>
      </c>
      <c r="U23" s="20">
        <v>80.139372822299649</v>
      </c>
      <c r="V23" s="20"/>
      <c r="W23">
        <v>1</v>
      </c>
      <c r="X23" s="19"/>
    </row>
    <row r="24" spans="1:26" x14ac:dyDescent="0.25">
      <c r="T24">
        <v>3</v>
      </c>
      <c r="U24" s="20">
        <v>85.291831878729667</v>
      </c>
      <c r="V24" s="20">
        <v>102.95618460875947</v>
      </c>
      <c r="W24">
        <v>2</v>
      </c>
      <c r="X24" s="19">
        <f>V24/SQRT(2)</f>
        <v>72.801016301947868</v>
      </c>
    </row>
    <row r="25" spans="1:26" x14ac:dyDescent="0.25">
      <c r="T25">
        <v>4</v>
      </c>
      <c r="U25" s="20">
        <v>98.445595854922274</v>
      </c>
      <c r="V25" s="20"/>
      <c r="W25">
        <v>1</v>
      </c>
      <c r="X25" s="19"/>
    </row>
    <row r="26" spans="1:26" x14ac:dyDescent="0.25">
      <c r="T26">
        <v>5</v>
      </c>
      <c r="U26" s="20">
        <v>199.7919190973607</v>
      </c>
      <c r="V26" s="20">
        <v>263.16878950127636</v>
      </c>
      <c r="W26">
        <v>3</v>
      </c>
      <c r="X26" s="19">
        <f t="shared" ref="X26:X32" si="3">V26/SQRT(W26)</f>
        <v>151.94057146086988</v>
      </c>
    </row>
    <row r="27" spans="1:26" x14ac:dyDescent="0.25">
      <c r="T27" t="s">
        <v>77</v>
      </c>
      <c r="U27" s="20">
        <v>204.67127187859032</v>
      </c>
      <c r="V27" s="20">
        <v>100.49188485708274</v>
      </c>
      <c r="W27">
        <v>14</v>
      </c>
      <c r="X27" s="19">
        <f t="shared" si="3"/>
        <v>26.857585949024287</v>
      </c>
    </row>
    <row r="28" spans="1:26" x14ac:dyDescent="0.25">
      <c r="T28">
        <v>1</v>
      </c>
      <c r="U28" s="20">
        <v>214.94739249771271</v>
      </c>
      <c r="V28" s="20">
        <v>226.34856822291243</v>
      </c>
      <c r="W28">
        <v>2</v>
      </c>
      <c r="X28" s="19">
        <f t="shared" si="3"/>
        <v>160.05260750228726</v>
      </c>
    </row>
    <row r="29" spans="1:26" x14ac:dyDescent="0.25">
      <c r="T29">
        <v>2</v>
      </c>
      <c r="U29" s="20">
        <v>134.54942273521706</v>
      </c>
      <c r="V29" s="20">
        <v>59.635189535245857</v>
      </c>
      <c r="W29">
        <v>3</v>
      </c>
      <c r="X29" s="19">
        <f t="shared" si="3"/>
        <v>34.430392731348547</v>
      </c>
    </row>
    <row r="30" spans="1:26" x14ac:dyDescent="0.25">
      <c r="T30">
        <v>3</v>
      </c>
      <c r="U30" s="20">
        <v>204.26763353771321</v>
      </c>
      <c r="V30" s="20">
        <v>2.8202831464520068</v>
      </c>
      <c r="W30">
        <v>3</v>
      </c>
      <c r="X30" s="19">
        <f t="shared" si="3"/>
        <v>1.628291233795031</v>
      </c>
    </row>
    <row r="31" spans="1:26" x14ac:dyDescent="0.25">
      <c r="T31">
        <v>4</v>
      </c>
      <c r="U31" s="20">
        <v>306.90378785607533</v>
      </c>
      <c r="V31" s="20">
        <v>94.501820853220565</v>
      </c>
      <c r="W31">
        <v>3</v>
      </c>
      <c r="X31" s="19">
        <f t="shared" si="3"/>
        <v>54.560651708516687</v>
      </c>
    </row>
    <row r="32" spans="1:26" x14ac:dyDescent="0.25">
      <c r="T32">
        <v>5</v>
      </c>
      <c r="U32" s="20">
        <v>166.11349630594077</v>
      </c>
      <c r="V32" s="20">
        <v>46.266015075689829</v>
      </c>
      <c r="W32">
        <v>3</v>
      </c>
      <c r="X32" s="19">
        <f t="shared" si="3"/>
        <v>26.711696258280806</v>
      </c>
    </row>
    <row r="34" spans="20:23" x14ac:dyDescent="0.25">
      <c r="T34" t="s">
        <v>311</v>
      </c>
    </row>
    <row r="35" spans="20:23" x14ac:dyDescent="0.25">
      <c r="U35" t="s">
        <v>321</v>
      </c>
      <c r="V35" t="s">
        <v>322</v>
      </c>
    </row>
    <row r="36" spans="20:23" x14ac:dyDescent="0.25">
      <c r="T36">
        <v>1</v>
      </c>
      <c r="U36" s="20">
        <v>82.069987461529692</v>
      </c>
      <c r="V36" s="20">
        <v>214.94739249771271</v>
      </c>
    </row>
    <row r="37" spans="20:23" x14ac:dyDescent="0.25">
      <c r="T37">
        <v>2</v>
      </c>
      <c r="U37" s="20">
        <v>80.139372822299649</v>
      </c>
      <c r="V37" s="20">
        <v>134.54942273521706</v>
      </c>
    </row>
    <row r="38" spans="20:23" x14ac:dyDescent="0.25">
      <c r="T38">
        <v>3</v>
      </c>
      <c r="U38" s="20">
        <v>85.291831878729667</v>
      </c>
      <c r="V38" s="20">
        <v>204.26763353771321</v>
      </c>
    </row>
    <row r="39" spans="20:23" x14ac:dyDescent="0.25">
      <c r="T39">
        <v>4</v>
      </c>
      <c r="U39" s="20">
        <v>98.445595854922274</v>
      </c>
      <c r="V39" s="20">
        <v>306.90378785607533</v>
      </c>
    </row>
    <row r="40" spans="20:23" x14ac:dyDescent="0.25">
      <c r="T40">
        <v>5</v>
      </c>
      <c r="U40" s="20">
        <v>199.7919190973607</v>
      </c>
      <c r="V40" s="20">
        <v>166.11349630594077</v>
      </c>
    </row>
    <row r="41" spans="20:23" x14ac:dyDescent="0.25">
      <c r="T41" t="s">
        <v>320</v>
      </c>
      <c r="U41" s="20"/>
      <c r="W41" s="20"/>
    </row>
    <row r="42" spans="20:23" x14ac:dyDescent="0.25">
      <c r="U42" t="s">
        <v>321</v>
      </c>
      <c r="V42" t="s">
        <v>322</v>
      </c>
      <c r="W42" s="20"/>
    </row>
    <row r="43" spans="20:23" x14ac:dyDescent="0.25">
      <c r="T43">
        <v>1</v>
      </c>
      <c r="U43" s="20"/>
      <c r="V43" s="20">
        <v>160.05260750228726</v>
      </c>
      <c r="W43" s="20"/>
    </row>
    <row r="44" spans="20:23" x14ac:dyDescent="0.25">
      <c r="T44">
        <v>2</v>
      </c>
      <c r="U44" s="20"/>
      <c r="V44" s="20">
        <v>34.430392731348547</v>
      </c>
      <c r="W44" s="20"/>
    </row>
    <row r="45" spans="20:23" x14ac:dyDescent="0.25">
      <c r="T45">
        <v>3</v>
      </c>
      <c r="U45" s="20">
        <v>72.801016301947868</v>
      </c>
      <c r="V45" s="20">
        <v>1.628291233795031</v>
      </c>
      <c r="W45" s="20"/>
    </row>
    <row r="46" spans="20:23" x14ac:dyDescent="0.25">
      <c r="T46">
        <v>4</v>
      </c>
      <c r="U46" s="20"/>
      <c r="V46" s="20">
        <v>54.560651708516687</v>
      </c>
      <c r="W46" s="20"/>
    </row>
    <row r="47" spans="20:23" x14ac:dyDescent="0.25">
      <c r="T47">
        <v>5</v>
      </c>
      <c r="U47" s="20">
        <v>151.94057146086988</v>
      </c>
      <c r="V47" s="20">
        <v>26.711696258280806</v>
      </c>
    </row>
    <row r="48" spans="20:23" x14ac:dyDescent="0.25">
      <c r="T48" t="s">
        <v>323</v>
      </c>
      <c r="U48" t="s">
        <v>321</v>
      </c>
      <c r="V48" t="s">
        <v>322</v>
      </c>
    </row>
    <row r="49" spans="20:29" x14ac:dyDescent="0.25">
      <c r="T49">
        <v>1</v>
      </c>
      <c r="U49">
        <v>1</v>
      </c>
      <c r="V49">
        <v>2</v>
      </c>
    </row>
    <row r="50" spans="20:29" x14ac:dyDescent="0.25">
      <c r="T50">
        <v>2</v>
      </c>
      <c r="U50">
        <v>1</v>
      </c>
      <c r="V50">
        <v>3</v>
      </c>
    </row>
    <row r="51" spans="20:29" x14ac:dyDescent="0.25">
      <c r="T51">
        <v>3</v>
      </c>
      <c r="U51">
        <v>2</v>
      </c>
      <c r="V51">
        <v>3</v>
      </c>
    </row>
    <row r="52" spans="20:29" x14ac:dyDescent="0.25">
      <c r="T52">
        <v>4</v>
      </c>
      <c r="U52">
        <v>1</v>
      </c>
      <c r="V52">
        <v>3</v>
      </c>
    </row>
    <row r="53" spans="20:29" x14ac:dyDescent="0.25">
      <c r="T53">
        <v>5</v>
      </c>
      <c r="U53">
        <v>3</v>
      </c>
      <c r="V53">
        <v>3</v>
      </c>
    </row>
    <row r="55" spans="20:29" x14ac:dyDescent="0.25">
      <c r="T55" s="21" t="s">
        <v>331</v>
      </c>
      <c r="U55" s="21"/>
      <c r="V55" s="21"/>
      <c r="W55" s="21"/>
      <c r="X55" s="21"/>
      <c r="Y55" s="21"/>
      <c r="Z55" s="21"/>
      <c r="AA55" s="21"/>
      <c r="AB55" s="21"/>
      <c r="AC55" s="21"/>
    </row>
    <row r="56" spans="20:29" x14ac:dyDescent="0.25">
      <c r="T56" t="s">
        <v>311</v>
      </c>
    </row>
    <row r="57" spans="20:29" x14ac:dyDescent="0.25">
      <c r="U57" t="s">
        <v>321</v>
      </c>
      <c r="V57" t="s">
        <v>322</v>
      </c>
    </row>
    <row r="58" spans="20:29" x14ac:dyDescent="0.25">
      <c r="T58">
        <v>1</v>
      </c>
      <c r="U58" s="20">
        <v>98.445595854922274</v>
      </c>
      <c r="V58" s="20">
        <v>306.90378785607533</v>
      </c>
    </row>
    <row r="59" spans="20:29" x14ac:dyDescent="0.25">
      <c r="T59">
        <v>2</v>
      </c>
      <c r="U59" s="20">
        <v>82.069987461529692</v>
      </c>
      <c r="V59" s="20">
        <v>214.94739249771271</v>
      </c>
    </row>
    <row r="60" spans="20:29" x14ac:dyDescent="0.25">
      <c r="T60">
        <v>3</v>
      </c>
      <c r="U60" s="20">
        <v>80.139372822299649</v>
      </c>
      <c r="V60" s="20">
        <v>134.54942273521706</v>
      </c>
    </row>
    <row r="61" spans="20:29" x14ac:dyDescent="0.25">
      <c r="T61">
        <v>4</v>
      </c>
      <c r="U61" s="20">
        <v>85.291831878729667</v>
      </c>
      <c r="V61" s="20">
        <v>204.26763353771321</v>
      </c>
    </row>
    <row r="62" spans="20:29" x14ac:dyDescent="0.25">
      <c r="T62">
        <v>5</v>
      </c>
      <c r="U62" s="20">
        <v>199.7919190973607</v>
      </c>
      <c r="V62" s="20">
        <v>166.11349630594077</v>
      </c>
    </row>
    <row r="63" spans="20:29" x14ac:dyDescent="0.25">
      <c r="T63" t="s">
        <v>320</v>
      </c>
      <c r="U63" s="20"/>
      <c r="W63" s="20"/>
    </row>
    <row r="64" spans="20:29" x14ac:dyDescent="0.25">
      <c r="U64" t="s">
        <v>321</v>
      </c>
      <c r="V64" t="s">
        <v>322</v>
      </c>
      <c r="W64" s="20"/>
    </row>
    <row r="65" spans="20:23" x14ac:dyDescent="0.25">
      <c r="T65">
        <v>1</v>
      </c>
      <c r="U65" s="20"/>
      <c r="V65" s="20">
        <v>54.560651708516687</v>
      </c>
      <c r="W65" s="20"/>
    </row>
    <row r="66" spans="20:23" x14ac:dyDescent="0.25">
      <c r="T66">
        <v>2</v>
      </c>
      <c r="U66" s="20"/>
      <c r="V66" s="20">
        <v>160.05260750228726</v>
      </c>
      <c r="W66" s="20"/>
    </row>
    <row r="67" spans="20:23" x14ac:dyDescent="0.25">
      <c r="T67">
        <v>3</v>
      </c>
      <c r="U67" s="20"/>
      <c r="V67" s="20">
        <v>34.430392731348547</v>
      </c>
      <c r="W67" s="20"/>
    </row>
    <row r="68" spans="20:23" x14ac:dyDescent="0.25">
      <c r="T68">
        <v>4</v>
      </c>
      <c r="U68" s="20">
        <v>72.801016301947868</v>
      </c>
      <c r="V68" s="20">
        <v>1.628291233795031</v>
      </c>
      <c r="W68" s="20"/>
    </row>
    <row r="69" spans="20:23" x14ac:dyDescent="0.25">
      <c r="T69">
        <v>5</v>
      </c>
      <c r="U69" s="20">
        <v>151.94057146086988</v>
      </c>
      <c r="V69" s="20">
        <v>26.711696258280806</v>
      </c>
    </row>
    <row r="70" spans="20:23" x14ac:dyDescent="0.25">
      <c r="T70" t="s">
        <v>323</v>
      </c>
      <c r="U70" t="s">
        <v>321</v>
      </c>
      <c r="V70" t="s">
        <v>322</v>
      </c>
    </row>
    <row r="71" spans="20:23" x14ac:dyDescent="0.25">
      <c r="T71">
        <v>1</v>
      </c>
      <c r="U71">
        <v>1</v>
      </c>
      <c r="V71">
        <v>3</v>
      </c>
    </row>
    <row r="72" spans="20:23" x14ac:dyDescent="0.25">
      <c r="T72">
        <v>2</v>
      </c>
      <c r="U72">
        <v>1</v>
      </c>
      <c r="V72">
        <v>2</v>
      </c>
    </row>
    <row r="73" spans="20:23" x14ac:dyDescent="0.25">
      <c r="T73">
        <v>3</v>
      </c>
      <c r="U73">
        <v>1</v>
      </c>
      <c r="V73">
        <v>3</v>
      </c>
    </row>
    <row r="74" spans="20:23" x14ac:dyDescent="0.25">
      <c r="T74">
        <v>4</v>
      </c>
      <c r="U74">
        <v>2</v>
      </c>
      <c r="V74">
        <v>3</v>
      </c>
    </row>
    <row r="75" spans="20:23" x14ac:dyDescent="0.25">
      <c r="T75">
        <v>5</v>
      </c>
      <c r="U75">
        <v>3</v>
      </c>
      <c r="V75">
        <v>3</v>
      </c>
    </row>
  </sheetData>
  <sortState ref="A2:P25">
    <sortCondition ref="A2:A25"/>
  </sortState>
  <pageMargins left="0.7" right="0.7" top="0.75" bottom="0.75" header="0.3" footer="0.3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2"/>
  <sheetViews>
    <sheetView tabSelected="1" topLeftCell="G1" workbookViewId="0">
      <selection activeCell="U15" sqref="U15"/>
    </sheetView>
  </sheetViews>
  <sheetFormatPr defaultRowHeight="15" x14ac:dyDescent="0.25"/>
  <cols>
    <col min="4" max="4" width="13.140625" bestFit="1" customWidth="1"/>
    <col min="5" max="5" width="16.140625" customWidth="1"/>
    <col min="20" max="20" width="13.140625" customWidth="1"/>
    <col min="21" max="21" width="29.85546875" customWidth="1"/>
    <col min="22" max="22" width="23.28515625" customWidth="1"/>
    <col min="23" max="23" width="17.42578125" bestFit="1" customWidth="1"/>
  </cols>
  <sheetData>
    <row r="1" spans="1:23" x14ac:dyDescent="0.25">
      <c r="A1" s="1" t="s">
        <v>114</v>
      </c>
      <c r="B1" s="1" t="s">
        <v>124</v>
      </c>
      <c r="C1" s="1" t="s">
        <v>75</v>
      </c>
      <c r="D1" s="1" t="s">
        <v>120</v>
      </c>
      <c r="E1" s="1" t="s">
        <v>312</v>
      </c>
      <c r="F1" s="1" t="s">
        <v>313</v>
      </c>
      <c r="G1" s="1" t="s">
        <v>115</v>
      </c>
      <c r="H1" s="1" t="s">
        <v>310</v>
      </c>
      <c r="I1" s="1" t="s">
        <v>314</v>
      </c>
      <c r="J1" s="1" t="s">
        <v>18</v>
      </c>
      <c r="K1" s="1" t="s">
        <v>310</v>
      </c>
      <c r="L1" s="1" t="s">
        <v>315</v>
      </c>
      <c r="M1" s="1" t="s">
        <v>60</v>
      </c>
      <c r="N1" s="1" t="s">
        <v>310</v>
      </c>
      <c r="O1" s="1" t="s">
        <v>316</v>
      </c>
      <c r="P1" s="1" t="s">
        <v>21</v>
      </c>
      <c r="Q1" s="1" t="s">
        <v>310</v>
      </c>
      <c r="R1" s="1" t="s">
        <v>311</v>
      </c>
    </row>
    <row r="2" spans="1:23" x14ac:dyDescent="0.25">
      <c r="A2" t="s">
        <v>10</v>
      </c>
      <c r="B2" t="s">
        <v>77</v>
      </c>
      <c r="C2">
        <v>2</v>
      </c>
      <c r="D2">
        <v>46</v>
      </c>
      <c r="E2">
        <v>0.40370000000000006</v>
      </c>
      <c r="F2">
        <f>D2/E2</f>
        <v>113.94599950458259</v>
      </c>
      <c r="H2">
        <v>0.12470000000000001</v>
      </c>
      <c r="J2">
        <v>32</v>
      </c>
      <c r="K2">
        <v>1.9599999999999999E-2</v>
      </c>
      <c r="L2">
        <f>J2/K2</f>
        <v>1632.6530612244899</v>
      </c>
      <c r="T2" s="3" t="s">
        <v>111</v>
      </c>
      <c r="U2" t="s">
        <v>333</v>
      </c>
      <c r="V2" t="s">
        <v>334</v>
      </c>
      <c r="W2" t="s">
        <v>335</v>
      </c>
    </row>
    <row r="3" spans="1:23" x14ac:dyDescent="0.25">
      <c r="A3" t="s">
        <v>71</v>
      </c>
      <c r="B3" t="s">
        <v>77</v>
      </c>
      <c r="C3">
        <v>1</v>
      </c>
      <c r="D3">
        <v>12</v>
      </c>
      <c r="E3">
        <v>0.21860000000000002</v>
      </c>
      <c r="F3">
        <f t="shared" ref="F3:F23" si="0">D3/E3</f>
        <v>54.894784995425432</v>
      </c>
      <c r="G3">
        <v>7</v>
      </c>
      <c r="H3">
        <v>2.69E-2</v>
      </c>
      <c r="I3">
        <f t="shared" ref="I3:I9" si="1">G3/H3</f>
        <v>260.22304832713752</v>
      </c>
      <c r="J3">
        <v>3</v>
      </c>
      <c r="K3">
        <v>0</v>
      </c>
      <c r="P3">
        <v>2</v>
      </c>
      <c r="Q3">
        <v>0</v>
      </c>
      <c r="T3" s="4" t="s">
        <v>78</v>
      </c>
      <c r="U3" s="7">
        <v>210.52631578947367</v>
      </c>
      <c r="V3" s="7">
        <v>46.211990959374084</v>
      </c>
      <c r="W3" s="7"/>
    </row>
    <row r="4" spans="1:23" x14ac:dyDescent="0.25">
      <c r="A4" t="s">
        <v>19</v>
      </c>
      <c r="B4" t="s">
        <v>77</v>
      </c>
      <c r="C4">
        <v>4</v>
      </c>
      <c r="D4">
        <v>44</v>
      </c>
      <c r="E4">
        <v>0.11600000000000001</v>
      </c>
      <c r="F4">
        <f t="shared" si="0"/>
        <v>379.31034482758616</v>
      </c>
      <c r="G4">
        <v>33</v>
      </c>
      <c r="H4">
        <v>9.1999999999999998E-2</v>
      </c>
      <c r="I4">
        <f t="shared" si="1"/>
        <v>358.69565217391306</v>
      </c>
      <c r="J4">
        <v>3</v>
      </c>
      <c r="K4">
        <v>0</v>
      </c>
      <c r="P4">
        <v>8</v>
      </c>
      <c r="Q4">
        <v>0</v>
      </c>
      <c r="T4" s="4" t="s">
        <v>77</v>
      </c>
      <c r="U4" s="7">
        <v>380.85879384715417</v>
      </c>
      <c r="V4" s="7">
        <v>586.46267646843683</v>
      </c>
      <c r="W4" s="7"/>
    </row>
    <row r="5" spans="1:23" x14ac:dyDescent="0.25">
      <c r="A5" t="s">
        <v>25</v>
      </c>
      <c r="B5" t="s">
        <v>77</v>
      </c>
      <c r="C5">
        <v>5</v>
      </c>
      <c r="D5">
        <v>47</v>
      </c>
      <c r="E5">
        <v>0.22259999999999999</v>
      </c>
      <c r="F5">
        <f t="shared" si="0"/>
        <v>211.14106019766399</v>
      </c>
      <c r="H5">
        <v>6.6000000000000003E-2</v>
      </c>
      <c r="J5">
        <v>2</v>
      </c>
      <c r="K5">
        <v>0</v>
      </c>
      <c r="Q5">
        <v>0</v>
      </c>
      <c r="T5" s="4" t="s">
        <v>112</v>
      </c>
      <c r="U5" s="7">
        <v>365.37402311463774</v>
      </c>
      <c r="V5" s="7">
        <v>316.33733371390542</v>
      </c>
      <c r="W5" s="7"/>
    </row>
    <row r="6" spans="1:23" x14ac:dyDescent="0.25">
      <c r="A6" t="s">
        <v>32</v>
      </c>
      <c r="B6" t="s">
        <v>77</v>
      </c>
      <c r="C6">
        <v>2</v>
      </c>
      <c r="D6">
        <v>27</v>
      </c>
      <c r="E6">
        <v>0.307</v>
      </c>
      <c r="F6">
        <f t="shared" si="0"/>
        <v>87.947882736156359</v>
      </c>
      <c r="G6">
        <v>12</v>
      </c>
      <c r="H6">
        <v>0.25900000000000001</v>
      </c>
      <c r="I6">
        <f t="shared" si="1"/>
        <v>46.332046332046332</v>
      </c>
      <c r="J6">
        <v>10</v>
      </c>
      <c r="K6">
        <v>4.8000000000000001E-2</v>
      </c>
      <c r="L6">
        <f t="shared" ref="L6:L21" si="2">J6/K6</f>
        <v>208.33333333333334</v>
      </c>
      <c r="P6">
        <v>5</v>
      </c>
      <c r="Q6">
        <v>0</v>
      </c>
    </row>
    <row r="7" spans="1:23" x14ac:dyDescent="0.25">
      <c r="A7" t="s">
        <v>33</v>
      </c>
      <c r="B7" t="s">
        <v>77</v>
      </c>
      <c r="C7">
        <v>3</v>
      </c>
      <c r="D7">
        <v>16</v>
      </c>
      <c r="E7">
        <v>7.8E-2</v>
      </c>
      <c r="F7">
        <f t="shared" si="0"/>
        <v>205.12820512820514</v>
      </c>
      <c r="G7">
        <v>16</v>
      </c>
      <c r="H7">
        <v>7.8E-2</v>
      </c>
      <c r="I7">
        <f t="shared" si="1"/>
        <v>205.12820512820514</v>
      </c>
      <c r="K7">
        <v>0</v>
      </c>
      <c r="Q7">
        <v>0</v>
      </c>
      <c r="T7" t="s">
        <v>111</v>
      </c>
      <c r="U7" t="s">
        <v>333</v>
      </c>
      <c r="V7" t="s">
        <v>334</v>
      </c>
    </row>
    <row r="8" spans="1:23" x14ac:dyDescent="0.25">
      <c r="A8" t="s">
        <v>34</v>
      </c>
      <c r="B8" t="s">
        <v>77</v>
      </c>
      <c r="C8">
        <v>2</v>
      </c>
      <c r="D8">
        <v>23</v>
      </c>
      <c r="E8">
        <v>0.114</v>
      </c>
      <c r="F8">
        <f t="shared" si="0"/>
        <v>201.75438596491227</v>
      </c>
      <c r="G8">
        <v>4</v>
      </c>
      <c r="H8">
        <v>3.5000000000000003E-2</v>
      </c>
      <c r="I8">
        <f t="shared" si="1"/>
        <v>114.28571428571428</v>
      </c>
      <c r="J8">
        <v>19</v>
      </c>
      <c r="K8">
        <v>6.2E-2</v>
      </c>
      <c r="L8">
        <f t="shared" si="2"/>
        <v>306.45161290322579</v>
      </c>
      <c r="Q8">
        <v>0</v>
      </c>
      <c r="T8" t="s">
        <v>78</v>
      </c>
      <c r="U8">
        <v>210.52631578947367</v>
      </c>
      <c r="V8">
        <v>46.211990959374084</v>
      </c>
    </row>
    <row r="9" spans="1:23" x14ac:dyDescent="0.25">
      <c r="A9" t="s">
        <v>35</v>
      </c>
      <c r="B9" t="s">
        <v>77</v>
      </c>
      <c r="C9">
        <v>5</v>
      </c>
      <c r="D9">
        <v>77</v>
      </c>
      <c r="E9">
        <v>0.64868729999999997</v>
      </c>
      <c r="F9">
        <f t="shared" si="0"/>
        <v>118.70126022198986</v>
      </c>
      <c r="G9">
        <v>42</v>
      </c>
      <c r="H9">
        <v>0.24399999999999999</v>
      </c>
      <c r="I9">
        <f t="shared" si="1"/>
        <v>172.13114754098362</v>
      </c>
      <c r="J9">
        <v>24</v>
      </c>
      <c r="K9">
        <v>0</v>
      </c>
      <c r="P9">
        <v>11</v>
      </c>
      <c r="Q9">
        <v>0</v>
      </c>
      <c r="T9" t="s">
        <v>77</v>
      </c>
      <c r="U9">
        <v>380.85879384715417</v>
      </c>
      <c r="V9">
        <v>586.46267646843683</v>
      </c>
    </row>
    <row r="10" spans="1:23" x14ac:dyDescent="0.25">
      <c r="A10" t="s">
        <v>38</v>
      </c>
      <c r="B10" t="s">
        <v>77</v>
      </c>
      <c r="C10">
        <v>4</v>
      </c>
      <c r="D10">
        <v>30</v>
      </c>
      <c r="E10">
        <v>8.7873199999999999E-2</v>
      </c>
      <c r="F10">
        <f t="shared" si="0"/>
        <v>341.40101874063993</v>
      </c>
      <c r="H10">
        <v>0</v>
      </c>
      <c r="K10">
        <v>3.6900000000000002E-2</v>
      </c>
      <c r="Q10">
        <v>1.157E-2</v>
      </c>
      <c r="T10" t="s">
        <v>112</v>
      </c>
      <c r="U10">
        <v>365.37402311463774</v>
      </c>
      <c r="V10">
        <v>316.33733371390542</v>
      </c>
    </row>
    <row r="11" spans="1:23" x14ac:dyDescent="0.25">
      <c r="A11" t="s">
        <v>73</v>
      </c>
      <c r="B11" t="s">
        <v>77</v>
      </c>
      <c r="C11">
        <v>3</v>
      </c>
      <c r="D11">
        <v>126</v>
      </c>
      <c r="E11">
        <v>0.61</v>
      </c>
      <c r="F11">
        <f t="shared" si="0"/>
        <v>206.55737704918033</v>
      </c>
      <c r="G11">
        <v>80</v>
      </c>
      <c r="H11">
        <v>3.7999999999999999E-2</v>
      </c>
      <c r="I11">
        <f t="shared" ref="I11:I16" si="3">G11/H11</f>
        <v>2105.2631578947371</v>
      </c>
      <c r="J11">
        <v>36</v>
      </c>
      <c r="K11">
        <v>0</v>
      </c>
      <c r="P11">
        <v>10</v>
      </c>
      <c r="Q11">
        <v>0</v>
      </c>
    </row>
    <row r="12" spans="1:23" x14ac:dyDescent="0.25">
      <c r="A12" t="s">
        <v>74</v>
      </c>
      <c r="B12" t="s">
        <v>77</v>
      </c>
      <c r="C12">
        <v>4</v>
      </c>
      <c r="D12">
        <v>60</v>
      </c>
      <c r="E12">
        <v>0.3</v>
      </c>
      <c r="F12">
        <f t="shared" si="0"/>
        <v>200</v>
      </c>
      <c r="H12">
        <v>1.7000000000000001E-2</v>
      </c>
      <c r="J12">
        <v>50</v>
      </c>
      <c r="K12">
        <v>0.252</v>
      </c>
      <c r="L12">
        <f t="shared" si="2"/>
        <v>198.4126984126984</v>
      </c>
      <c r="P12">
        <v>10</v>
      </c>
      <c r="Q12">
        <v>0</v>
      </c>
      <c r="T12" t="s">
        <v>337</v>
      </c>
      <c r="U12" t="s">
        <v>115</v>
      </c>
      <c r="V12" t="s">
        <v>18</v>
      </c>
    </row>
    <row r="13" spans="1:23" x14ac:dyDescent="0.25">
      <c r="A13" t="s">
        <v>40</v>
      </c>
      <c r="B13" t="s">
        <v>77</v>
      </c>
      <c r="C13">
        <v>5</v>
      </c>
      <c r="D13">
        <v>138</v>
      </c>
      <c r="E13">
        <v>0.81900000000000006</v>
      </c>
      <c r="F13">
        <f t="shared" si="0"/>
        <v>168.4981684981685</v>
      </c>
      <c r="G13">
        <v>32</v>
      </c>
      <c r="H13">
        <v>0.10340000000000001</v>
      </c>
      <c r="I13">
        <f t="shared" si="3"/>
        <v>309.47775628626692</v>
      </c>
      <c r="K13">
        <v>8.7400000000000005E-2</v>
      </c>
      <c r="Q13">
        <v>0</v>
      </c>
      <c r="T13" t="s">
        <v>321</v>
      </c>
      <c r="U13" s="20">
        <f t="shared" ref="U13:V15" si="4">U8*6</f>
        <v>1263.1578947368421</v>
      </c>
      <c r="V13" s="20">
        <f t="shared" si="4"/>
        <v>277.27194575624452</v>
      </c>
    </row>
    <row r="14" spans="1:23" x14ac:dyDescent="0.25">
      <c r="A14" t="s">
        <v>43</v>
      </c>
      <c r="B14" t="s">
        <v>77</v>
      </c>
      <c r="C14">
        <v>1</v>
      </c>
      <c r="D14">
        <v>18</v>
      </c>
      <c r="E14">
        <v>4.8000000000000001E-2</v>
      </c>
      <c r="F14">
        <f t="shared" si="0"/>
        <v>375</v>
      </c>
      <c r="G14">
        <v>8</v>
      </c>
      <c r="H14">
        <v>0.13319999999999999</v>
      </c>
      <c r="I14">
        <f t="shared" si="3"/>
        <v>60.060060060060067</v>
      </c>
      <c r="J14">
        <v>8</v>
      </c>
      <c r="K14">
        <v>0</v>
      </c>
      <c r="P14">
        <v>2</v>
      </c>
      <c r="Q14">
        <v>0</v>
      </c>
      <c r="T14" t="s">
        <v>322</v>
      </c>
      <c r="U14" s="20">
        <f t="shared" si="4"/>
        <v>2285.152763082925</v>
      </c>
      <c r="V14" s="20">
        <f t="shared" si="4"/>
        <v>3518.7760588106212</v>
      </c>
    </row>
    <row r="15" spans="1:23" x14ac:dyDescent="0.25">
      <c r="A15" t="s">
        <v>46</v>
      </c>
      <c r="B15" t="s">
        <v>77</v>
      </c>
      <c r="C15">
        <v>3</v>
      </c>
      <c r="D15">
        <v>36</v>
      </c>
      <c r="E15">
        <v>0.17899999999999999</v>
      </c>
      <c r="F15">
        <f t="shared" si="0"/>
        <v>201.11731843575419</v>
      </c>
      <c r="G15">
        <v>20</v>
      </c>
      <c r="H15">
        <v>0.113</v>
      </c>
      <c r="I15">
        <f t="shared" si="3"/>
        <v>176.99115044247787</v>
      </c>
      <c r="J15">
        <v>4</v>
      </c>
      <c r="K15">
        <v>0</v>
      </c>
      <c r="P15">
        <v>12</v>
      </c>
      <c r="Q15">
        <v>0</v>
      </c>
      <c r="T15" t="s">
        <v>336</v>
      </c>
      <c r="U15" s="20">
        <f t="shared" si="4"/>
        <v>2192.2441386878263</v>
      </c>
      <c r="V15" s="20">
        <f t="shared" si="4"/>
        <v>1898.0240022834325</v>
      </c>
    </row>
    <row r="16" spans="1:23" x14ac:dyDescent="0.25">
      <c r="A16" t="s">
        <v>47</v>
      </c>
      <c r="B16" t="s">
        <v>78</v>
      </c>
      <c r="C16">
        <v>3</v>
      </c>
      <c r="D16">
        <v>126</v>
      </c>
      <c r="E16">
        <v>0.79699999999999993</v>
      </c>
      <c r="F16">
        <f t="shared" si="0"/>
        <v>158.09284818067755</v>
      </c>
      <c r="G16" s="7">
        <v>24</v>
      </c>
      <c r="H16">
        <v>0.114</v>
      </c>
      <c r="I16">
        <f t="shared" si="3"/>
        <v>210.52631578947367</v>
      </c>
      <c r="J16" s="7">
        <v>15</v>
      </c>
      <c r="K16">
        <v>0.28799999999999998</v>
      </c>
      <c r="L16">
        <f t="shared" si="2"/>
        <v>52.083333333333336</v>
      </c>
    </row>
    <row r="17" spans="1:15" x14ac:dyDescent="0.25">
      <c r="A17" t="s">
        <v>56</v>
      </c>
      <c r="B17" t="s">
        <v>78</v>
      </c>
      <c r="C17">
        <v>5</v>
      </c>
      <c r="D17">
        <v>14</v>
      </c>
      <c r="E17">
        <v>1.5741000000000001</v>
      </c>
      <c r="F17">
        <f t="shared" si="0"/>
        <v>8.8939711581221008</v>
      </c>
      <c r="H17">
        <v>0.112</v>
      </c>
      <c r="K17">
        <v>0.33799999999999997</v>
      </c>
    </row>
    <row r="18" spans="1:15" x14ac:dyDescent="0.25">
      <c r="A18" t="s">
        <v>61</v>
      </c>
      <c r="B18" t="s">
        <v>78</v>
      </c>
      <c r="C18">
        <v>5</v>
      </c>
      <c r="D18">
        <v>77</v>
      </c>
      <c r="E18">
        <v>0.85100000000000009</v>
      </c>
      <c r="F18">
        <f t="shared" si="0"/>
        <v>90.481786133960043</v>
      </c>
      <c r="G18">
        <v>37</v>
      </c>
      <c r="H18">
        <v>0</v>
      </c>
      <c r="K18">
        <v>0.27900000000000003</v>
      </c>
    </row>
    <row r="19" spans="1:15" x14ac:dyDescent="0.25">
      <c r="A19" t="s">
        <v>63</v>
      </c>
      <c r="B19" t="s">
        <v>78</v>
      </c>
      <c r="C19">
        <v>1</v>
      </c>
      <c r="D19">
        <v>17</v>
      </c>
      <c r="E19">
        <v>1.361</v>
      </c>
      <c r="F19">
        <f t="shared" si="0"/>
        <v>12.490815576781777</v>
      </c>
      <c r="H19">
        <v>0</v>
      </c>
      <c r="J19">
        <v>17</v>
      </c>
      <c r="K19">
        <v>0.19500000000000001</v>
      </c>
      <c r="L19">
        <f t="shared" si="2"/>
        <v>87.179487179487182</v>
      </c>
    </row>
    <row r="20" spans="1:15" x14ac:dyDescent="0.25">
      <c r="A20" t="s">
        <v>64</v>
      </c>
      <c r="B20" t="s">
        <v>78</v>
      </c>
      <c r="C20">
        <v>2</v>
      </c>
      <c r="D20">
        <v>23</v>
      </c>
      <c r="E20">
        <v>0.28700000000000003</v>
      </c>
      <c r="F20">
        <f t="shared" si="0"/>
        <v>80.139372822299649</v>
      </c>
      <c r="H20">
        <v>0</v>
      </c>
      <c r="J20">
        <v>5</v>
      </c>
      <c r="K20">
        <v>0.17</v>
      </c>
      <c r="L20">
        <f t="shared" si="2"/>
        <v>29.411764705882351</v>
      </c>
    </row>
    <row r="21" spans="1:15" x14ac:dyDescent="0.25">
      <c r="A21" t="s">
        <v>67</v>
      </c>
      <c r="B21" t="s">
        <v>78</v>
      </c>
      <c r="C21">
        <v>1</v>
      </c>
      <c r="D21">
        <v>72</v>
      </c>
      <c r="E21">
        <v>0.87730000000000008</v>
      </c>
      <c r="F21">
        <f t="shared" si="0"/>
        <v>82.069987461529692</v>
      </c>
      <c r="H21">
        <v>0</v>
      </c>
      <c r="J21">
        <v>10</v>
      </c>
      <c r="K21">
        <v>0.61829999999999996</v>
      </c>
      <c r="L21">
        <f t="shared" si="2"/>
        <v>16.173378618793468</v>
      </c>
      <c r="M21">
        <v>62</v>
      </c>
      <c r="N21">
        <v>0.16</v>
      </c>
      <c r="O21">
        <f>M21/N21</f>
        <v>387.5</v>
      </c>
    </row>
    <row r="22" spans="1:15" x14ac:dyDescent="0.25">
      <c r="A22" t="s">
        <v>68</v>
      </c>
      <c r="B22" t="s">
        <v>78</v>
      </c>
      <c r="C22">
        <v>4</v>
      </c>
      <c r="D22">
        <v>19</v>
      </c>
      <c r="E22">
        <v>0.193</v>
      </c>
      <c r="F22">
        <f t="shared" si="0"/>
        <v>98.445595854922274</v>
      </c>
      <c r="H22">
        <v>0</v>
      </c>
      <c r="K22">
        <v>8.5999999999999993E-2</v>
      </c>
      <c r="M22">
        <v>5</v>
      </c>
      <c r="N22">
        <v>6.4000000000000001E-2</v>
      </c>
      <c r="O22">
        <f>M22/N22</f>
        <v>78.125</v>
      </c>
    </row>
    <row r="23" spans="1:15" x14ac:dyDescent="0.25">
      <c r="A23" t="s">
        <v>70</v>
      </c>
      <c r="B23" t="s">
        <v>78</v>
      </c>
      <c r="C23">
        <v>5</v>
      </c>
      <c r="D23">
        <v>69</v>
      </c>
      <c r="E23">
        <v>0.13800000000000001</v>
      </c>
      <c r="F23">
        <f t="shared" si="0"/>
        <v>499.99999999999994</v>
      </c>
      <c r="H23">
        <v>2.1000000000000001E-2</v>
      </c>
      <c r="J23">
        <v>41</v>
      </c>
      <c r="K23">
        <v>0</v>
      </c>
    </row>
    <row r="25" spans="1:15" x14ac:dyDescent="0.25">
      <c r="A25" t="s">
        <v>324</v>
      </c>
      <c r="B25" t="s">
        <v>325</v>
      </c>
    </row>
    <row r="26" spans="1:15" x14ac:dyDescent="0.25">
      <c r="A26" t="s">
        <v>115</v>
      </c>
      <c r="B26">
        <v>260.22304832713752</v>
      </c>
      <c r="D26" s="3" t="s">
        <v>111</v>
      </c>
      <c r="E26" t="s">
        <v>329</v>
      </c>
    </row>
    <row r="27" spans="1:15" x14ac:dyDescent="0.25">
      <c r="A27" t="s">
        <v>115</v>
      </c>
      <c r="B27">
        <v>358.69565217391306</v>
      </c>
      <c r="D27" s="4" t="s">
        <v>326</v>
      </c>
      <c r="E27" s="7">
        <v>8</v>
      </c>
    </row>
    <row r="28" spans="1:15" x14ac:dyDescent="0.25">
      <c r="A28" t="s">
        <v>115</v>
      </c>
      <c r="B28">
        <v>46.332046332046332</v>
      </c>
      <c r="D28" s="4" t="s">
        <v>115</v>
      </c>
      <c r="E28" s="7">
        <v>11</v>
      </c>
    </row>
    <row r="29" spans="1:15" x14ac:dyDescent="0.25">
      <c r="A29" t="s">
        <v>115</v>
      </c>
      <c r="B29">
        <v>205.12820512820514</v>
      </c>
      <c r="D29" s="4" t="s">
        <v>98</v>
      </c>
      <c r="E29" s="7">
        <v>2</v>
      </c>
    </row>
    <row r="30" spans="1:15" x14ac:dyDescent="0.25">
      <c r="A30" t="s">
        <v>115</v>
      </c>
      <c r="B30">
        <v>114.28571428571428</v>
      </c>
      <c r="D30" s="4" t="s">
        <v>112</v>
      </c>
      <c r="E30" s="7">
        <v>21</v>
      </c>
    </row>
    <row r="31" spans="1:15" x14ac:dyDescent="0.25">
      <c r="A31" t="s">
        <v>115</v>
      </c>
      <c r="B31">
        <v>172.13114754098362</v>
      </c>
    </row>
    <row r="32" spans="1:15" x14ac:dyDescent="0.25">
      <c r="A32" t="s">
        <v>115</v>
      </c>
      <c r="B32">
        <v>2105.2631578947371</v>
      </c>
      <c r="D32" t="s">
        <v>111</v>
      </c>
      <c r="E32" t="s">
        <v>327</v>
      </c>
    </row>
    <row r="33" spans="1:5" x14ac:dyDescent="0.25">
      <c r="A33" t="s">
        <v>115</v>
      </c>
      <c r="B33">
        <v>309.47775628626692</v>
      </c>
      <c r="D33" t="s">
        <v>326</v>
      </c>
      <c r="E33">
        <v>316.33733371390548</v>
      </c>
    </row>
    <row r="34" spans="1:5" x14ac:dyDescent="0.25">
      <c r="A34" t="s">
        <v>115</v>
      </c>
      <c r="B34">
        <v>60.060060060060067</v>
      </c>
      <c r="D34" t="s">
        <v>115</v>
      </c>
      <c r="E34">
        <v>365.37402311463779</v>
      </c>
    </row>
    <row r="35" spans="1:5" x14ac:dyDescent="0.25">
      <c r="A35" t="s">
        <v>115</v>
      </c>
      <c r="B35">
        <v>176.99115044247787</v>
      </c>
      <c r="D35" t="s">
        <v>98</v>
      </c>
      <c r="E35">
        <v>232.8125</v>
      </c>
    </row>
    <row r="36" spans="1:5" x14ac:dyDescent="0.25">
      <c r="A36" t="s">
        <v>115</v>
      </c>
      <c r="B36">
        <v>210.52631578947367</v>
      </c>
      <c r="D36" t="s">
        <v>112</v>
      </c>
      <c r="E36">
        <v>334.06847257010759</v>
      </c>
    </row>
    <row r="37" spans="1:5" x14ac:dyDescent="0.25">
      <c r="A37" t="s">
        <v>326</v>
      </c>
      <c r="B37">
        <v>1632.6530612244899</v>
      </c>
    </row>
    <row r="38" spans="1:5" x14ac:dyDescent="0.25">
      <c r="A38" t="s">
        <v>326</v>
      </c>
      <c r="B38">
        <v>208.33333333333334</v>
      </c>
      <c r="D38" t="s">
        <v>111</v>
      </c>
      <c r="E38" t="s">
        <v>328</v>
      </c>
    </row>
    <row r="39" spans="1:5" x14ac:dyDescent="0.25">
      <c r="A39" t="s">
        <v>326</v>
      </c>
      <c r="B39">
        <v>306.45161290322579</v>
      </c>
      <c r="D39" t="s">
        <v>326</v>
      </c>
      <c r="E39">
        <v>541.57496290398126</v>
      </c>
    </row>
    <row r="40" spans="1:5" x14ac:dyDescent="0.25">
      <c r="A40" t="s">
        <v>326</v>
      </c>
      <c r="B40">
        <v>198.4126984126984</v>
      </c>
      <c r="D40" t="s">
        <v>115</v>
      </c>
      <c r="E40">
        <v>584.97667562447054</v>
      </c>
    </row>
    <row r="41" spans="1:5" x14ac:dyDescent="0.25">
      <c r="A41" t="s">
        <v>326</v>
      </c>
      <c r="B41">
        <v>52.083333333333336</v>
      </c>
      <c r="D41" t="s">
        <v>98</v>
      </c>
      <c r="E41">
        <v>218.76116042958813</v>
      </c>
    </row>
    <row r="42" spans="1:5" x14ac:dyDescent="0.25">
      <c r="A42" t="s">
        <v>326</v>
      </c>
      <c r="B42">
        <v>87.179487179487182</v>
      </c>
      <c r="D42" t="s">
        <v>112</v>
      </c>
      <c r="E42">
        <v>527.10334571872181</v>
      </c>
    </row>
    <row r="43" spans="1:5" x14ac:dyDescent="0.25">
      <c r="A43" t="s">
        <v>326</v>
      </c>
      <c r="B43">
        <v>29.411764705882351</v>
      </c>
    </row>
    <row r="44" spans="1:5" x14ac:dyDescent="0.25">
      <c r="A44" t="s">
        <v>326</v>
      </c>
      <c r="B44">
        <v>16.173378618793468</v>
      </c>
      <c r="D44" t="s">
        <v>111</v>
      </c>
      <c r="E44" t="s">
        <v>329</v>
      </c>
    </row>
    <row r="45" spans="1:5" x14ac:dyDescent="0.25">
      <c r="A45" t="s">
        <v>98</v>
      </c>
      <c r="B45">
        <v>387.5</v>
      </c>
      <c r="D45" t="s">
        <v>326</v>
      </c>
      <c r="E45">
        <v>8</v>
      </c>
    </row>
    <row r="46" spans="1:5" x14ac:dyDescent="0.25">
      <c r="A46" t="s">
        <v>98</v>
      </c>
      <c r="B46">
        <v>78.125</v>
      </c>
      <c r="D46" t="s">
        <v>115</v>
      </c>
      <c r="E46">
        <v>11</v>
      </c>
    </row>
    <row r="47" spans="1:5" x14ac:dyDescent="0.25">
      <c r="D47" t="s">
        <v>98</v>
      </c>
      <c r="E47">
        <v>2</v>
      </c>
    </row>
    <row r="48" spans="1:5" x14ac:dyDescent="0.25">
      <c r="D48" t="s">
        <v>112</v>
      </c>
      <c r="E48">
        <v>21</v>
      </c>
    </row>
    <row r="49" spans="4:5" x14ac:dyDescent="0.25">
      <c r="E49" t="s">
        <v>330</v>
      </c>
    </row>
    <row r="50" spans="4:5" x14ac:dyDescent="0.25">
      <c r="D50" t="s">
        <v>326</v>
      </c>
      <c r="E50">
        <v>191.47566439512903</v>
      </c>
    </row>
    <row r="51" spans="4:5" x14ac:dyDescent="0.25">
      <c r="D51" t="s">
        <v>115</v>
      </c>
      <c r="E51">
        <v>176.37710401416439</v>
      </c>
    </row>
    <row r="52" spans="4:5" x14ac:dyDescent="0.25">
      <c r="D52" t="s">
        <v>98</v>
      </c>
      <c r="E52">
        <v>154.68749999999997</v>
      </c>
    </row>
  </sheetData>
  <pageMargins left="0.7" right="0.7" top="0.75" bottom="0.75" header="0.3" footer="0.3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family</vt:lpstr>
      <vt:lpstr>hired</vt:lpstr>
      <vt:lpstr>Sheet2</vt:lpstr>
      <vt:lpstr>all labour</vt:lpstr>
      <vt:lpstr>hired_family</vt:lpstr>
      <vt:lpstr>all labour per farm</vt:lpstr>
      <vt:lpstr>areas</vt:lpstr>
      <vt:lpstr>labour per farm type</vt:lpstr>
      <vt:lpstr>labour per crop</vt:lpstr>
    </vt:vector>
  </TitlesOfParts>
  <Company>Wageningen UR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Brand, Greta van den</dc:creator>
  <cp:lastModifiedBy>Greta</cp:lastModifiedBy>
  <dcterms:created xsi:type="dcterms:W3CDTF">2012-03-12T12:59:11Z</dcterms:created>
  <dcterms:modified xsi:type="dcterms:W3CDTF">2012-08-07T15:55:11Z</dcterms:modified>
</cp:coreProperties>
</file>