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0835" windowHeight="9690" activeTab="1"/>
  </bookViews>
  <sheets>
    <sheet name="data" sheetId="1" r:id="rId1"/>
    <sheet name="data cations cmolkg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4" i="2" l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3" i="2"/>
</calcChain>
</file>

<file path=xl/sharedStrings.xml><?xml version="1.0" encoding="utf-8"?>
<sst xmlns="http://schemas.openxmlformats.org/spreadsheetml/2006/main" count="2086" uniqueCount="607">
  <si>
    <t xml:space="preserve">Project </t>
  </si>
  <si>
    <t>Samples</t>
  </si>
  <si>
    <t xml:space="preserve">Depth cm </t>
  </si>
  <si>
    <t>0-20cm</t>
  </si>
  <si>
    <t>Season</t>
  </si>
  <si>
    <t>Sample ID</t>
  </si>
  <si>
    <t>Farmer</t>
  </si>
  <si>
    <t>Location</t>
  </si>
  <si>
    <t>Field</t>
  </si>
  <si>
    <t>Crop (TRT)</t>
  </si>
  <si>
    <t>Date</t>
  </si>
  <si>
    <t>KE 104</t>
  </si>
  <si>
    <t>Peninah Owino</t>
  </si>
  <si>
    <t>Manyatta</t>
  </si>
  <si>
    <t>Maize + Beans</t>
  </si>
  <si>
    <t>25.6.2011</t>
  </si>
  <si>
    <t>KE 105</t>
  </si>
  <si>
    <t>KE 108</t>
  </si>
  <si>
    <t>Joab Ngaira</t>
  </si>
  <si>
    <t>24.6.2011</t>
  </si>
  <si>
    <t>KE 109</t>
  </si>
  <si>
    <t>Samuel Njumba</t>
  </si>
  <si>
    <t>KE 110</t>
  </si>
  <si>
    <t>KE 111</t>
  </si>
  <si>
    <t xml:space="preserve">KE 116 </t>
  </si>
  <si>
    <t>David Sino</t>
  </si>
  <si>
    <t>KE 117</t>
  </si>
  <si>
    <t>KE 118</t>
  </si>
  <si>
    <t>KE 119</t>
  </si>
  <si>
    <t>KE 131</t>
  </si>
  <si>
    <t>Paulos Maranda</t>
  </si>
  <si>
    <t>Oyuma</t>
  </si>
  <si>
    <t>28.06.2011</t>
  </si>
  <si>
    <t>KE 132</t>
  </si>
  <si>
    <t>KE 133</t>
  </si>
  <si>
    <t>KE 150</t>
  </si>
  <si>
    <t>Hellen Akeyo</t>
  </si>
  <si>
    <t>Rombe</t>
  </si>
  <si>
    <t>24.06.2011</t>
  </si>
  <si>
    <t>KE 151</t>
  </si>
  <si>
    <t>KE 152</t>
  </si>
  <si>
    <t>KE 153</t>
  </si>
  <si>
    <t>Jerry Ochieng</t>
  </si>
  <si>
    <t>Benga</t>
  </si>
  <si>
    <t>KE 156</t>
  </si>
  <si>
    <t>Erastus Agoro</t>
  </si>
  <si>
    <t>KE 157</t>
  </si>
  <si>
    <t>KE 165</t>
  </si>
  <si>
    <t>Brian Ndiego</t>
  </si>
  <si>
    <t>KE 177</t>
  </si>
  <si>
    <t>Wilkista Opiyo</t>
  </si>
  <si>
    <t>27.06.2011</t>
  </si>
  <si>
    <t>KE 178</t>
  </si>
  <si>
    <t>KE 191</t>
  </si>
  <si>
    <t>Margret Anyangu</t>
  </si>
  <si>
    <t>KE 192</t>
  </si>
  <si>
    <t>25.06.2011</t>
  </si>
  <si>
    <t>KE 193</t>
  </si>
  <si>
    <t xml:space="preserve">KE 195 </t>
  </si>
  <si>
    <t>Ochieng Ombiru</t>
  </si>
  <si>
    <t>KE 196</t>
  </si>
  <si>
    <t>KE 197</t>
  </si>
  <si>
    <t>KE 198</t>
  </si>
  <si>
    <t>KE 199</t>
  </si>
  <si>
    <t>KE 134</t>
  </si>
  <si>
    <t>patrick Ojwanda</t>
  </si>
  <si>
    <t>Soyabean</t>
  </si>
  <si>
    <t>27.6.2011</t>
  </si>
  <si>
    <t>KE 135</t>
  </si>
  <si>
    <t>Green grams</t>
  </si>
  <si>
    <t>KE 136</t>
  </si>
  <si>
    <t>Beans</t>
  </si>
  <si>
    <t>KE 137</t>
  </si>
  <si>
    <t>KE 003</t>
  </si>
  <si>
    <t>Amos Adego</t>
  </si>
  <si>
    <t>Mbaya</t>
  </si>
  <si>
    <t>20.6.2011</t>
  </si>
  <si>
    <t>KE 005</t>
  </si>
  <si>
    <t>Sabeth Ebuye</t>
  </si>
  <si>
    <t>19.7.2011</t>
  </si>
  <si>
    <t xml:space="preserve">KE 003 </t>
  </si>
  <si>
    <t>Soybeans</t>
  </si>
  <si>
    <t>20.06.2011</t>
  </si>
  <si>
    <t>KE 031</t>
  </si>
  <si>
    <t>Noel Chogo</t>
  </si>
  <si>
    <t>Masigolo</t>
  </si>
  <si>
    <t>21.06.2011</t>
  </si>
  <si>
    <t>KE 039</t>
  </si>
  <si>
    <t>Estgher Kidula</t>
  </si>
  <si>
    <t>19.07.2011</t>
  </si>
  <si>
    <t>KE 043</t>
  </si>
  <si>
    <t>Joice Chigadi</t>
  </si>
  <si>
    <t>21.6.2011</t>
  </si>
  <si>
    <t>KE 047</t>
  </si>
  <si>
    <t>Iminza Ezecha</t>
  </si>
  <si>
    <t>KE 064</t>
  </si>
  <si>
    <t>Margart Miobi</t>
  </si>
  <si>
    <t>Iduku</t>
  </si>
  <si>
    <t>KE 050</t>
  </si>
  <si>
    <t>Keneth Inugni</t>
  </si>
  <si>
    <t>KE 066</t>
  </si>
  <si>
    <t>Evans Omuga</t>
  </si>
  <si>
    <t>Maize</t>
  </si>
  <si>
    <t>KE 083</t>
  </si>
  <si>
    <t>Eunis Shuga</t>
  </si>
  <si>
    <t>Gwaranda</t>
  </si>
  <si>
    <t>KE 085</t>
  </si>
  <si>
    <t>Jane Chaelu</t>
  </si>
  <si>
    <t>KE 099</t>
  </si>
  <si>
    <t>Simon Haholiz</t>
  </si>
  <si>
    <t>KE072</t>
  </si>
  <si>
    <t>Tom Tingani</t>
  </si>
  <si>
    <t>TSB 175- 27607</t>
  </si>
  <si>
    <t>TSB 175- 27608</t>
  </si>
  <si>
    <t>TSB 175- 27609</t>
  </si>
  <si>
    <t>TSB 175- 27610</t>
  </si>
  <si>
    <t>TSB 175- 27611</t>
  </si>
  <si>
    <t>TSB 175- 27612</t>
  </si>
  <si>
    <t>TSB 175- 27613</t>
  </si>
  <si>
    <t>TSB 175- 27614</t>
  </si>
  <si>
    <t>TSB 175- 27615</t>
  </si>
  <si>
    <t>TSB 175- 27616</t>
  </si>
  <si>
    <t>TSB 175- 27617</t>
  </si>
  <si>
    <t>TSB 175- 27618</t>
  </si>
  <si>
    <t>TSB 175- 27619</t>
  </si>
  <si>
    <t>TSB 175- 27620</t>
  </si>
  <si>
    <t>TSB 175- 27621</t>
  </si>
  <si>
    <t>TSB 175- 27622</t>
  </si>
  <si>
    <t>TSB 175- 27623</t>
  </si>
  <si>
    <t>TSB 175- 27624</t>
  </si>
  <si>
    <t>TSB 175- 27625</t>
  </si>
  <si>
    <t>TSB 175- 27626</t>
  </si>
  <si>
    <t>TSB 175- 27627</t>
  </si>
  <si>
    <t>TSB 175- 27628</t>
  </si>
  <si>
    <t>TSB 175- 27629</t>
  </si>
  <si>
    <t>TSB 175- 27630</t>
  </si>
  <si>
    <t>TSB 175- 27631</t>
  </si>
  <si>
    <t>TSB 175- 27632</t>
  </si>
  <si>
    <t>TSB 175- 27633</t>
  </si>
  <si>
    <t>TSB 175- 27634</t>
  </si>
  <si>
    <t>TSB 175- 27635</t>
  </si>
  <si>
    <t>TSB 175- 27636</t>
  </si>
  <si>
    <t>TSB 175- 27637</t>
  </si>
  <si>
    <t>TSB 175- 27638</t>
  </si>
  <si>
    <t>TSB 175- 27639</t>
  </si>
  <si>
    <t>TSB 175- 27640</t>
  </si>
  <si>
    <t>TSB 175- 27641</t>
  </si>
  <si>
    <t>TSB 175- 27642</t>
  </si>
  <si>
    <t>TSB 175- 27643</t>
  </si>
  <si>
    <t>TSB 175- 27644</t>
  </si>
  <si>
    <t>TSB 175- 27645</t>
  </si>
  <si>
    <t>TSB 175- 27646</t>
  </si>
  <si>
    <t>TSB 175- 27647</t>
  </si>
  <si>
    <t>TSB 175- 27648</t>
  </si>
  <si>
    <t>TSB 175- 27649</t>
  </si>
  <si>
    <t>TSB 175- 27650</t>
  </si>
  <si>
    <t>TSB 175- 27651</t>
  </si>
  <si>
    <t>TSB 175- 27652</t>
  </si>
  <si>
    <t>TSB 175- 27653</t>
  </si>
  <si>
    <t>TSB 175- 27654</t>
  </si>
  <si>
    <t>TSB 175- 27655</t>
  </si>
  <si>
    <t>TSB 175- 27656</t>
  </si>
  <si>
    <t>TSB 175- 27657</t>
  </si>
  <si>
    <t>TSB 175- 27658</t>
  </si>
  <si>
    <t>TSB 175- 27659</t>
  </si>
  <si>
    <t>TSB 175- 27660</t>
  </si>
  <si>
    <t>TSB 175- 27661</t>
  </si>
  <si>
    <t>TSB 175- 27662</t>
  </si>
  <si>
    <t>TSB 175- 27663</t>
  </si>
  <si>
    <t>TSB 175- 27664</t>
  </si>
  <si>
    <t>TSB 175- 27665</t>
  </si>
  <si>
    <t>TSB 175- 27666</t>
  </si>
  <si>
    <t>TSB 175- 27667</t>
  </si>
  <si>
    <t>TSB 175- 27668</t>
  </si>
  <si>
    <t>TSB 175- 27669</t>
  </si>
  <si>
    <t>TSB 175- 27670</t>
  </si>
  <si>
    <t>TSB 175- 27671</t>
  </si>
  <si>
    <t>TSB 175- 27672</t>
  </si>
  <si>
    <t>TSB 175- 27673</t>
  </si>
  <si>
    <t>TSB 175- 27674</t>
  </si>
  <si>
    <t>TSB 175- 27675</t>
  </si>
  <si>
    <t>TSB 175- 27676</t>
  </si>
  <si>
    <t>TSB 175- 27677</t>
  </si>
  <si>
    <t>TSB 175- 27678</t>
  </si>
  <si>
    <t>TSB 175- 27679</t>
  </si>
  <si>
    <t>TSB 175- 27680</t>
  </si>
  <si>
    <t>TSB 175- 27681</t>
  </si>
  <si>
    <t>TSB 175- 27682</t>
  </si>
  <si>
    <t>TSB 175- 27683</t>
  </si>
  <si>
    <t xml:space="preserve">Lab Id </t>
  </si>
  <si>
    <t xml:space="preserve">N2 Africa Detailed Farm characterisation </t>
  </si>
  <si>
    <t>LR 2011</t>
  </si>
  <si>
    <t>77 Soil samples</t>
  </si>
  <si>
    <t xml:space="preserve">particle size, NPK, C and pH, </t>
  </si>
  <si>
    <t xml:space="preserve">Required analyisis </t>
  </si>
  <si>
    <t>5.84</t>
  </si>
  <si>
    <t>18</t>
  </si>
  <si>
    <t>15.38</t>
  </si>
  <si>
    <t>6.28</t>
  </si>
  <si>
    <t>11</t>
  </si>
  <si>
    <t>18.54</t>
  </si>
  <si>
    <t>5.57</t>
  </si>
  <si>
    <t>5</t>
  </si>
  <si>
    <t>13.10</t>
  </si>
  <si>
    <t>5.88</t>
  </si>
  <si>
    <t>12</t>
  </si>
  <si>
    <t>17.72</t>
  </si>
  <si>
    <t>6.08</t>
  </si>
  <si>
    <t>26</t>
  </si>
  <si>
    <t>13.32</t>
  </si>
  <si>
    <t>5.94</t>
  </si>
  <si>
    <t>28</t>
  </si>
  <si>
    <t>13.50</t>
  </si>
  <si>
    <t>5.74</t>
  </si>
  <si>
    <t>10</t>
  </si>
  <si>
    <t>11.20</t>
  </si>
  <si>
    <t>6.00</t>
  </si>
  <si>
    <t>22</t>
  </si>
  <si>
    <t>12.07</t>
  </si>
  <si>
    <t>6.03</t>
  </si>
  <si>
    <t>17</t>
  </si>
  <si>
    <t>12.36</t>
  </si>
  <si>
    <t>5.53</t>
  </si>
  <si>
    <t>14.81</t>
  </si>
  <si>
    <t>5.45</t>
  </si>
  <si>
    <t>14.17</t>
  </si>
  <si>
    <t>5.89</t>
  </si>
  <si>
    <t>17.59</t>
  </si>
  <si>
    <t>6.10</t>
  </si>
  <si>
    <t>15.90</t>
  </si>
  <si>
    <t>6.19</t>
  </si>
  <si>
    <t>68</t>
  </si>
  <si>
    <t>18.07</t>
  </si>
  <si>
    <t>54</t>
  </si>
  <si>
    <t>17.66</t>
  </si>
  <si>
    <t>6.26</t>
  </si>
  <si>
    <t>74</t>
  </si>
  <si>
    <t>18.42</t>
  </si>
  <si>
    <t>5.75</t>
  </si>
  <si>
    <t>25</t>
  </si>
  <si>
    <t>12.27</t>
  </si>
  <si>
    <t>6.22</t>
  </si>
  <si>
    <t>31</t>
  </si>
  <si>
    <t>13.34</t>
  </si>
  <si>
    <t>5.97</t>
  </si>
  <si>
    <t>15</t>
  </si>
  <si>
    <t>15.50</t>
  </si>
  <si>
    <t>6.20</t>
  </si>
  <si>
    <t>23</t>
  </si>
  <si>
    <t>12.88</t>
  </si>
  <si>
    <t>5.34</t>
  </si>
  <si>
    <t>6</t>
  </si>
  <si>
    <t>13.46</t>
  </si>
  <si>
    <t>16</t>
  </si>
  <si>
    <t>15.59</t>
  </si>
  <si>
    <t>8</t>
  </si>
  <si>
    <t>18.06</t>
  </si>
  <si>
    <t>5.68</t>
  </si>
  <si>
    <t>20</t>
  </si>
  <si>
    <t>27.10</t>
  </si>
  <si>
    <t>5.98</t>
  </si>
  <si>
    <t>9</t>
  </si>
  <si>
    <t>14.85</t>
  </si>
  <si>
    <t>6.30</t>
  </si>
  <si>
    <t>30</t>
  </si>
  <si>
    <t>18.38</t>
  </si>
  <si>
    <t>18.14</t>
  </si>
  <si>
    <t>5.80</t>
  </si>
  <si>
    <t>16.66</t>
  </si>
  <si>
    <t>14.45</t>
  </si>
  <si>
    <t>5.51</t>
  </si>
  <si>
    <t>15.72</t>
  </si>
  <si>
    <t>5.99</t>
  </si>
  <si>
    <t>14.57</t>
  </si>
  <si>
    <t>6.78</t>
  </si>
  <si>
    <t>55</t>
  </si>
  <si>
    <t>21.99</t>
  </si>
  <si>
    <t>6.09</t>
  </si>
  <si>
    <t>14.59</t>
  </si>
  <si>
    <t>14.00</t>
  </si>
  <si>
    <t>5.96</t>
  </si>
  <si>
    <t>13</t>
  </si>
  <si>
    <t>5.64</t>
  </si>
  <si>
    <t>13.80</t>
  </si>
  <si>
    <t>13.18</t>
  </si>
  <si>
    <t>6.13</t>
  </si>
  <si>
    <t>24</t>
  </si>
  <si>
    <t>13.14</t>
  </si>
  <si>
    <t>41</t>
  </si>
  <si>
    <t>14.10</t>
  </si>
  <si>
    <t>5.12</t>
  </si>
  <si>
    <t>17.44</t>
  </si>
  <si>
    <t>6.87</t>
  </si>
  <si>
    <t>22.65</t>
  </si>
  <si>
    <t>19.73</t>
  </si>
  <si>
    <t>6.29</t>
  </si>
  <si>
    <t>19.78</t>
  </si>
  <si>
    <t>6.53</t>
  </si>
  <si>
    <t>20.50</t>
  </si>
  <si>
    <t>6.18</t>
  </si>
  <si>
    <t>18.99</t>
  </si>
  <si>
    <t>6.36</t>
  </si>
  <si>
    <t>18.83</t>
  </si>
  <si>
    <t>6.11</t>
  </si>
  <si>
    <t>15.63</t>
  </si>
  <si>
    <t>5.54</t>
  </si>
  <si>
    <t>11.85</t>
  </si>
  <si>
    <t>5.50</t>
  </si>
  <si>
    <t>12.02</t>
  </si>
  <si>
    <t>5.63</t>
  </si>
  <si>
    <t>13.43</t>
  </si>
  <si>
    <t>5.83</t>
  </si>
  <si>
    <t>12.04</t>
  </si>
  <si>
    <t>6.04</t>
  </si>
  <si>
    <t>32</t>
  </si>
  <si>
    <t>17.13</t>
  </si>
  <si>
    <t>6.06</t>
  </si>
  <si>
    <t>14.99</t>
  </si>
  <si>
    <t>6.65</t>
  </si>
  <si>
    <t>69</t>
  </si>
  <si>
    <t>22.36</t>
  </si>
  <si>
    <t>6.27</t>
  </si>
  <si>
    <t>18.16</t>
  </si>
  <si>
    <t>27</t>
  </si>
  <si>
    <t>18.43</t>
  </si>
  <si>
    <t>16.68</t>
  </si>
  <si>
    <t>6.95</t>
  </si>
  <si>
    <t>47</t>
  </si>
  <si>
    <t>22.28</t>
  </si>
  <si>
    <t>7.25</t>
  </si>
  <si>
    <t>85</t>
  </si>
  <si>
    <t>25.25</t>
  </si>
  <si>
    <t>7.30</t>
  </si>
  <si>
    <t>57</t>
  </si>
  <si>
    <t>23.09</t>
  </si>
  <si>
    <t>5.87</t>
  </si>
  <si>
    <t>19</t>
  </si>
  <si>
    <t>13.57</t>
  </si>
  <si>
    <t>5.73</t>
  </si>
  <si>
    <t>13.30</t>
  </si>
  <si>
    <t>6.24</t>
  </si>
  <si>
    <t>14</t>
  </si>
  <si>
    <t>13.86</t>
  </si>
  <si>
    <t>5.72</t>
  </si>
  <si>
    <t>4</t>
  </si>
  <si>
    <t>12.68</t>
  </si>
  <si>
    <t>5.24</t>
  </si>
  <si>
    <t>11.43</t>
  </si>
  <si>
    <t>11.71</t>
  </si>
  <si>
    <t>5.77</t>
  </si>
  <si>
    <t>11.73</t>
  </si>
  <si>
    <t>5.15</t>
  </si>
  <si>
    <t>9.09</t>
  </si>
  <si>
    <t>4.96</t>
  </si>
  <si>
    <t>7.93</t>
  </si>
  <si>
    <t>13.65</t>
  </si>
  <si>
    <t>6.58</t>
  </si>
  <si>
    <t>13.27</t>
  </si>
  <si>
    <t>6.31</t>
  </si>
  <si>
    <t>12.85</t>
  </si>
  <si>
    <t>9.56</t>
  </si>
  <si>
    <t/>
  </si>
  <si>
    <t>6.96</t>
  </si>
  <si>
    <t>15.46</t>
  </si>
  <si>
    <t>10.02</t>
  </si>
  <si>
    <t>5.49</t>
  </si>
  <si>
    <t xml:space="preserve">pH        </t>
  </si>
  <si>
    <t xml:space="preserve">P(O)      </t>
  </si>
  <si>
    <t xml:space="preserve">C.E.C     </t>
  </si>
  <si>
    <t>K</t>
  </si>
  <si>
    <t>Ca</t>
  </si>
  <si>
    <t>Mg</t>
  </si>
  <si>
    <t>Na</t>
  </si>
  <si>
    <t>ppm</t>
  </si>
  <si>
    <t>meq/100g</t>
  </si>
  <si>
    <t>EXK100G</t>
  </si>
  <si>
    <t>EXCA100G</t>
  </si>
  <si>
    <t>EXMG100G</t>
  </si>
  <si>
    <t>EXNA100G</t>
  </si>
  <si>
    <t>CLAY</t>
  </si>
  <si>
    <t>SAND</t>
  </si>
  <si>
    <t>SILT</t>
  </si>
  <si>
    <t>%</t>
  </si>
  <si>
    <t>Missing sample</t>
  </si>
  <si>
    <t>Insufficient sample</t>
  </si>
  <si>
    <t>Total N</t>
  </si>
  <si>
    <t xml:space="preserve">Total C </t>
  </si>
  <si>
    <t>not well measured</t>
  </si>
  <si>
    <t xml:space="preserve">K         </t>
  </si>
  <si>
    <t xml:space="preserve">Ca        </t>
  </si>
  <si>
    <t xml:space="preserve">Mg        </t>
  </si>
  <si>
    <t xml:space="preserve">Na        </t>
  </si>
  <si>
    <t>283</t>
  </si>
  <si>
    <t>1652</t>
  </si>
  <si>
    <t>284</t>
  </si>
  <si>
    <t>608</t>
  </si>
  <si>
    <t>2113</t>
  </si>
  <si>
    <t>405</t>
  </si>
  <si>
    <t>244</t>
  </si>
  <si>
    <t>1149</t>
  </si>
  <si>
    <t>260</t>
  </si>
  <si>
    <t>298</t>
  </si>
  <si>
    <t>1911</t>
  </si>
  <si>
    <t>360</t>
  </si>
  <si>
    <t>433</t>
  </si>
  <si>
    <t>1428</t>
  </si>
  <si>
    <t>297</t>
  </si>
  <si>
    <t>395</t>
  </si>
  <si>
    <t>1412</t>
  </si>
  <si>
    <t>273</t>
  </si>
  <si>
    <t>301</t>
  </si>
  <si>
    <t>1059</t>
  </si>
  <si>
    <t>224</t>
  </si>
  <si>
    <t>281</t>
  </si>
  <si>
    <t>1448</t>
  </si>
  <si>
    <t>193</t>
  </si>
  <si>
    <t>340</t>
  </si>
  <si>
    <t>1367</t>
  </si>
  <si>
    <t>255</t>
  </si>
  <si>
    <t>275</t>
  </si>
  <si>
    <t>1284</t>
  </si>
  <si>
    <t>287</t>
  </si>
  <si>
    <t>311</t>
  </si>
  <si>
    <t>1153</t>
  </si>
  <si>
    <t>257</t>
  </si>
  <si>
    <t>21</t>
  </si>
  <si>
    <t>442</t>
  </si>
  <si>
    <t>1838</t>
  </si>
  <si>
    <t>356</t>
  </si>
  <si>
    <t>383</t>
  </si>
  <si>
    <t>1912</t>
  </si>
  <si>
    <t>279</t>
  </si>
  <si>
    <t>2291</t>
  </si>
  <si>
    <t>293</t>
  </si>
  <si>
    <t>372</t>
  </si>
  <si>
    <t>2208</t>
  </si>
  <si>
    <t>335</t>
  </si>
  <si>
    <t>421</t>
  </si>
  <si>
    <t>2318</t>
  </si>
  <si>
    <t>326</t>
  </si>
  <si>
    <t>352</t>
  </si>
  <si>
    <t>242</t>
  </si>
  <si>
    <t>407</t>
  </si>
  <si>
    <t>1536</t>
  </si>
  <si>
    <t>274</t>
  </si>
  <si>
    <t>443</t>
  </si>
  <si>
    <t>1719</t>
  </si>
  <si>
    <t>288</t>
  </si>
  <si>
    <t>1550</t>
  </si>
  <si>
    <t>238</t>
  </si>
  <si>
    <t>529</t>
  </si>
  <si>
    <t>937</t>
  </si>
  <si>
    <t>207</t>
  </si>
  <si>
    <t>577</t>
  </si>
  <si>
    <t>1583</t>
  </si>
  <si>
    <t>289</t>
  </si>
  <si>
    <t>291</t>
  </si>
  <si>
    <t>1609</t>
  </si>
  <si>
    <t>328</t>
  </si>
  <si>
    <t>198</t>
  </si>
  <si>
    <t>2659</t>
  </si>
  <si>
    <t>574</t>
  </si>
  <si>
    <t>45</t>
  </si>
  <si>
    <t>514</t>
  </si>
  <si>
    <t>1544</t>
  </si>
  <si>
    <t>860</t>
  </si>
  <si>
    <t>1986</t>
  </si>
  <si>
    <t>397</t>
  </si>
  <si>
    <t>761</t>
  </si>
  <si>
    <t>1881</t>
  </si>
  <si>
    <t>435</t>
  </si>
  <si>
    <t>230</t>
  </si>
  <si>
    <t>1804</t>
  </si>
  <si>
    <t>294</t>
  </si>
  <si>
    <t>1508</t>
  </si>
  <si>
    <t>127</t>
  </si>
  <si>
    <t>1510</t>
  </si>
  <si>
    <t>37</t>
  </si>
  <si>
    <t>314</t>
  </si>
  <si>
    <t>1747</t>
  </si>
  <si>
    <t>234</t>
  </si>
  <si>
    <t>747</t>
  </si>
  <si>
    <t>2983</t>
  </si>
  <si>
    <t>404</t>
  </si>
  <si>
    <t>428</t>
  </si>
  <si>
    <t>1702</t>
  </si>
  <si>
    <t>432</t>
  </si>
  <si>
    <t>1686</t>
  </si>
  <si>
    <t>245</t>
  </si>
  <si>
    <t>400</t>
  </si>
  <si>
    <t>1565</t>
  </si>
  <si>
    <t>259</t>
  </si>
  <si>
    <t>391</t>
  </si>
  <si>
    <t>1249</t>
  </si>
  <si>
    <t>248</t>
  </si>
  <si>
    <t>426</t>
  </si>
  <si>
    <t>1423</t>
  </si>
  <si>
    <t>265</t>
  </si>
  <si>
    <t>337</t>
  </si>
  <si>
    <t>253</t>
  </si>
  <si>
    <t>382</t>
  </si>
  <si>
    <t>1659</t>
  </si>
  <si>
    <t>231</t>
  </si>
  <si>
    <t>1235</t>
  </si>
  <si>
    <t>246</t>
  </si>
  <si>
    <t>33</t>
  </si>
  <si>
    <t>854</t>
  </si>
  <si>
    <t>3022</t>
  </si>
  <si>
    <t>453</t>
  </si>
  <si>
    <t>217</t>
  </si>
  <si>
    <t>2414</t>
  </si>
  <si>
    <t>332</t>
  </si>
  <si>
    <t>49</t>
  </si>
  <si>
    <t>2530</t>
  </si>
  <si>
    <t>380</t>
  </si>
  <si>
    <t>437</t>
  </si>
  <si>
    <t>2686</t>
  </si>
  <si>
    <t>406</t>
  </si>
  <si>
    <t>282</t>
  </si>
  <si>
    <t>2337</t>
  </si>
  <si>
    <t>379</t>
  </si>
  <si>
    <t>2380</t>
  </si>
  <si>
    <t>350</t>
  </si>
  <si>
    <t>765</t>
  </si>
  <si>
    <t>1701</t>
  </si>
  <si>
    <t>34</t>
  </si>
  <si>
    <t>89</t>
  </si>
  <si>
    <t>1229</t>
  </si>
  <si>
    <t>146</t>
  </si>
  <si>
    <t>100</t>
  </si>
  <si>
    <t>1213</t>
  </si>
  <si>
    <t>153</t>
  </si>
  <si>
    <t>87</t>
  </si>
  <si>
    <t>1460</t>
  </si>
  <si>
    <t>175</t>
  </si>
  <si>
    <t>125</t>
  </si>
  <si>
    <t>1368</t>
  </si>
  <si>
    <t>190</t>
  </si>
  <si>
    <t>43</t>
  </si>
  <si>
    <t>2109</t>
  </si>
  <si>
    <t>181</t>
  </si>
  <si>
    <t>1900</t>
  </si>
  <si>
    <t>247</t>
  </si>
  <si>
    <t>553</t>
  </si>
  <si>
    <t>3122</t>
  </si>
  <si>
    <t>355</t>
  </si>
  <si>
    <t>601</t>
  </si>
  <si>
    <t>2164</t>
  </si>
  <si>
    <t>334</t>
  </si>
  <si>
    <t>363</t>
  </si>
  <si>
    <t>2236</t>
  </si>
  <si>
    <t>304</t>
  </si>
  <si>
    <t>142</t>
  </si>
  <si>
    <t>2033</t>
  </si>
  <si>
    <t>252</t>
  </si>
  <si>
    <t>912</t>
  </si>
  <si>
    <t>2957</t>
  </si>
  <si>
    <t>465</t>
  </si>
  <si>
    <t>846</t>
  </si>
  <si>
    <t>3442</t>
  </si>
  <si>
    <t>549</t>
  </si>
  <si>
    <t>59</t>
  </si>
  <si>
    <t>645</t>
  </si>
  <si>
    <t>3285</t>
  </si>
  <si>
    <t>469</t>
  </si>
  <si>
    <t>36</t>
  </si>
  <si>
    <t>161</t>
  </si>
  <si>
    <t>1572</t>
  </si>
  <si>
    <t>218</t>
  </si>
  <si>
    <t>38</t>
  </si>
  <si>
    <t>173</t>
  </si>
  <si>
    <t>1457</t>
  </si>
  <si>
    <t>191</t>
  </si>
  <si>
    <t>1718</t>
  </si>
  <si>
    <t>46</t>
  </si>
  <si>
    <t>1342</t>
  </si>
  <si>
    <t>200</t>
  </si>
  <si>
    <t>960</t>
  </si>
  <si>
    <t>151</t>
  </si>
  <si>
    <t>441</t>
  </si>
  <si>
    <t>1006</t>
  </si>
  <si>
    <t>296</t>
  </si>
  <si>
    <t>1156</t>
  </si>
  <si>
    <t>219</t>
  </si>
  <si>
    <t>682</t>
  </si>
  <si>
    <t>131</t>
  </si>
  <si>
    <t>84</t>
  </si>
  <si>
    <t>507</t>
  </si>
  <si>
    <t>523</t>
  </si>
  <si>
    <t>1623</t>
  </si>
  <si>
    <t>327</t>
  </si>
  <si>
    <t>458</t>
  </si>
  <si>
    <t>1585</t>
  </si>
  <si>
    <t>313</t>
  </si>
  <si>
    <t>341</t>
  </si>
  <si>
    <t>1514</t>
  </si>
  <si>
    <t>280</t>
  </si>
  <si>
    <t>214</t>
  </si>
  <si>
    <t>976</t>
  </si>
  <si>
    <t>480</t>
  </si>
  <si>
    <t>2122</t>
  </si>
  <si>
    <t>321</t>
  </si>
  <si>
    <t>249</t>
  </si>
  <si>
    <t>1085</t>
  </si>
  <si>
    <t>174</t>
  </si>
  <si>
    <t>1233</t>
  </si>
  <si>
    <t>cmol/kg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</si>
</sst>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indexed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0"/>
      </bottom>
      <diagonal/>
    </border>
  </borders>
  <cellStyleXfs count="5">
    <xf numFmtId="0" fontId="0" fillId="0" borderId="0"/>
    <xf numFmtId="0" fontId="6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center" vertical="center"/>
    </xf>
    <xf numFmtId="0" fontId="6" fillId="2" borderId="0">
      <alignment horizontal="center" vertical="center"/>
    </xf>
  </cellStyleXfs>
  <cellXfs count="48">
    <xf numFmtId="0" fontId="0" fillId="0" borderId="0" xfId="0"/>
    <xf numFmtId="0" fontId="7" fillId="0" borderId="2" xfId="2" quotePrefix="1" applyFont="1" applyBorder="1" applyAlignment="1">
      <alignment horizontal="right" wrapText="1"/>
    </xf>
    <xf numFmtId="0" fontId="7" fillId="0" borderId="1" xfId="2" quotePrefix="1" applyFont="1" applyBorder="1" applyAlignment="1">
      <alignment horizontal="right" wrapText="1"/>
    </xf>
    <xf numFmtId="0" fontId="7" fillId="0" borderId="3" xfId="2" quotePrefix="1" applyFont="1" applyBorder="1" applyAlignment="1">
      <alignment horizontal="right" wrapText="1"/>
    </xf>
    <xf numFmtId="0" fontId="7" fillId="0" borderId="4" xfId="2" quotePrefix="1" applyFont="1" applyBorder="1" applyAlignment="1">
      <alignment horizontal="right" wrapText="1"/>
    </xf>
    <xf numFmtId="0" fontId="7" fillId="0" borderId="5" xfId="2" quotePrefix="1" applyFont="1" applyBorder="1" applyAlignment="1">
      <alignment horizontal="right" wrapText="1"/>
    </xf>
    <xf numFmtId="0" fontId="7" fillId="0" borderId="6" xfId="2" quotePrefix="1" applyFont="1" applyBorder="1" applyAlignment="1">
      <alignment horizontal="right" wrapText="1"/>
    </xf>
    <xf numFmtId="0" fontId="7" fillId="0" borderId="0" xfId="2" quotePrefix="1" applyFont="1" applyBorder="1" applyAlignment="1">
      <alignment horizontal="right" wrapText="1"/>
    </xf>
    <xf numFmtId="0" fontId="8" fillId="0" borderId="1" xfId="3" quotePrefix="1" applyFont="1" applyFill="1" applyBorder="1" applyAlignment="1">
      <alignment horizontal="center" wrapText="1"/>
    </xf>
    <xf numFmtId="0" fontId="8" fillId="0" borderId="7" xfId="3" quotePrefix="1" applyFont="1" applyFill="1" applyBorder="1" applyAlignment="1">
      <alignment horizontal="center" wrapText="1"/>
    </xf>
    <xf numFmtId="0" fontId="8" fillId="0" borderId="8" xfId="3" quotePrefix="1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left"/>
      <protection locked="0"/>
    </xf>
    <xf numFmtId="0" fontId="9" fillId="2" borderId="8" xfId="4" quotePrefix="1" applyFont="1" applyBorder="1" applyAlignment="1">
      <alignment horizontal="center" wrapText="1"/>
    </xf>
    <xf numFmtId="0" fontId="9" fillId="2" borderId="9" xfId="4" quotePrefix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0" fillId="0" borderId="1" xfId="0" applyFont="1" applyFill="1" applyBorder="1" applyAlignment="1"/>
    <xf numFmtId="0" fontId="9" fillId="2" borderId="1" xfId="4" quotePrefix="1" applyFont="1" applyBorder="1" applyAlignment="1">
      <alignment horizontal="center" wrapText="1"/>
    </xf>
    <xf numFmtId="0" fontId="11" fillId="3" borderId="1" xfId="0" applyFont="1" applyFill="1" applyBorder="1" applyAlignment="1"/>
    <xf numFmtId="0" fontId="11" fillId="3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0" fontId="0" fillId="0" borderId="10" xfId="0" applyBorder="1" applyAlignment="1"/>
    <xf numFmtId="0" fontId="0" fillId="0" borderId="11" xfId="0" applyBorder="1" applyAlignment="1"/>
    <xf numFmtId="0" fontId="0" fillId="0" borderId="3" xfId="0" applyBorder="1" applyAlignment="1"/>
    <xf numFmtId="0" fontId="0" fillId="0" borderId="0" xfId="0" applyBorder="1" applyAlignment="1"/>
    <xf numFmtId="165" fontId="13" fillId="0" borderId="10" xfId="0" applyNumberFormat="1" applyFont="1" applyBorder="1" applyAlignment="1"/>
    <xf numFmtId="165" fontId="13" fillId="0" borderId="3" xfId="0" applyNumberFormat="1" applyFont="1" applyBorder="1" applyAlignment="1"/>
    <xf numFmtId="0" fontId="1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 applyAlignment="1"/>
    <xf numFmtId="0" fontId="8" fillId="4" borderId="8" xfId="3" quotePrefix="1" applyFont="1" applyFill="1" applyBorder="1" applyAlignment="1">
      <alignment horizontal="center" wrapText="1"/>
    </xf>
    <xf numFmtId="0" fontId="8" fillId="4" borderId="9" xfId="3" quotePrefix="1" applyFont="1" applyFill="1" applyBorder="1" applyAlignment="1">
      <alignment horizontal="center" wrapText="1"/>
    </xf>
    <xf numFmtId="0" fontId="2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Fill="1" applyBorder="1" applyAlignment="1"/>
    <xf numFmtId="0" fontId="8" fillId="2" borderId="8" xfId="4" quotePrefix="1" applyFont="1" applyBorder="1" applyAlignment="1">
      <alignment horizontal="center" wrapText="1"/>
    </xf>
    <xf numFmtId="0" fontId="8" fillId="2" borderId="9" xfId="4" quotePrefix="1" applyFont="1" applyBorder="1" applyAlignment="1">
      <alignment horizontal="center" wrapText="1"/>
    </xf>
    <xf numFmtId="0" fontId="4" fillId="0" borderId="1" xfId="0" applyFont="1" applyFill="1" applyBorder="1" applyAlignment="1"/>
    <xf numFmtId="0" fontId="0" fillId="0" borderId="1" xfId="0" applyBorder="1" applyAlignment="1"/>
    <xf numFmtId="0" fontId="0" fillId="0" borderId="1" xfId="0" applyFill="1" applyBorder="1" applyAlignment="1"/>
    <xf numFmtId="0" fontId="8" fillId="4" borderId="12" xfId="3" quotePrefix="1" applyFont="1" applyFill="1" applyBorder="1" applyAlignment="1">
      <alignment horizontal="center" wrapText="1"/>
    </xf>
    <xf numFmtId="0" fontId="8" fillId="2" borderId="12" xfId="4" quotePrefix="1" applyFont="1" applyBorder="1" applyAlignment="1">
      <alignment horizontal="center" wrapText="1"/>
    </xf>
    <xf numFmtId="0" fontId="8" fillId="4" borderId="0" xfId="3" quotePrefix="1" applyFont="1" applyFill="1" applyBorder="1" applyAlignment="1">
      <alignment horizontal="center" wrapText="1"/>
    </xf>
  </cellXfs>
  <cellStyles count="5">
    <cellStyle name="Normal" xfId="0" builtinId="0"/>
    <cellStyle name="S0" xfId="3"/>
    <cellStyle name="S1" xfId="4"/>
    <cellStyle name="S3" xfId="1"/>
    <cellStyle name="S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topLeftCell="D1" workbookViewId="0">
      <selection activeCell="E15" sqref="A7:W85"/>
    </sheetView>
  </sheetViews>
  <sheetFormatPr defaultRowHeight="15" x14ac:dyDescent="0.25"/>
  <cols>
    <col min="1" max="1" width="18" style="30" customWidth="1"/>
    <col min="2" max="2" width="10.5703125" style="30" customWidth="1"/>
    <col min="3" max="3" width="16.140625" style="30" customWidth="1"/>
    <col min="4" max="4" width="12" style="30" customWidth="1"/>
    <col min="5" max="5" width="6.140625" style="30" customWidth="1"/>
    <col min="6" max="6" width="14.5703125" style="30" customWidth="1"/>
    <col min="7" max="7" width="11.5703125" style="30" customWidth="1"/>
    <col min="8" max="8" width="9.140625" style="30" customWidth="1"/>
    <col min="9" max="16384" width="9.140625" style="30"/>
  </cols>
  <sheetData>
    <row r="1" spans="1:23" x14ac:dyDescent="0.25">
      <c r="A1" s="29" t="s">
        <v>0</v>
      </c>
      <c r="B1" s="30" t="s">
        <v>190</v>
      </c>
    </row>
    <row r="2" spans="1:23" x14ac:dyDescent="0.25">
      <c r="A2" s="29" t="s">
        <v>1</v>
      </c>
      <c r="B2" s="30" t="s">
        <v>192</v>
      </c>
    </row>
    <row r="3" spans="1:23" x14ac:dyDescent="0.25">
      <c r="A3" s="29" t="s">
        <v>2</v>
      </c>
      <c r="B3" s="30" t="s">
        <v>3</v>
      </c>
      <c r="C3" s="31"/>
    </row>
    <row r="4" spans="1:23" x14ac:dyDescent="0.25">
      <c r="A4" s="29" t="s">
        <v>4</v>
      </c>
      <c r="B4" s="30" t="s">
        <v>191</v>
      </c>
    </row>
    <row r="5" spans="1:23" x14ac:dyDescent="0.25">
      <c r="A5" s="29" t="s">
        <v>194</v>
      </c>
      <c r="B5" s="32" t="s">
        <v>193</v>
      </c>
    </row>
    <row r="6" spans="1:23" x14ac:dyDescent="0.25">
      <c r="A6" s="33"/>
      <c r="B6" s="32"/>
    </row>
    <row r="7" spans="1:23" x14ac:dyDescent="0.25">
      <c r="A7" s="33"/>
      <c r="B7" s="34"/>
      <c r="H7" s="35" t="s">
        <v>388</v>
      </c>
      <c r="I7" s="36" t="s">
        <v>389</v>
      </c>
      <c r="J7" s="35" t="s">
        <v>390</v>
      </c>
      <c r="K7" s="36" t="s">
        <v>391</v>
      </c>
      <c r="L7" s="8" t="s">
        <v>366</v>
      </c>
      <c r="M7" s="9" t="s">
        <v>367</v>
      </c>
      <c r="N7" s="10" t="s">
        <v>368</v>
      </c>
      <c r="O7" s="11" t="s">
        <v>369</v>
      </c>
      <c r="P7" s="11" t="s">
        <v>370</v>
      </c>
      <c r="Q7" s="11" t="s">
        <v>371</v>
      </c>
      <c r="R7" s="11" t="s">
        <v>372</v>
      </c>
      <c r="S7" s="15" t="s">
        <v>379</v>
      </c>
      <c r="T7" s="15" t="s">
        <v>380</v>
      </c>
      <c r="U7" s="15" t="s">
        <v>381</v>
      </c>
      <c r="V7" s="15" t="s">
        <v>385</v>
      </c>
      <c r="W7" s="15" t="s">
        <v>386</v>
      </c>
    </row>
    <row r="8" spans="1:23" ht="18.75" customHeight="1" x14ac:dyDescent="0.25">
      <c r="A8" s="37" t="s">
        <v>189</v>
      </c>
      <c r="B8" s="14" t="s">
        <v>5</v>
      </c>
      <c r="C8" s="38" t="s">
        <v>6</v>
      </c>
      <c r="D8" s="38" t="s">
        <v>7</v>
      </c>
      <c r="E8" s="38" t="s">
        <v>8</v>
      </c>
      <c r="F8" s="38" t="s">
        <v>9</v>
      </c>
      <c r="G8" s="39" t="s">
        <v>10</v>
      </c>
      <c r="H8" s="40" t="s">
        <v>373</v>
      </c>
      <c r="I8" s="41" t="s">
        <v>373</v>
      </c>
      <c r="J8" s="40" t="s">
        <v>373</v>
      </c>
      <c r="K8" s="41" t="s">
        <v>373</v>
      </c>
      <c r="L8" s="12" t="s">
        <v>361</v>
      </c>
      <c r="M8" s="13" t="s">
        <v>373</v>
      </c>
      <c r="N8" s="12" t="s">
        <v>374</v>
      </c>
      <c r="O8" s="17" t="s">
        <v>375</v>
      </c>
      <c r="P8" s="17" t="s">
        <v>376</v>
      </c>
      <c r="Q8" s="17" t="s">
        <v>377</v>
      </c>
      <c r="R8" s="18" t="s">
        <v>378</v>
      </c>
      <c r="S8" s="16" t="s">
        <v>382</v>
      </c>
      <c r="T8" s="16" t="s">
        <v>382</v>
      </c>
      <c r="U8" s="16" t="s">
        <v>382</v>
      </c>
      <c r="V8" s="16" t="s">
        <v>382</v>
      </c>
      <c r="W8" s="16" t="s">
        <v>382</v>
      </c>
    </row>
    <row r="9" spans="1:23" x14ac:dyDescent="0.25">
      <c r="A9" s="42" t="s">
        <v>112</v>
      </c>
      <c r="B9" s="43" t="s">
        <v>11</v>
      </c>
      <c r="C9" s="43" t="s">
        <v>12</v>
      </c>
      <c r="D9" s="43" t="s">
        <v>13</v>
      </c>
      <c r="E9" s="43">
        <v>1</v>
      </c>
      <c r="F9" s="43" t="s">
        <v>14</v>
      </c>
      <c r="G9" s="44" t="s">
        <v>15</v>
      </c>
      <c r="H9" s="1" t="s">
        <v>392</v>
      </c>
      <c r="I9" s="2" t="s">
        <v>393</v>
      </c>
      <c r="J9" s="1" t="s">
        <v>394</v>
      </c>
      <c r="K9" s="2" t="s">
        <v>196</v>
      </c>
      <c r="L9" s="1" t="s">
        <v>195</v>
      </c>
      <c r="M9" s="2" t="s">
        <v>196</v>
      </c>
      <c r="N9" s="1" t="s">
        <v>197</v>
      </c>
      <c r="O9" s="19">
        <v>0.72382219039337048</v>
      </c>
      <c r="P9" s="19">
        <v>8.2439243475223325</v>
      </c>
      <c r="Q9" s="19">
        <v>2.3369677021189053</v>
      </c>
      <c r="R9" s="19">
        <v>7.8294910830795997E-2</v>
      </c>
      <c r="S9" s="20">
        <v>25.594881023795242</v>
      </c>
      <c r="T9" s="20">
        <v>59.128174365126974</v>
      </c>
      <c r="U9" s="20">
        <v>15.276944611077784</v>
      </c>
      <c r="V9" s="21">
        <v>0.12870843827837369</v>
      </c>
      <c r="W9" s="21">
        <v>1.6240190964413894</v>
      </c>
    </row>
    <row r="10" spans="1:23" x14ac:dyDescent="0.25">
      <c r="A10" s="42" t="s">
        <v>113</v>
      </c>
      <c r="B10" s="43" t="s">
        <v>16</v>
      </c>
      <c r="C10" s="43" t="s">
        <v>12</v>
      </c>
      <c r="D10" s="43" t="s">
        <v>13</v>
      </c>
      <c r="E10" s="43">
        <v>2</v>
      </c>
      <c r="F10" s="43" t="s">
        <v>14</v>
      </c>
      <c r="G10" s="44" t="s">
        <v>15</v>
      </c>
      <c r="H10" s="2" t="s">
        <v>395</v>
      </c>
      <c r="I10" s="1" t="s">
        <v>396</v>
      </c>
      <c r="J10" s="2" t="s">
        <v>397</v>
      </c>
      <c r="K10" s="1" t="s">
        <v>196</v>
      </c>
      <c r="L10" s="2" t="s">
        <v>198</v>
      </c>
      <c r="M10" s="1" t="s">
        <v>199</v>
      </c>
      <c r="N10" s="2" t="s">
        <v>200</v>
      </c>
      <c r="O10" s="19">
        <v>1.5550667553327535</v>
      </c>
      <c r="P10" s="19">
        <v>10.544438345226808</v>
      </c>
      <c r="Q10" s="19">
        <v>3.3326476033737911</v>
      </c>
      <c r="R10" s="19">
        <v>7.8294910830795997E-2</v>
      </c>
      <c r="S10" s="20">
        <v>33.573141486810549</v>
      </c>
      <c r="T10" s="20">
        <v>55.15587529976019</v>
      </c>
      <c r="U10" s="20">
        <v>11.270983213429261</v>
      </c>
      <c r="V10" s="21">
        <v>0.19835549884051701</v>
      </c>
      <c r="W10" s="21">
        <v>2.3944805771962216</v>
      </c>
    </row>
    <row r="11" spans="1:23" x14ac:dyDescent="0.25">
      <c r="A11" s="42" t="s">
        <v>114</v>
      </c>
      <c r="B11" s="43" t="s">
        <v>17</v>
      </c>
      <c r="C11" s="43" t="s">
        <v>18</v>
      </c>
      <c r="D11" s="43" t="s">
        <v>13</v>
      </c>
      <c r="E11" s="43">
        <v>1</v>
      </c>
      <c r="F11" s="43" t="s">
        <v>14</v>
      </c>
      <c r="G11" s="44" t="s">
        <v>19</v>
      </c>
      <c r="H11" s="1" t="s">
        <v>398</v>
      </c>
      <c r="I11" s="2" t="s">
        <v>399</v>
      </c>
      <c r="J11" s="1" t="s">
        <v>400</v>
      </c>
      <c r="K11" s="2" t="s">
        <v>336</v>
      </c>
      <c r="L11" s="1" t="s">
        <v>201</v>
      </c>
      <c r="M11" s="2" t="s">
        <v>202</v>
      </c>
      <c r="N11" s="1" t="s">
        <v>203</v>
      </c>
      <c r="O11" s="19">
        <v>0.62407284260064455</v>
      </c>
      <c r="P11" s="19">
        <v>5.7338190528469486</v>
      </c>
      <c r="Q11" s="19">
        <v>2.1394774737708291</v>
      </c>
      <c r="R11" s="19">
        <v>8.2644628099173556E-2</v>
      </c>
      <c r="S11" s="20">
        <v>23.557596326612096</v>
      </c>
      <c r="T11" s="20">
        <v>69.175484128568584</v>
      </c>
      <c r="U11" s="20">
        <v>7.26691954481932</v>
      </c>
      <c r="V11" s="21">
        <v>0.15069859352561676</v>
      </c>
      <c r="W11" s="21">
        <v>1.8106616069865658</v>
      </c>
    </row>
    <row r="12" spans="1:23" x14ac:dyDescent="0.25">
      <c r="A12" s="42" t="s">
        <v>115</v>
      </c>
      <c r="B12" s="43" t="s">
        <v>20</v>
      </c>
      <c r="C12" s="43" t="s">
        <v>18</v>
      </c>
      <c r="D12" s="43" t="s">
        <v>13</v>
      </c>
      <c r="E12" s="43">
        <v>2</v>
      </c>
      <c r="F12" s="43" t="s">
        <v>14</v>
      </c>
      <c r="G12" s="44" t="s">
        <v>19</v>
      </c>
      <c r="H12" s="2" t="s">
        <v>401</v>
      </c>
      <c r="I12" s="1" t="s">
        <v>402</v>
      </c>
      <c r="J12" s="2" t="s">
        <v>403</v>
      </c>
      <c r="K12" s="1" t="s">
        <v>258</v>
      </c>
      <c r="L12" s="2" t="s">
        <v>204</v>
      </c>
      <c r="M12" s="1" t="s">
        <v>205</v>
      </c>
      <c r="N12" s="2" t="s">
        <v>206</v>
      </c>
      <c r="O12" s="19">
        <v>0.7621873241598035</v>
      </c>
      <c r="P12" s="19">
        <v>9.5364040121762574</v>
      </c>
      <c r="Q12" s="19">
        <v>2.9623534252211479</v>
      </c>
      <c r="R12" s="19">
        <v>8.6994345367551101E-2</v>
      </c>
      <c r="S12" s="20">
        <v>27.588964414234304</v>
      </c>
      <c r="T12" s="20">
        <v>63.134746101559372</v>
      </c>
      <c r="U12" s="20">
        <v>9.2762894842063233</v>
      </c>
      <c r="V12" s="21">
        <v>0.20051453567807476</v>
      </c>
      <c r="W12" s="21">
        <v>2.5446817770864683</v>
      </c>
    </row>
    <row r="13" spans="1:23" x14ac:dyDescent="0.25">
      <c r="A13" s="42" t="s">
        <v>116</v>
      </c>
      <c r="B13" s="43" t="s">
        <v>20</v>
      </c>
      <c r="C13" s="43" t="s">
        <v>21</v>
      </c>
      <c r="D13" s="43" t="s">
        <v>13</v>
      </c>
      <c r="E13" s="43">
        <v>1</v>
      </c>
      <c r="F13" s="43" t="s">
        <v>14</v>
      </c>
      <c r="G13" s="44" t="s">
        <v>19</v>
      </c>
      <c r="H13" s="1" t="s">
        <v>404</v>
      </c>
      <c r="I13" s="2" t="s">
        <v>405</v>
      </c>
      <c r="J13" s="1" t="s">
        <v>406</v>
      </c>
      <c r="K13" s="2" t="s">
        <v>245</v>
      </c>
      <c r="L13" s="1" t="s">
        <v>207</v>
      </c>
      <c r="M13" s="2" t="s">
        <v>208</v>
      </c>
      <c r="N13" s="1" t="s">
        <v>209</v>
      </c>
      <c r="O13" s="19">
        <v>1.1074735280577011</v>
      </c>
      <c r="P13" s="19">
        <v>7.1261040970108294</v>
      </c>
      <c r="Q13" s="19">
        <v>2.4439415758074468</v>
      </c>
      <c r="R13" s="19">
        <v>6.5245759025663333E-2</v>
      </c>
      <c r="S13" s="20">
        <v>21.591363454618151</v>
      </c>
      <c r="T13" s="20">
        <v>69.132347061175523</v>
      </c>
      <c r="U13" s="20">
        <v>9.2762894842063268</v>
      </c>
      <c r="V13" s="21">
        <v>0.10448480523110898</v>
      </c>
      <c r="W13" s="21">
        <v>1.2664497906381731</v>
      </c>
    </row>
    <row r="14" spans="1:23" x14ac:dyDescent="0.25">
      <c r="A14" s="42" t="s">
        <v>117</v>
      </c>
      <c r="B14" s="43" t="s">
        <v>22</v>
      </c>
      <c r="C14" s="43" t="s">
        <v>21</v>
      </c>
      <c r="D14" s="43" t="s">
        <v>13</v>
      </c>
      <c r="E14" s="43">
        <v>2</v>
      </c>
      <c r="F14" s="43" t="s">
        <v>14</v>
      </c>
      <c r="G14" s="44" t="s">
        <v>19</v>
      </c>
      <c r="H14" s="2" t="s">
        <v>407</v>
      </c>
      <c r="I14" s="1" t="s">
        <v>408</v>
      </c>
      <c r="J14" s="2" t="s">
        <v>409</v>
      </c>
      <c r="K14" s="1" t="s">
        <v>242</v>
      </c>
      <c r="L14" s="2" t="s">
        <v>210</v>
      </c>
      <c r="M14" s="1" t="s">
        <v>211</v>
      </c>
      <c r="N14" s="2" t="s">
        <v>212</v>
      </c>
      <c r="O14" s="19">
        <v>1.010281855849404</v>
      </c>
      <c r="P14" s="19">
        <v>7.0462597934028652</v>
      </c>
      <c r="Q14" s="19">
        <v>2.2464513474593706</v>
      </c>
      <c r="R14" s="19">
        <v>0.13484123531970421</v>
      </c>
      <c r="S14" s="20">
        <v>23.585848490905455</v>
      </c>
      <c r="T14" s="20">
        <v>67.139716170297817</v>
      </c>
      <c r="U14" s="20">
        <v>9.274435338796728</v>
      </c>
      <c r="V14" s="21">
        <v>0.12125761087934037</v>
      </c>
      <c r="W14" s="21">
        <v>1.544627252870685</v>
      </c>
    </row>
    <row r="15" spans="1:23" x14ac:dyDescent="0.25">
      <c r="A15" s="42" t="s">
        <v>118</v>
      </c>
      <c r="B15" s="43" t="s">
        <v>23</v>
      </c>
      <c r="C15" s="43" t="s">
        <v>21</v>
      </c>
      <c r="D15" s="43" t="s">
        <v>13</v>
      </c>
      <c r="E15" s="43">
        <v>3</v>
      </c>
      <c r="F15" s="43" t="s">
        <v>14</v>
      </c>
      <c r="G15" s="44" t="s">
        <v>19</v>
      </c>
      <c r="H15" s="1" t="s">
        <v>410</v>
      </c>
      <c r="I15" s="2" t="s">
        <v>411</v>
      </c>
      <c r="J15" s="1" t="s">
        <v>412</v>
      </c>
      <c r="K15" s="2" t="s">
        <v>255</v>
      </c>
      <c r="L15" s="1" t="s">
        <v>213</v>
      </c>
      <c r="M15" s="2" t="s">
        <v>214</v>
      </c>
      <c r="N15" s="1" t="s">
        <v>215</v>
      </c>
      <c r="O15" s="19">
        <v>0.76986035091309013</v>
      </c>
      <c r="P15" s="19">
        <v>5.2846948450521483</v>
      </c>
      <c r="Q15" s="19">
        <v>1.8432421312487142</v>
      </c>
      <c r="R15" s="19">
        <v>3.4797738147020446E-2</v>
      </c>
      <c r="S15" s="20">
        <v>21.56118985825514</v>
      </c>
      <c r="T15" s="20">
        <v>69.175484128568584</v>
      </c>
      <c r="U15" s="20">
        <v>9.2633260131762754</v>
      </c>
      <c r="V15" s="21">
        <v>0.11045096942218517</v>
      </c>
      <c r="W15" s="21">
        <v>1.3726472996505237</v>
      </c>
    </row>
    <row r="16" spans="1:23" x14ac:dyDescent="0.25">
      <c r="A16" s="42" t="s">
        <v>119</v>
      </c>
      <c r="B16" s="43" t="s">
        <v>17</v>
      </c>
      <c r="C16" s="43" t="s">
        <v>18</v>
      </c>
      <c r="D16" s="43" t="s">
        <v>13</v>
      </c>
      <c r="E16" s="43">
        <v>3</v>
      </c>
      <c r="F16" s="43" t="s">
        <v>14</v>
      </c>
      <c r="G16" s="44" t="s">
        <v>19</v>
      </c>
      <c r="H16" s="2" t="s">
        <v>413</v>
      </c>
      <c r="I16" s="3" t="s">
        <v>414</v>
      </c>
      <c r="J16" s="2" t="s">
        <v>415</v>
      </c>
      <c r="K16" s="3" t="s">
        <v>199</v>
      </c>
      <c r="L16" s="2" t="s">
        <v>216</v>
      </c>
      <c r="M16" s="3" t="s">
        <v>217</v>
      </c>
      <c r="N16" s="2" t="s">
        <v>218</v>
      </c>
      <c r="O16" s="19">
        <v>0.71870683922451273</v>
      </c>
      <c r="P16" s="19">
        <v>7.2259094765207852</v>
      </c>
      <c r="Q16" s="19">
        <v>1.5881505862991154</v>
      </c>
      <c r="R16" s="19">
        <v>4.784688995215311E-2</v>
      </c>
      <c r="S16" s="20">
        <v>21.6</v>
      </c>
      <c r="T16" s="20">
        <v>69.12</v>
      </c>
      <c r="U16" s="20">
        <v>9.279999999999994</v>
      </c>
      <c r="V16" s="21">
        <v>0.1147921926833147</v>
      </c>
      <c r="W16" s="21">
        <v>1.5310133179203382</v>
      </c>
    </row>
    <row r="17" spans="1:23" x14ac:dyDescent="0.25">
      <c r="A17" s="42" t="s">
        <v>120</v>
      </c>
      <c r="B17" s="43" t="s">
        <v>20</v>
      </c>
      <c r="C17" s="43" t="s">
        <v>18</v>
      </c>
      <c r="D17" s="43" t="s">
        <v>13</v>
      </c>
      <c r="E17" s="43">
        <v>4</v>
      </c>
      <c r="F17" s="43" t="s">
        <v>14</v>
      </c>
      <c r="G17" s="44" t="s">
        <v>19</v>
      </c>
      <c r="H17" s="3" t="s">
        <v>416</v>
      </c>
      <c r="I17" s="2" t="s">
        <v>417</v>
      </c>
      <c r="J17" s="3" t="s">
        <v>418</v>
      </c>
      <c r="K17" s="2" t="s">
        <v>336</v>
      </c>
      <c r="L17" s="3" t="s">
        <v>219</v>
      </c>
      <c r="M17" s="2" t="s">
        <v>220</v>
      </c>
      <c r="N17" s="3" t="s">
        <v>221</v>
      </c>
      <c r="O17" s="19">
        <v>0.86960969870581606</v>
      </c>
      <c r="P17" s="19">
        <v>6.8216976895054646</v>
      </c>
      <c r="Q17" s="19">
        <v>2.0983336761983131</v>
      </c>
      <c r="R17" s="19">
        <v>8.2644628099173556E-2</v>
      </c>
      <c r="S17" s="22">
        <v>21.595680863827237</v>
      </c>
      <c r="T17" s="22">
        <v>69.126174765046983</v>
      </c>
      <c r="U17" s="22">
        <v>9.2781443711257801</v>
      </c>
      <c r="V17" s="21">
        <v>0.12177274324268712</v>
      </c>
      <c r="W17" s="21">
        <v>1.5378384992135588</v>
      </c>
    </row>
    <row r="18" spans="1:23" x14ac:dyDescent="0.25">
      <c r="A18" s="42" t="s">
        <v>121</v>
      </c>
      <c r="B18" s="43" t="s">
        <v>22</v>
      </c>
      <c r="C18" s="43" t="s">
        <v>18</v>
      </c>
      <c r="D18" s="43" t="s">
        <v>13</v>
      </c>
      <c r="E18" s="43">
        <v>5</v>
      </c>
      <c r="F18" s="43" t="s">
        <v>14</v>
      </c>
      <c r="G18" s="44" t="s">
        <v>19</v>
      </c>
      <c r="H18" s="2" t="s">
        <v>419</v>
      </c>
      <c r="I18" s="3" t="s">
        <v>420</v>
      </c>
      <c r="J18" s="2" t="s">
        <v>421</v>
      </c>
      <c r="K18" s="3" t="s">
        <v>281</v>
      </c>
      <c r="L18" s="2" t="s">
        <v>222</v>
      </c>
      <c r="M18" s="3" t="s">
        <v>214</v>
      </c>
      <c r="N18" s="2" t="s">
        <v>223</v>
      </c>
      <c r="O18" s="19">
        <v>0.70336078571793947</v>
      </c>
      <c r="P18" s="19">
        <v>6.4075053645391495</v>
      </c>
      <c r="Q18" s="19">
        <v>2.3616539806624148</v>
      </c>
      <c r="R18" s="19">
        <v>5.6546324488908221E-2</v>
      </c>
      <c r="S18" s="20">
        <v>31.581051369178493</v>
      </c>
      <c r="T18" s="20">
        <v>57.145712572456524</v>
      </c>
      <c r="U18" s="20">
        <v>11.273236058364983</v>
      </c>
      <c r="V18" s="21">
        <v>0.17381305093988811</v>
      </c>
      <c r="W18" s="21">
        <v>2.1721429171558237</v>
      </c>
    </row>
    <row r="19" spans="1:23" x14ac:dyDescent="0.25">
      <c r="A19" s="42" t="s">
        <v>122</v>
      </c>
      <c r="B19" s="43" t="s">
        <v>24</v>
      </c>
      <c r="C19" s="43" t="s">
        <v>25</v>
      </c>
      <c r="D19" s="43" t="s">
        <v>13</v>
      </c>
      <c r="E19" s="43">
        <v>1</v>
      </c>
      <c r="F19" s="43" t="s">
        <v>14</v>
      </c>
      <c r="G19" s="44" t="s">
        <v>19</v>
      </c>
      <c r="H19" s="3" t="s">
        <v>422</v>
      </c>
      <c r="I19" s="2" t="s">
        <v>423</v>
      </c>
      <c r="J19" s="3" t="s">
        <v>424</v>
      </c>
      <c r="K19" s="2" t="s">
        <v>425</v>
      </c>
      <c r="L19" s="3" t="s">
        <v>224</v>
      </c>
      <c r="M19" s="2" t="s">
        <v>199</v>
      </c>
      <c r="N19" s="3" t="s">
        <v>225</v>
      </c>
      <c r="O19" s="19">
        <v>0.79543710675737889</v>
      </c>
      <c r="P19" s="19">
        <v>5.7537801287489403</v>
      </c>
      <c r="Q19" s="19">
        <v>2.1147911952273195</v>
      </c>
      <c r="R19" s="19">
        <v>9.1344062635928661E-2</v>
      </c>
      <c r="S19" s="20">
        <v>29.594081183763247</v>
      </c>
      <c r="T19" s="20">
        <v>57.128574285142967</v>
      </c>
      <c r="U19" s="20">
        <v>13.277344531093785</v>
      </c>
      <c r="V19" s="21">
        <v>0.15055059687768499</v>
      </c>
      <c r="W19" s="21">
        <v>1.9600646701709254</v>
      </c>
    </row>
    <row r="20" spans="1:23" x14ac:dyDescent="0.25">
      <c r="A20" s="42" t="s">
        <v>123</v>
      </c>
      <c r="B20" s="43" t="s">
        <v>26</v>
      </c>
      <c r="C20" s="43" t="s">
        <v>25</v>
      </c>
      <c r="D20" s="43" t="s">
        <v>13</v>
      </c>
      <c r="E20" s="43">
        <v>2</v>
      </c>
      <c r="F20" s="43" t="s">
        <v>14</v>
      </c>
      <c r="G20" s="44" t="s">
        <v>19</v>
      </c>
      <c r="H20" s="2" t="s">
        <v>426</v>
      </c>
      <c r="I20" s="3" t="s">
        <v>427</v>
      </c>
      <c r="J20" s="2" t="s">
        <v>428</v>
      </c>
      <c r="K20" s="3" t="s">
        <v>258</v>
      </c>
      <c r="L20" s="2" t="s">
        <v>226</v>
      </c>
      <c r="M20" s="3" t="s">
        <v>196</v>
      </c>
      <c r="N20" s="2" t="s">
        <v>227</v>
      </c>
      <c r="O20" s="19">
        <v>1.130492608317561</v>
      </c>
      <c r="P20" s="19">
        <v>9.1721143769649185</v>
      </c>
      <c r="Q20" s="19">
        <v>2.9294383871631351</v>
      </c>
      <c r="R20" s="19">
        <v>8.6994345367551101E-2</v>
      </c>
      <c r="S20" s="20">
        <v>31.587365053978406</v>
      </c>
      <c r="T20" s="20">
        <v>55.137944822071169</v>
      </c>
      <c r="U20" s="20">
        <v>13.274690123950425</v>
      </c>
      <c r="V20" s="21">
        <v>0.16207317186058487</v>
      </c>
      <c r="W20" s="21">
        <v>2.0039705350999881</v>
      </c>
    </row>
    <row r="21" spans="1:23" x14ac:dyDescent="0.25">
      <c r="A21" s="42" t="s">
        <v>124</v>
      </c>
      <c r="B21" s="43" t="s">
        <v>27</v>
      </c>
      <c r="C21" s="43" t="s">
        <v>25</v>
      </c>
      <c r="D21" s="43" t="s">
        <v>13</v>
      </c>
      <c r="E21" s="43">
        <v>3</v>
      </c>
      <c r="F21" s="43" t="s">
        <v>14</v>
      </c>
      <c r="G21" s="44" t="s">
        <v>19</v>
      </c>
      <c r="H21" s="3" t="s">
        <v>429</v>
      </c>
      <c r="I21" s="2" t="s">
        <v>430</v>
      </c>
      <c r="J21" s="3" t="s">
        <v>431</v>
      </c>
      <c r="K21" s="2" t="s">
        <v>205</v>
      </c>
      <c r="L21" s="3" t="s">
        <v>228</v>
      </c>
      <c r="M21" s="2" t="s">
        <v>220</v>
      </c>
      <c r="N21" s="3" t="s">
        <v>229</v>
      </c>
      <c r="O21" s="19">
        <v>0.9795897488362576</v>
      </c>
      <c r="P21" s="19">
        <v>9.5413942811517547</v>
      </c>
      <c r="Q21" s="19">
        <v>2.2958239045463897</v>
      </c>
      <c r="R21" s="19">
        <v>5.2196607220530662E-2</v>
      </c>
      <c r="S21" s="20">
        <v>23.56230031948882</v>
      </c>
      <c r="T21" s="20">
        <v>63.178913738019169</v>
      </c>
      <c r="U21" s="20">
        <v>13.258785942492011</v>
      </c>
      <c r="V21" s="21">
        <v>0.13380369159764097</v>
      </c>
      <c r="W21" s="21">
        <v>1.7256306300315343</v>
      </c>
    </row>
    <row r="22" spans="1:23" x14ac:dyDescent="0.25">
      <c r="A22" s="42" t="s">
        <v>125</v>
      </c>
      <c r="B22" s="43" t="s">
        <v>28</v>
      </c>
      <c r="C22" s="43" t="s">
        <v>25</v>
      </c>
      <c r="D22" s="43" t="s">
        <v>13</v>
      </c>
      <c r="E22" s="43">
        <v>4</v>
      </c>
      <c r="F22" s="43" t="s">
        <v>14</v>
      </c>
      <c r="G22" s="44" t="s">
        <v>19</v>
      </c>
      <c r="L22" s="23" t="s">
        <v>383</v>
      </c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5"/>
    </row>
    <row r="23" spans="1:23" x14ac:dyDescent="0.25">
      <c r="A23" s="42" t="s">
        <v>126</v>
      </c>
      <c r="B23" s="43" t="s">
        <v>29</v>
      </c>
      <c r="C23" s="43" t="s">
        <v>30</v>
      </c>
      <c r="D23" s="43" t="s">
        <v>31</v>
      </c>
      <c r="E23" s="43">
        <v>1</v>
      </c>
      <c r="F23" s="43" t="s">
        <v>14</v>
      </c>
      <c r="G23" s="43" t="s">
        <v>32</v>
      </c>
      <c r="H23" s="2" t="s">
        <v>407</v>
      </c>
      <c r="I23" s="1" t="s">
        <v>432</v>
      </c>
      <c r="J23" s="2" t="s">
        <v>433</v>
      </c>
      <c r="K23" s="1" t="s">
        <v>344</v>
      </c>
      <c r="L23" s="2" t="s">
        <v>230</v>
      </c>
      <c r="M23" s="1" t="s">
        <v>231</v>
      </c>
      <c r="N23" s="2" t="s">
        <v>232</v>
      </c>
      <c r="O23" s="19">
        <v>1.010281855849404</v>
      </c>
      <c r="P23" s="19">
        <v>11.432706222865413</v>
      </c>
      <c r="Q23" s="19">
        <v>2.411026537749434</v>
      </c>
      <c r="R23" s="19">
        <v>1.7398869073510223E-2</v>
      </c>
      <c r="S23" s="20">
        <v>21.56118985825514</v>
      </c>
      <c r="T23" s="20">
        <v>65.182671191854666</v>
      </c>
      <c r="U23" s="20">
        <v>13.256138949890193</v>
      </c>
      <c r="V23" s="21">
        <v>0.12276381352559759</v>
      </c>
      <c r="W23" s="21">
        <v>1.7075203058145785</v>
      </c>
    </row>
    <row r="24" spans="1:23" x14ac:dyDescent="0.25">
      <c r="A24" s="42" t="s">
        <v>127</v>
      </c>
      <c r="B24" s="43" t="s">
        <v>33</v>
      </c>
      <c r="C24" s="43" t="s">
        <v>30</v>
      </c>
      <c r="D24" s="43" t="s">
        <v>31</v>
      </c>
      <c r="E24" s="43">
        <v>2</v>
      </c>
      <c r="F24" s="43" t="s">
        <v>14</v>
      </c>
      <c r="G24" s="43" t="s">
        <v>32</v>
      </c>
      <c r="H24" s="4" t="s">
        <v>434</v>
      </c>
      <c r="I24" s="2" t="s">
        <v>435</v>
      </c>
      <c r="J24" s="4" t="s">
        <v>436</v>
      </c>
      <c r="K24" s="2" t="s">
        <v>214</v>
      </c>
      <c r="L24" s="4" t="s">
        <v>198</v>
      </c>
      <c r="M24" s="2" t="s">
        <v>233</v>
      </c>
      <c r="N24" s="4" t="s">
        <v>234</v>
      </c>
      <c r="O24" s="19">
        <v>0.95145531740753997</v>
      </c>
      <c r="P24" s="19">
        <v>11.018513897899098</v>
      </c>
      <c r="Q24" s="19">
        <v>2.7566344373585681</v>
      </c>
      <c r="R24" s="19">
        <v>4.3497172683775551E-2</v>
      </c>
      <c r="S24" s="20">
        <v>23.571713943268076</v>
      </c>
      <c r="T24" s="20">
        <v>63.164202956452257</v>
      </c>
      <c r="U24" s="20">
        <v>13.264083100279667</v>
      </c>
      <c r="V24" s="21">
        <v>0.13576269652753153</v>
      </c>
      <c r="W24" s="21">
        <v>1.8252025013954132</v>
      </c>
    </row>
    <row r="25" spans="1:23" x14ac:dyDescent="0.25">
      <c r="A25" s="42" t="s">
        <v>128</v>
      </c>
      <c r="B25" s="43" t="s">
        <v>34</v>
      </c>
      <c r="C25" s="43" t="s">
        <v>30</v>
      </c>
      <c r="D25" s="43" t="s">
        <v>31</v>
      </c>
      <c r="E25" s="43">
        <v>3</v>
      </c>
      <c r="F25" s="43" t="s">
        <v>14</v>
      </c>
      <c r="G25" s="43" t="s">
        <v>32</v>
      </c>
      <c r="H25" s="2" t="s">
        <v>437</v>
      </c>
      <c r="I25" s="5" t="s">
        <v>438</v>
      </c>
      <c r="J25" s="2" t="s">
        <v>439</v>
      </c>
      <c r="K25" s="5" t="s">
        <v>199</v>
      </c>
      <c r="L25" s="2" t="s">
        <v>235</v>
      </c>
      <c r="M25" s="5" t="s">
        <v>236</v>
      </c>
      <c r="N25" s="2" t="s">
        <v>237</v>
      </c>
      <c r="O25" s="19">
        <v>1.0767814210445548</v>
      </c>
      <c r="P25" s="19">
        <v>11.567443485203853</v>
      </c>
      <c r="Q25" s="19">
        <v>2.6825756017280393</v>
      </c>
      <c r="R25" s="19">
        <v>4.784688995215311E-2</v>
      </c>
      <c r="S25" s="20">
        <v>25.584649210473714</v>
      </c>
      <c r="T25" s="20">
        <v>61.143314011593041</v>
      </c>
      <c r="U25" s="20">
        <v>13.272036777933245</v>
      </c>
      <c r="V25" s="21">
        <v>0.13024680660339871</v>
      </c>
      <c r="W25" s="21">
        <v>1.8459333189427978</v>
      </c>
    </row>
    <row r="26" spans="1:23" x14ac:dyDescent="0.25">
      <c r="A26" s="42" t="s">
        <v>129</v>
      </c>
      <c r="B26" s="43" t="s">
        <v>35</v>
      </c>
      <c r="C26" s="43" t="s">
        <v>36</v>
      </c>
      <c r="D26" s="43" t="s">
        <v>37</v>
      </c>
      <c r="E26" s="43">
        <v>1</v>
      </c>
      <c r="F26" s="43" t="s">
        <v>14</v>
      </c>
      <c r="G26" s="43" t="s">
        <v>38</v>
      </c>
      <c r="H26" s="2" t="s">
        <v>440</v>
      </c>
      <c r="I26" s="4" t="s">
        <v>423</v>
      </c>
      <c r="J26" s="2" t="s">
        <v>441</v>
      </c>
      <c r="K26" s="4" t="s">
        <v>239</v>
      </c>
      <c r="L26" s="2" t="s">
        <v>238</v>
      </c>
      <c r="M26" s="4" t="s">
        <v>239</v>
      </c>
      <c r="N26" s="2" t="s">
        <v>240</v>
      </c>
      <c r="O26" s="19">
        <v>0.90030180571896257</v>
      </c>
      <c r="P26" s="19">
        <v>5.7537801287489403</v>
      </c>
      <c r="Q26" s="19">
        <v>1.9913598025097716</v>
      </c>
      <c r="R26" s="19">
        <v>0.10874293170943888</v>
      </c>
      <c r="S26" s="20">
        <v>21.6</v>
      </c>
      <c r="T26" s="20">
        <v>69.12</v>
      </c>
      <c r="U26" s="20">
        <v>9.279999999999994</v>
      </c>
      <c r="V26" s="21">
        <v>0.13900648524120401</v>
      </c>
      <c r="W26" s="21">
        <v>1.643556841116899</v>
      </c>
    </row>
    <row r="27" spans="1:23" x14ac:dyDescent="0.25">
      <c r="A27" s="42" t="s">
        <v>130</v>
      </c>
      <c r="B27" s="43" t="s">
        <v>39</v>
      </c>
      <c r="C27" s="43" t="s">
        <v>36</v>
      </c>
      <c r="D27" s="43" t="s">
        <v>37</v>
      </c>
      <c r="E27" s="43">
        <v>2</v>
      </c>
      <c r="F27" s="43" t="s">
        <v>14</v>
      </c>
      <c r="G27" s="43" t="s">
        <v>38</v>
      </c>
      <c r="H27" s="5" t="s">
        <v>442</v>
      </c>
      <c r="I27" s="2" t="s">
        <v>443</v>
      </c>
      <c r="J27" s="5" t="s">
        <v>444</v>
      </c>
      <c r="K27" s="2" t="s">
        <v>196</v>
      </c>
      <c r="L27" s="5" t="s">
        <v>241</v>
      </c>
      <c r="M27" s="2" t="s">
        <v>242</v>
      </c>
      <c r="N27" s="5" t="s">
        <v>243</v>
      </c>
      <c r="O27" s="19">
        <v>1.0409739628625505</v>
      </c>
      <c r="P27" s="19">
        <v>7.6650531463645892</v>
      </c>
      <c r="Q27" s="19">
        <v>2.2546801069738738</v>
      </c>
      <c r="R27" s="19">
        <v>7.8294910830795997E-2</v>
      </c>
      <c r="S27" s="20">
        <v>21.587047771337197</v>
      </c>
      <c r="T27" s="20">
        <v>69.138516889866082</v>
      </c>
      <c r="U27" s="20">
        <v>9.2744353387967209</v>
      </c>
      <c r="V27" s="21">
        <v>0.1236782154519728</v>
      </c>
      <c r="W27" s="21">
        <v>1.5703334995564855</v>
      </c>
    </row>
    <row r="28" spans="1:23" x14ac:dyDescent="0.25">
      <c r="A28" s="42" t="s">
        <v>131</v>
      </c>
      <c r="B28" s="43" t="s">
        <v>40</v>
      </c>
      <c r="C28" s="43" t="s">
        <v>36</v>
      </c>
      <c r="D28" s="43" t="s">
        <v>37</v>
      </c>
      <c r="E28" s="43">
        <v>3</v>
      </c>
      <c r="F28" s="43" t="s">
        <v>14</v>
      </c>
      <c r="G28" s="43" t="s">
        <v>38</v>
      </c>
      <c r="H28" s="2" t="s">
        <v>445</v>
      </c>
      <c r="I28" s="6" t="s">
        <v>446</v>
      </c>
      <c r="J28" s="2" t="s">
        <v>447</v>
      </c>
      <c r="K28" s="6" t="s">
        <v>341</v>
      </c>
      <c r="L28" s="2" t="s">
        <v>244</v>
      </c>
      <c r="M28" s="6" t="s">
        <v>245</v>
      </c>
      <c r="N28" s="2" t="s">
        <v>246</v>
      </c>
      <c r="O28" s="19">
        <v>1.1330502839019898</v>
      </c>
      <c r="P28" s="19">
        <v>8.5782723688806826</v>
      </c>
      <c r="Q28" s="19">
        <v>2.369882740176918</v>
      </c>
      <c r="R28" s="19">
        <v>6.0896041757285774E-2</v>
      </c>
      <c r="S28" s="20">
        <v>23.590563774490203</v>
      </c>
      <c r="T28" s="20">
        <v>65.133946421431432</v>
      </c>
      <c r="U28" s="20">
        <v>11.275489804078365</v>
      </c>
      <c r="V28" s="21">
        <v>0.1372711646406457</v>
      </c>
      <c r="W28" s="21">
        <v>1.7925611395094041</v>
      </c>
    </row>
    <row r="29" spans="1:23" x14ac:dyDescent="0.25">
      <c r="A29" s="42" t="s">
        <v>132</v>
      </c>
      <c r="B29" s="43" t="s">
        <v>41</v>
      </c>
      <c r="C29" s="43" t="s">
        <v>36</v>
      </c>
      <c r="D29" s="43" t="s">
        <v>37</v>
      </c>
      <c r="E29" s="43">
        <v>4</v>
      </c>
      <c r="F29" s="43" t="s">
        <v>14</v>
      </c>
      <c r="G29" s="43" t="s">
        <v>38</v>
      </c>
      <c r="H29" s="3" t="s">
        <v>439</v>
      </c>
      <c r="I29" s="2" t="s">
        <v>448</v>
      </c>
      <c r="J29" s="3" t="s">
        <v>449</v>
      </c>
      <c r="K29" s="2" t="s">
        <v>248</v>
      </c>
      <c r="L29" s="3" t="s">
        <v>247</v>
      </c>
      <c r="M29" s="2" t="s">
        <v>248</v>
      </c>
      <c r="N29" s="3" t="s">
        <v>249</v>
      </c>
      <c r="O29" s="19">
        <v>0.83380224052381191</v>
      </c>
      <c r="P29" s="19">
        <v>7.7349169120215588</v>
      </c>
      <c r="Q29" s="19">
        <v>1.9584447644517589</v>
      </c>
      <c r="R29" s="19">
        <v>0.10004349717268378</v>
      </c>
      <c r="S29" s="20">
        <v>21.565495207667734</v>
      </c>
      <c r="T29" s="20">
        <v>71.16613418530352</v>
      </c>
      <c r="U29" s="20">
        <v>7.2683706070287464</v>
      </c>
      <c r="V29" s="21">
        <v>0.12196787467165394</v>
      </c>
      <c r="W29" s="21">
        <v>1.5590550213835193</v>
      </c>
    </row>
    <row r="30" spans="1:23" x14ac:dyDescent="0.25">
      <c r="A30" s="42" t="s">
        <v>133</v>
      </c>
      <c r="B30" s="43" t="s">
        <v>39</v>
      </c>
      <c r="C30" s="43" t="s">
        <v>42</v>
      </c>
      <c r="D30" s="43" t="s">
        <v>43</v>
      </c>
      <c r="E30" s="43">
        <v>1</v>
      </c>
      <c r="F30" s="43" t="s">
        <v>14</v>
      </c>
      <c r="G30" s="43" t="s">
        <v>32</v>
      </c>
      <c r="H30" s="2" t="s">
        <v>450</v>
      </c>
      <c r="I30" s="3" t="s">
        <v>451</v>
      </c>
      <c r="J30" s="2" t="s">
        <v>452</v>
      </c>
      <c r="K30" s="3" t="s">
        <v>425</v>
      </c>
      <c r="L30" s="2" t="s">
        <v>250</v>
      </c>
      <c r="M30" s="3" t="s">
        <v>251</v>
      </c>
      <c r="N30" s="2" t="s">
        <v>252</v>
      </c>
      <c r="O30" s="19">
        <v>1.3530103841628727</v>
      </c>
      <c r="P30" s="19">
        <v>4.6758820300414197</v>
      </c>
      <c r="Q30" s="19">
        <v>1.7033532195021599</v>
      </c>
      <c r="R30" s="19">
        <v>9.1344062635928661E-2</v>
      </c>
      <c r="S30" s="20">
        <v>27.555910543130992</v>
      </c>
      <c r="T30" s="20">
        <v>53.194888178913736</v>
      </c>
      <c r="U30" s="20">
        <v>19.249201277955272</v>
      </c>
      <c r="V30" s="21">
        <v>0.15842465963005767</v>
      </c>
      <c r="W30" s="21">
        <v>1.991750287742529</v>
      </c>
    </row>
    <row r="31" spans="1:23" x14ac:dyDescent="0.25">
      <c r="A31" s="42" t="s">
        <v>134</v>
      </c>
      <c r="B31" s="43" t="s">
        <v>40</v>
      </c>
      <c r="C31" s="43" t="s">
        <v>42</v>
      </c>
      <c r="D31" s="43" t="s">
        <v>43</v>
      </c>
      <c r="E31" s="43">
        <v>2</v>
      </c>
      <c r="F31" s="43" t="s">
        <v>14</v>
      </c>
      <c r="G31" s="43" t="s">
        <v>32</v>
      </c>
      <c r="H31" s="3" t="s">
        <v>453</v>
      </c>
      <c r="I31" s="2" t="s">
        <v>454</v>
      </c>
      <c r="J31" s="3" t="s">
        <v>455</v>
      </c>
      <c r="K31" s="2" t="s">
        <v>199</v>
      </c>
      <c r="L31" s="3" t="s">
        <v>226</v>
      </c>
      <c r="M31" s="2" t="s">
        <v>253</v>
      </c>
      <c r="N31" s="3" t="s">
        <v>254</v>
      </c>
      <c r="O31" s="19">
        <v>1.4757788122154585</v>
      </c>
      <c r="P31" s="19">
        <v>7.8995957882129852</v>
      </c>
      <c r="Q31" s="19">
        <v>2.3781114996914212</v>
      </c>
      <c r="R31" s="19">
        <v>4.784688995215311E-2</v>
      </c>
      <c r="S31" s="20">
        <v>27.588964414234304</v>
      </c>
      <c r="T31" s="20">
        <v>53.138744502199117</v>
      </c>
      <c r="U31" s="20">
        <v>19.272291083566579</v>
      </c>
      <c r="V31" s="21">
        <v>0.16479696915141676</v>
      </c>
      <c r="W31" s="21">
        <v>2.1035619914535331</v>
      </c>
    </row>
    <row r="32" spans="1:23" x14ac:dyDescent="0.25">
      <c r="A32" s="42" t="s">
        <v>135</v>
      </c>
      <c r="B32" s="43" t="s">
        <v>44</v>
      </c>
      <c r="C32" s="43" t="s">
        <v>45</v>
      </c>
      <c r="D32" s="43" t="s">
        <v>43</v>
      </c>
      <c r="E32" s="43">
        <v>3</v>
      </c>
      <c r="F32" s="43" t="s">
        <v>14</v>
      </c>
      <c r="G32" s="43" t="s">
        <v>38</v>
      </c>
      <c r="H32" s="2" t="s">
        <v>456</v>
      </c>
      <c r="I32" s="3" t="s">
        <v>457</v>
      </c>
      <c r="J32" s="2" t="s">
        <v>458</v>
      </c>
      <c r="K32" s="3" t="s">
        <v>248</v>
      </c>
      <c r="L32" s="2" t="s">
        <v>222</v>
      </c>
      <c r="M32" s="3" t="s">
        <v>255</v>
      </c>
      <c r="N32" s="2" t="s">
        <v>256</v>
      </c>
      <c r="O32" s="19">
        <v>0.74428359506880148</v>
      </c>
      <c r="P32" s="19">
        <v>8.0293427815759273</v>
      </c>
      <c r="Q32" s="19">
        <v>2.6990331207570457</v>
      </c>
      <c r="R32" s="19">
        <v>0.10004349717268378</v>
      </c>
      <c r="S32" s="20">
        <v>21.6</v>
      </c>
      <c r="T32" s="20">
        <v>63.12</v>
      </c>
      <c r="U32" s="20">
        <v>15.280000000000001</v>
      </c>
      <c r="V32" s="21">
        <v>0.20851759017996263</v>
      </c>
      <c r="W32" s="21">
        <v>2.5701614670794206</v>
      </c>
    </row>
    <row r="33" spans="1:23" x14ac:dyDescent="0.25">
      <c r="A33" s="42" t="s">
        <v>136</v>
      </c>
      <c r="B33" s="43" t="s">
        <v>46</v>
      </c>
      <c r="C33" s="43" t="s">
        <v>45</v>
      </c>
      <c r="D33" s="43" t="s">
        <v>43</v>
      </c>
      <c r="E33" s="43">
        <v>2</v>
      </c>
      <c r="F33" s="43" t="s">
        <v>14</v>
      </c>
      <c r="G33" s="43" t="s">
        <v>38</v>
      </c>
      <c r="H33" s="3" t="s">
        <v>459</v>
      </c>
      <c r="I33" s="2" t="s">
        <v>460</v>
      </c>
      <c r="J33" s="3" t="s">
        <v>461</v>
      </c>
      <c r="K33" s="2" t="s">
        <v>462</v>
      </c>
      <c r="L33" s="3" t="s">
        <v>257</v>
      </c>
      <c r="M33" s="2" t="s">
        <v>258</v>
      </c>
      <c r="N33" s="3" t="s">
        <v>259</v>
      </c>
      <c r="O33" s="19">
        <v>0.50641976571691649</v>
      </c>
      <c r="P33" s="19">
        <v>13.269125205848596</v>
      </c>
      <c r="Q33" s="19">
        <v>4.7233079613248297</v>
      </c>
      <c r="R33" s="19">
        <v>0.19573727707698999</v>
      </c>
      <c r="S33" s="20">
        <v>25.554002794969055</v>
      </c>
      <c r="T33" s="20">
        <v>57.197045318426831</v>
      </c>
      <c r="U33" s="20">
        <v>17.248951886604114</v>
      </c>
      <c r="V33" s="21">
        <v>0.17699556950732026</v>
      </c>
      <c r="W33" s="21">
        <v>2.2250127557437409</v>
      </c>
    </row>
    <row r="34" spans="1:23" x14ac:dyDescent="0.25">
      <c r="A34" s="42" t="s">
        <v>137</v>
      </c>
      <c r="B34" s="43" t="s">
        <v>47</v>
      </c>
      <c r="C34" s="43" t="s">
        <v>48</v>
      </c>
      <c r="D34" s="43" t="s">
        <v>43</v>
      </c>
      <c r="E34" s="43">
        <v>3</v>
      </c>
      <c r="F34" s="43" t="s">
        <v>14</v>
      </c>
      <c r="G34" s="43" t="s">
        <v>38</v>
      </c>
      <c r="H34" s="2" t="s">
        <v>463</v>
      </c>
      <c r="I34" s="3" t="s">
        <v>464</v>
      </c>
      <c r="J34" s="2" t="s">
        <v>422</v>
      </c>
      <c r="K34" s="3" t="s">
        <v>258</v>
      </c>
      <c r="L34" s="2" t="s">
        <v>260</v>
      </c>
      <c r="M34" s="3" t="s">
        <v>261</v>
      </c>
      <c r="N34" s="2" t="s">
        <v>262</v>
      </c>
      <c r="O34" s="19">
        <v>1.3146452503964396</v>
      </c>
      <c r="P34" s="19">
        <v>7.7049752981685717</v>
      </c>
      <c r="Q34" s="19">
        <v>2.5591442090104914</v>
      </c>
      <c r="R34" s="19">
        <v>8.6994345367551101E-2</v>
      </c>
      <c r="S34" s="20">
        <v>29.582250649610234</v>
      </c>
      <c r="T34" s="20">
        <v>55.146911852888266</v>
      </c>
      <c r="U34" s="20">
        <v>15.2708374975015</v>
      </c>
      <c r="V34" s="21">
        <v>0.12039112123639036</v>
      </c>
      <c r="W34" s="21">
        <v>1.5873457939292612</v>
      </c>
    </row>
    <row r="35" spans="1:23" x14ac:dyDescent="0.25">
      <c r="A35" s="42" t="s">
        <v>138</v>
      </c>
      <c r="B35" s="43" t="s">
        <v>49</v>
      </c>
      <c r="C35" s="43" t="s">
        <v>50</v>
      </c>
      <c r="D35" s="43" t="s">
        <v>37</v>
      </c>
      <c r="E35" s="43">
        <v>1</v>
      </c>
      <c r="F35" s="43" t="s">
        <v>14</v>
      </c>
      <c r="G35" s="43" t="s">
        <v>51</v>
      </c>
      <c r="H35" s="3" t="s">
        <v>465</v>
      </c>
      <c r="I35" s="2" t="s">
        <v>466</v>
      </c>
      <c r="J35" s="3" t="s">
        <v>467</v>
      </c>
      <c r="K35" s="2" t="s">
        <v>336</v>
      </c>
      <c r="L35" s="3" t="s">
        <v>263</v>
      </c>
      <c r="M35" s="2" t="s">
        <v>264</v>
      </c>
      <c r="N35" s="3" t="s">
        <v>265</v>
      </c>
      <c r="O35" s="19">
        <v>2.1996010026088291</v>
      </c>
      <c r="P35" s="19">
        <v>9.9106741853385909</v>
      </c>
      <c r="Q35" s="19">
        <v>3.2668175272577655</v>
      </c>
      <c r="R35" s="19">
        <v>8.2644628099173556E-2</v>
      </c>
      <c r="S35" s="20">
        <v>25.584649210473714</v>
      </c>
      <c r="T35" s="20">
        <v>57.145712572456524</v>
      </c>
      <c r="U35" s="20">
        <v>17.269638217069762</v>
      </c>
      <c r="V35" s="21">
        <v>0.18490846302871289</v>
      </c>
      <c r="W35" s="21">
        <v>2.351567814339901</v>
      </c>
    </row>
    <row r="36" spans="1:23" x14ac:dyDescent="0.25">
      <c r="A36" s="42" t="s">
        <v>139</v>
      </c>
      <c r="B36" s="43" t="s">
        <v>52</v>
      </c>
      <c r="C36" s="43" t="s">
        <v>50</v>
      </c>
      <c r="D36" s="43" t="s">
        <v>37</v>
      </c>
      <c r="E36" s="43">
        <v>2</v>
      </c>
      <c r="F36" s="43" t="s">
        <v>14</v>
      </c>
      <c r="G36" s="43" t="s">
        <v>51</v>
      </c>
      <c r="H36" s="2" t="s">
        <v>468</v>
      </c>
      <c r="I36" s="3" t="s">
        <v>469</v>
      </c>
      <c r="J36" s="2" t="s">
        <v>470</v>
      </c>
      <c r="K36" s="3" t="s">
        <v>286</v>
      </c>
      <c r="L36" s="2" t="s">
        <v>241</v>
      </c>
      <c r="M36" s="3" t="s">
        <v>239</v>
      </c>
      <c r="N36" s="2" t="s">
        <v>266</v>
      </c>
      <c r="O36" s="19">
        <v>1.9463911197503707</v>
      </c>
      <c r="P36" s="19">
        <v>9.3866959429113237</v>
      </c>
      <c r="Q36" s="19">
        <v>3.5795103888088868</v>
      </c>
      <c r="R36" s="19">
        <v>0.10439321444106132</v>
      </c>
      <c r="S36" s="20">
        <v>27.588964414234304</v>
      </c>
      <c r="T36" s="20">
        <v>59.136345461815274</v>
      </c>
      <c r="U36" s="20">
        <v>13.274690123950421</v>
      </c>
      <c r="V36" s="21">
        <v>0.21215139371733982</v>
      </c>
      <c r="W36" s="21">
        <v>2.4999522476928573</v>
      </c>
    </row>
    <row r="37" spans="1:23" x14ac:dyDescent="0.25">
      <c r="A37" s="42" t="s">
        <v>140</v>
      </c>
      <c r="B37" s="43" t="s">
        <v>53</v>
      </c>
      <c r="C37" s="43" t="s">
        <v>54</v>
      </c>
      <c r="D37" s="43" t="s">
        <v>37</v>
      </c>
      <c r="E37" s="43">
        <v>2</v>
      </c>
      <c r="F37" s="43" t="s">
        <v>14</v>
      </c>
      <c r="G37" s="43" t="s">
        <v>51</v>
      </c>
      <c r="H37" s="3" t="s">
        <v>471</v>
      </c>
      <c r="I37" s="2" t="s">
        <v>472</v>
      </c>
      <c r="J37" s="3" t="s">
        <v>473</v>
      </c>
      <c r="K37" s="2" t="s">
        <v>264</v>
      </c>
      <c r="L37" s="3" t="s">
        <v>267</v>
      </c>
      <c r="M37" s="2" t="s">
        <v>205</v>
      </c>
      <c r="N37" s="3" t="s">
        <v>268</v>
      </c>
      <c r="O37" s="19">
        <v>0.58826538441864029</v>
      </c>
      <c r="P37" s="19">
        <v>9.0024452317979939</v>
      </c>
      <c r="Q37" s="19">
        <v>2.4192552972639372</v>
      </c>
      <c r="R37" s="19">
        <v>0.13049151805132667</v>
      </c>
      <c r="S37" s="20">
        <v>27.56141402037148</v>
      </c>
      <c r="T37" s="20">
        <v>65.168763730776902</v>
      </c>
      <c r="U37" s="20">
        <v>7.269822248851618</v>
      </c>
      <c r="V37" s="21">
        <v>0.18518364422035172</v>
      </c>
      <c r="W37" s="21">
        <v>2.2253237247208491</v>
      </c>
    </row>
    <row r="38" spans="1:23" x14ac:dyDescent="0.25">
      <c r="A38" s="42" t="s">
        <v>141</v>
      </c>
      <c r="B38" s="43" t="s">
        <v>55</v>
      </c>
      <c r="C38" s="43" t="s">
        <v>54</v>
      </c>
      <c r="D38" s="43" t="s">
        <v>37</v>
      </c>
      <c r="E38" s="43">
        <v>3</v>
      </c>
      <c r="F38" s="43" t="s">
        <v>14</v>
      </c>
      <c r="G38" s="43" t="s">
        <v>56</v>
      </c>
      <c r="H38" s="2" t="s">
        <v>444</v>
      </c>
      <c r="I38" s="3" t="s">
        <v>474</v>
      </c>
      <c r="J38" s="2" t="s">
        <v>398</v>
      </c>
      <c r="K38" s="3" t="s">
        <v>425</v>
      </c>
      <c r="L38" s="2" t="s">
        <v>238</v>
      </c>
      <c r="M38" s="3" t="s">
        <v>245</v>
      </c>
      <c r="N38" s="2" t="s">
        <v>269</v>
      </c>
      <c r="O38" s="19">
        <v>0.7008031101335106</v>
      </c>
      <c r="P38" s="19">
        <v>7.5253256150506518</v>
      </c>
      <c r="Q38" s="19">
        <v>2.007817321538778</v>
      </c>
      <c r="R38" s="19">
        <v>9.1344062635928661E-2</v>
      </c>
      <c r="S38" s="20">
        <v>25.559105431309906</v>
      </c>
      <c r="T38" s="20">
        <v>67.172523961661341</v>
      </c>
      <c r="U38" s="20">
        <v>7.2683706070287535</v>
      </c>
      <c r="V38" s="21">
        <v>0.14320494819340718</v>
      </c>
      <c r="W38" s="21">
        <v>2.0242792485445249</v>
      </c>
    </row>
    <row r="39" spans="1:23" x14ac:dyDescent="0.25">
      <c r="A39" s="42" t="s">
        <v>142</v>
      </c>
      <c r="B39" s="43" t="s">
        <v>57</v>
      </c>
      <c r="C39" s="43" t="s">
        <v>54</v>
      </c>
      <c r="D39" s="43" t="s">
        <v>37</v>
      </c>
      <c r="E39" s="43">
        <v>4</v>
      </c>
      <c r="F39" s="43" t="s">
        <v>14</v>
      </c>
      <c r="G39" s="43" t="s">
        <v>56</v>
      </c>
      <c r="H39" s="1" t="s">
        <v>475</v>
      </c>
      <c r="I39" s="2" t="s">
        <v>476</v>
      </c>
      <c r="J39" s="1" t="s">
        <v>441</v>
      </c>
      <c r="K39" s="2" t="s">
        <v>477</v>
      </c>
      <c r="L39" s="1" t="s">
        <v>270</v>
      </c>
      <c r="M39" s="2" t="s">
        <v>205</v>
      </c>
      <c r="N39" s="1" t="s">
        <v>271</v>
      </c>
      <c r="O39" s="19">
        <v>0.3248247992224666</v>
      </c>
      <c r="P39" s="19">
        <v>7.5353061530016472</v>
      </c>
      <c r="Q39" s="19">
        <v>1.9913598025097716</v>
      </c>
      <c r="R39" s="19">
        <v>0.16093953892996954</v>
      </c>
      <c r="S39" s="20">
        <v>29.594081183763247</v>
      </c>
      <c r="T39" s="20">
        <v>61.127774445110973</v>
      </c>
      <c r="U39" s="20">
        <v>9.2781443711257801</v>
      </c>
      <c r="V39" s="21">
        <v>0.12815236486078296</v>
      </c>
      <c r="W39" s="21">
        <v>1.7750952190939322</v>
      </c>
    </row>
    <row r="40" spans="1:23" x14ac:dyDescent="0.25">
      <c r="A40" s="42" t="s">
        <v>143</v>
      </c>
      <c r="B40" s="43" t="s">
        <v>58</v>
      </c>
      <c r="C40" s="43" t="s">
        <v>59</v>
      </c>
      <c r="D40" s="43" t="s">
        <v>37</v>
      </c>
      <c r="E40" s="43">
        <v>1</v>
      </c>
      <c r="F40" s="43" t="s">
        <v>14</v>
      </c>
      <c r="G40" s="43" t="s">
        <v>56</v>
      </c>
      <c r="H40" s="2" t="s">
        <v>478</v>
      </c>
      <c r="I40" s="1" t="s">
        <v>479</v>
      </c>
      <c r="J40" s="2" t="s">
        <v>480</v>
      </c>
      <c r="K40" s="1" t="s">
        <v>245</v>
      </c>
      <c r="L40" s="2" t="s">
        <v>272</v>
      </c>
      <c r="M40" s="1" t="s">
        <v>253</v>
      </c>
      <c r="N40" s="2" t="s">
        <v>273</v>
      </c>
      <c r="O40" s="19">
        <v>0.80311013351066551</v>
      </c>
      <c r="P40" s="19">
        <v>8.7179999001946218</v>
      </c>
      <c r="Q40" s="19">
        <v>1.9255297263937461</v>
      </c>
      <c r="R40" s="19">
        <v>6.5245759025663333E-2</v>
      </c>
      <c r="S40" s="20">
        <v>23.59528094381124</v>
      </c>
      <c r="T40" s="20">
        <v>67.126574685062991</v>
      </c>
      <c r="U40" s="20">
        <v>9.2781443711257694</v>
      </c>
      <c r="V40" s="21">
        <v>0.15532248777846641</v>
      </c>
      <c r="W40" s="21">
        <v>2.2263379297767463</v>
      </c>
    </row>
    <row r="41" spans="1:23" x14ac:dyDescent="0.25">
      <c r="A41" s="42" t="s">
        <v>144</v>
      </c>
      <c r="B41" s="43" t="s">
        <v>60</v>
      </c>
      <c r="C41" s="43" t="s">
        <v>59</v>
      </c>
      <c r="D41" s="43" t="s">
        <v>37</v>
      </c>
      <c r="E41" s="43">
        <v>2</v>
      </c>
      <c r="F41" s="43" t="s">
        <v>14</v>
      </c>
      <c r="G41" s="43" t="s">
        <v>56</v>
      </c>
      <c r="H41" s="6" t="s">
        <v>481</v>
      </c>
      <c r="I41" s="2" t="s">
        <v>482</v>
      </c>
      <c r="J41" s="6" t="s">
        <v>483</v>
      </c>
      <c r="K41" s="2" t="s">
        <v>245</v>
      </c>
      <c r="L41" s="6" t="s">
        <v>274</v>
      </c>
      <c r="M41" s="2" t="s">
        <v>275</v>
      </c>
      <c r="N41" s="6" t="s">
        <v>276</v>
      </c>
      <c r="O41" s="19">
        <v>1.9105836615683667</v>
      </c>
      <c r="P41" s="19">
        <v>14.885972353909876</v>
      </c>
      <c r="Q41" s="19">
        <v>3.3244188438592879</v>
      </c>
      <c r="R41" s="19">
        <v>6.5245759025663333E-2</v>
      </c>
      <c r="S41" s="20">
        <v>27.594481103779245</v>
      </c>
      <c r="T41" s="20">
        <v>63.127374525094979</v>
      </c>
      <c r="U41" s="20">
        <v>9.2781443711257765</v>
      </c>
      <c r="V41" s="21">
        <v>0.18120275228062796</v>
      </c>
      <c r="W41" s="21">
        <v>2.3712376718748365</v>
      </c>
    </row>
    <row r="42" spans="1:23" x14ac:dyDescent="0.25">
      <c r="A42" s="42" t="s">
        <v>145</v>
      </c>
      <c r="B42" s="43" t="s">
        <v>61</v>
      </c>
      <c r="C42" s="43" t="s">
        <v>59</v>
      </c>
      <c r="D42" s="43" t="s">
        <v>37</v>
      </c>
      <c r="E42" s="43">
        <v>3</v>
      </c>
      <c r="F42" s="43" t="s">
        <v>14</v>
      </c>
      <c r="G42" s="43" t="s">
        <v>56</v>
      </c>
      <c r="H42" s="1" t="s">
        <v>484</v>
      </c>
      <c r="I42" s="2" t="s">
        <v>485</v>
      </c>
      <c r="J42" s="1" t="s">
        <v>424</v>
      </c>
      <c r="K42" s="2" t="s">
        <v>217</v>
      </c>
      <c r="L42" s="1" t="s">
        <v>277</v>
      </c>
      <c r="M42" s="2" t="s">
        <v>199</v>
      </c>
      <c r="N42" s="1" t="s">
        <v>278</v>
      </c>
      <c r="O42" s="19">
        <v>1.0946851501355568</v>
      </c>
      <c r="P42" s="19">
        <v>8.4934377962972203</v>
      </c>
      <c r="Q42" s="19">
        <v>2.1147911952273195</v>
      </c>
      <c r="R42" s="19">
        <v>9.569377990430622E-2</v>
      </c>
      <c r="S42" s="20">
        <v>23.538799122282065</v>
      </c>
      <c r="T42" s="20">
        <v>67.205266307600226</v>
      </c>
      <c r="U42" s="20">
        <v>9.2559345701177094</v>
      </c>
      <c r="V42" s="21">
        <v>0.16688548344823068</v>
      </c>
      <c r="W42" s="21">
        <v>2.4076255896769179</v>
      </c>
    </row>
    <row r="43" spans="1:23" x14ac:dyDescent="0.25">
      <c r="A43" s="42" t="s">
        <v>146</v>
      </c>
      <c r="B43" s="43" t="s">
        <v>62</v>
      </c>
      <c r="C43" s="43" t="s">
        <v>59</v>
      </c>
      <c r="D43" s="43" t="s">
        <v>37</v>
      </c>
      <c r="E43" s="43">
        <v>4</v>
      </c>
      <c r="F43" s="43" t="s">
        <v>14</v>
      </c>
      <c r="G43" s="43" t="s">
        <v>56</v>
      </c>
      <c r="H43" s="2" t="s">
        <v>486</v>
      </c>
      <c r="I43" s="6" t="s">
        <v>487</v>
      </c>
      <c r="J43" s="2" t="s">
        <v>488</v>
      </c>
      <c r="K43" s="6" t="s">
        <v>281</v>
      </c>
      <c r="L43" s="2" t="s">
        <v>241</v>
      </c>
      <c r="M43" s="6" t="s">
        <v>253</v>
      </c>
      <c r="N43" s="2" t="s">
        <v>279</v>
      </c>
      <c r="O43" s="19">
        <v>1.1049158524732723</v>
      </c>
      <c r="P43" s="19">
        <v>8.413593492689257</v>
      </c>
      <c r="Q43" s="19">
        <v>2.0160460810532812</v>
      </c>
      <c r="R43" s="19">
        <v>5.6546324488908221E-2</v>
      </c>
      <c r="S43" s="20">
        <v>23.585848490905455</v>
      </c>
      <c r="T43" s="20">
        <v>67.139716170297817</v>
      </c>
      <c r="U43" s="20">
        <v>9.274435338796728</v>
      </c>
      <c r="V43" s="21">
        <v>0.13695463855745338</v>
      </c>
      <c r="W43" s="21">
        <v>2.0593708745370241</v>
      </c>
    </row>
    <row r="44" spans="1:23" x14ac:dyDescent="0.25">
      <c r="A44" s="42" t="s">
        <v>147</v>
      </c>
      <c r="B44" s="43" t="s">
        <v>63</v>
      </c>
      <c r="C44" s="43" t="s">
        <v>59</v>
      </c>
      <c r="D44" s="43" t="s">
        <v>37</v>
      </c>
      <c r="E44" s="43">
        <v>5</v>
      </c>
      <c r="F44" s="43" t="s">
        <v>14</v>
      </c>
      <c r="G44" s="43" t="s">
        <v>56</v>
      </c>
      <c r="H44" s="6" t="s">
        <v>489</v>
      </c>
      <c r="I44" s="2" t="s">
        <v>490</v>
      </c>
      <c r="J44" s="6" t="s">
        <v>491</v>
      </c>
      <c r="K44" s="2" t="s">
        <v>253</v>
      </c>
      <c r="L44" s="6" t="s">
        <v>280</v>
      </c>
      <c r="M44" s="2" t="s">
        <v>281</v>
      </c>
      <c r="N44" s="6" t="s">
        <v>225</v>
      </c>
      <c r="O44" s="19">
        <v>1.0230702337715483</v>
      </c>
      <c r="P44" s="19">
        <v>7.8097709466540248</v>
      </c>
      <c r="Q44" s="19">
        <v>2.1312487142563259</v>
      </c>
      <c r="R44" s="19">
        <v>6.9595476294040892E-2</v>
      </c>
      <c r="S44" s="20">
        <v>23.520031891568667</v>
      </c>
      <c r="T44" s="20">
        <v>67.231413195136525</v>
      </c>
      <c r="U44" s="20">
        <v>9.2485549132948073</v>
      </c>
      <c r="V44" s="21">
        <v>0.13399110298820277</v>
      </c>
      <c r="W44" s="21">
        <v>1.9555528023328961</v>
      </c>
    </row>
    <row r="45" spans="1:23" x14ac:dyDescent="0.25">
      <c r="A45" s="42" t="s">
        <v>148</v>
      </c>
      <c r="B45" s="43" t="s">
        <v>64</v>
      </c>
      <c r="C45" s="43" t="s">
        <v>65</v>
      </c>
      <c r="D45" s="43" t="s">
        <v>31</v>
      </c>
      <c r="E45" s="43">
        <v>1</v>
      </c>
      <c r="F45" s="43" t="s">
        <v>66</v>
      </c>
      <c r="G45" s="43" t="s">
        <v>67</v>
      </c>
      <c r="H45" s="2" t="s">
        <v>492</v>
      </c>
      <c r="I45" s="3" t="s">
        <v>493</v>
      </c>
      <c r="J45" s="2" t="s">
        <v>494</v>
      </c>
      <c r="K45" s="3" t="s">
        <v>220</v>
      </c>
      <c r="L45" s="2" t="s">
        <v>282</v>
      </c>
      <c r="M45" s="3" t="s">
        <v>255</v>
      </c>
      <c r="N45" s="2" t="s">
        <v>283</v>
      </c>
      <c r="O45" s="19">
        <v>1.0000511535116885</v>
      </c>
      <c r="P45" s="19">
        <v>6.2328459503967268</v>
      </c>
      <c r="Q45" s="19">
        <v>2.0407323595967908</v>
      </c>
      <c r="R45" s="19">
        <v>7.3945193562418438E-2</v>
      </c>
      <c r="S45" s="20">
        <v>29.588164734106357</v>
      </c>
      <c r="T45" s="20">
        <v>57.137145141943222</v>
      </c>
      <c r="U45" s="20">
        <v>13.274690123950421</v>
      </c>
      <c r="V45" s="21">
        <v>0.15049998780137117</v>
      </c>
      <c r="W45" s="21">
        <v>2.0872034327882236</v>
      </c>
    </row>
    <row r="46" spans="1:23" x14ac:dyDescent="0.25">
      <c r="A46" s="42" t="s">
        <v>149</v>
      </c>
      <c r="B46" s="43" t="s">
        <v>68</v>
      </c>
      <c r="C46" s="43" t="s">
        <v>65</v>
      </c>
      <c r="D46" s="43" t="s">
        <v>31</v>
      </c>
      <c r="E46" s="43">
        <v>2</v>
      </c>
      <c r="F46" s="43" t="s">
        <v>69</v>
      </c>
      <c r="G46" s="43" t="s">
        <v>67</v>
      </c>
      <c r="H46" s="3" t="s">
        <v>495</v>
      </c>
      <c r="I46" s="2" t="s">
        <v>496</v>
      </c>
      <c r="J46" s="3" t="s">
        <v>497</v>
      </c>
      <c r="K46" s="2" t="s">
        <v>242</v>
      </c>
      <c r="L46" s="3" t="s">
        <v>219</v>
      </c>
      <c r="M46" s="2" t="s">
        <v>258</v>
      </c>
      <c r="N46" s="3" t="s">
        <v>284</v>
      </c>
      <c r="O46" s="19">
        <v>1.089569798966699</v>
      </c>
      <c r="P46" s="19">
        <v>7.1011527521333404</v>
      </c>
      <c r="Q46" s="19">
        <v>2.180621271343345</v>
      </c>
      <c r="R46" s="19">
        <v>0.13484123531970421</v>
      </c>
      <c r="S46" s="20">
        <v>23.56230031948882</v>
      </c>
      <c r="T46" s="20">
        <v>69.16932907348243</v>
      </c>
      <c r="U46" s="20">
        <v>7.2683706070287499</v>
      </c>
      <c r="V46" s="21">
        <v>0.12241910585597206</v>
      </c>
      <c r="W46" s="21">
        <v>1.5795832643524224</v>
      </c>
    </row>
    <row r="47" spans="1:23" x14ac:dyDescent="0.25">
      <c r="A47" s="42" t="s">
        <v>150</v>
      </c>
      <c r="B47" s="43" t="s">
        <v>70</v>
      </c>
      <c r="C47" s="43" t="s">
        <v>65</v>
      </c>
      <c r="D47" s="43" t="s">
        <v>31</v>
      </c>
      <c r="E47" s="43">
        <v>3</v>
      </c>
      <c r="F47" s="43" t="s">
        <v>71</v>
      </c>
      <c r="G47" s="43" t="s">
        <v>67</v>
      </c>
      <c r="H47" s="2" t="s">
        <v>498</v>
      </c>
      <c r="I47" s="3" t="s">
        <v>464</v>
      </c>
      <c r="J47" s="2" t="s">
        <v>499</v>
      </c>
      <c r="K47" s="3" t="s">
        <v>214</v>
      </c>
      <c r="L47" s="2" t="s">
        <v>285</v>
      </c>
      <c r="M47" s="3" t="s">
        <v>286</v>
      </c>
      <c r="N47" s="2" t="s">
        <v>287</v>
      </c>
      <c r="O47" s="19">
        <v>0.86193667195252954</v>
      </c>
      <c r="P47" s="19">
        <v>7.7049752981685717</v>
      </c>
      <c r="Q47" s="19">
        <v>2.0818761571693067</v>
      </c>
      <c r="R47" s="19">
        <v>4.3497172683775551E-2</v>
      </c>
      <c r="S47" s="20">
        <v>23.548193973258829</v>
      </c>
      <c r="T47" s="20">
        <v>67.192177210137686</v>
      </c>
      <c r="U47" s="20">
        <v>9.2596288166034846</v>
      </c>
      <c r="V47" s="21">
        <v>0.11587836153130854</v>
      </c>
      <c r="W47" s="21">
        <v>1.6125547777813378</v>
      </c>
    </row>
    <row r="48" spans="1:23" x14ac:dyDescent="0.25">
      <c r="A48" s="42" t="s">
        <v>151</v>
      </c>
      <c r="B48" s="43" t="s">
        <v>72</v>
      </c>
      <c r="C48" s="43" t="s">
        <v>65</v>
      </c>
      <c r="D48" s="43" t="s">
        <v>31</v>
      </c>
      <c r="E48" s="43">
        <v>4</v>
      </c>
      <c r="F48" s="43" t="s">
        <v>14</v>
      </c>
      <c r="G48" s="43" t="s">
        <v>67</v>
      </c>
      <c r="H48" s="3" t="s">
        <v>500</v>
      </c>
      <c r="I48" s="2" t="s">
        <v>501</v>
      </c>
      <c r="J48" s="3" t="s">
        <v>424</v>
      </c>
      <c r="K48" s="2" t="s">
        <v>425</v>
      </c>
      <c r="L48" s="3" t="s">
        <v>285</v>
      </c>
      <c r="M48" s="2" t="s">
        <v>288</v>
      </c>
      <c r="N48" s="3" t="s">
        <v>289</v>
      </c>
      <c r="O48" s="19">
        <v>0.97703207325182873</v>
      </c>
      <c r="P48" s="19">
        <v>8.2788562303508169</v>
      </c>
      <c r="Q48" s="19">
        <v>2.1147911952273195</v>
      </c>
      <c r="R48" s="19">
        <v>9.1344062635928661E-2</v>
      </c>
      <c r="S48" s="20">
        <v>23.501294562836087</v>
      </c>
      <c r="T48" s="20">
        <v>65.265883290181236</v>
      </c>
      <c r="U48" s="20">
        <v>11.232822146982677</v>
      </c>
      <c r="V48" s="21">
        <v>0.11535593036307913</v>
      </c>
      <c r="W48" s="21">
        <v>1.5490143907270486</v>
      </c>
    </row>
    <row r="49" spans="1:23" x14ac:dyDescent="0.25">
      <c r="A49" s="42" t="s">
        <v>152</v>
      </c>
      <c r="B49" s="43" t="s">
        <v>73</v>
      </c>
      <c r="C49" s="43" t="s">
        <v>74</v>
      </c>
      <c r="D49" s="43" t="s">
        <v>75</v>
      </c>
      <c r="E49" s="43">
        <v>1</v>
      </c>
      <c r="F49" s="43" t="s">
        <v>14</v>
      </c>
      <c r="G49" s="44" t="s">
        <v>76</v>
      </c>
      <c r="H49" s="2" t="s">
        <v>502</v>
      </c>
      <c r="I49" s="3" t="s">
        <v>503</v>
      </c>
      <c r="J49" s="2" t="s">
        <v>504</v>
      </c>
      <c r="K49" s="3" t="s">
        <v>505</v>
      </c>
      <c r="L49" s="2" t="s">
        <v>290</v>
      </c>
      <c r="M49" s="3" t="s">
        <v>261</v>
      </c>
      <c r="N49" s="2" t="s">
        <v>291</v>
      </c>
      <c r="O49" s="19">
        <v>0.59082306000306917</v>
      </c>
      <c r="P49" s="19">
        <v>6.1629821847397581</v>
      </c>
      <c r="Q49" s="19">
        <v>2.0242748405677844</v>
      </c>
      <c r="R49" s="19">
        <v>0.14354066985645933</v>
      </c>
      <c r="S49" s="20">
        <v>43.452262308152278</v>
      </c>
      <c r="T49" s="20">
        <v>49.292405820211286</v>
      </c>
      <c r="U49" s="20">
        <v>7.2553318716364359</v>
      </c>
      <c r="V49" s="21">
        <v>0.23316552774451704</v>
      </c>
      <c r="W49" s="21">
        <v>2.5426161721574263</v>
      </c>
    </row>
    <row r="50" spans="1:23" x14ac:dyDescent="0.25">
      <c r="A50" s="42" t="s">
        <v>153</v>
      </c>
      <c r="B50" s="43" t="s">
        <v>73</v>
      </c>
      <c r="C50" s="43" t="s">
        <v>74</v>
      </c>
      <c r="D50" s="43" t="s">
        <v>75</v>
      </c>
      <c r="E50" s="43">
        <v>2</v>
      </c>
      <c r="F50" s="43" t="s">
        <v>14</v>
      </c>
      <c r="G50" s="44" t="s">
        <v>76</v>
      </c>
      <c r="H50" s="3" t="s">
        <v>506</v>
      </c>
      <c r="I50" s="2" t="s">
        <v>507</v>
      </c>
      <c r="J50" s="3" t="s">
        <v>508</v>
      </c>
      <c r="K50" s="2" t="s">
        <v>211</v>
      </c>
      <c r="L50" s="3" t="s">
        <v>292</v>
      </c>
      <c r="M50" s="2" t="s">
        <v>208</v>
      </c>
      <c r="N50" s="3" t="s">
        <v>293</v>
      </c>
      <c r="O50" s="19">
        <v>2.1842549491022556</v>
      </c>
      <c r="P50" s="19">
        <v>15.080592843954291</v>
      </c>
      <c r="Q50" s="19">
        <v>3.7276280600699443</v>
      </c>
      <c r="R50" s="19">
        <v>0.12179208351457155</v>
      </c>
      <c r="S50" s="20">
        <v>43.314126763361813</v>
      </c>
      <c r="T50" s="20">
        <v>49.453606199086032</v>
      </c>
      <c r="U50" s="20">
        <v>7.2322670375521554</v>
      </c>
      <c r="V50" s="27" t="s">
        <v>387</v>
      </c>
      <c r="W50" s="28"/>
    </row>
    <row r="51" spans="1:23" x14ac:dyDescent="0.25">
      <c r="A51" s="42" t="s">
        <v>154</v>
      </c>
      <c r="B51" s="43" t="s">
        <v>73</v>
      </c>
      <c r="C51" s="43" t="s">
        <v>74</v>
      </c>
      <c r="D51" s="43" t="s">
        <v>75</v>
      </c>
      <c r="E51" s="43">
        <v>3</v>
      </c>
      <c r="F51" s="43" t="s">
        <v>14</v>
      </c>
      <c r="G51" s="44" t="s">
        <v>76</v>
      </c>
      <c r="H51" s="2" t="s">
        <v>509</v>
      </c>
      <c r="I51" s="3" t="s">
        <v>510</v>
      </c>
      <c r="J51" s="2" t="s">
        <v>511</v>
      </c>
      <c r="K51" s="3" t="s">
        <v>512</v>
      </c>
      <c r="L51" s="2" t="s">
        <v>260</v>
      </c>
      <c r="M51" s="3" t="s">
        <v>220</v>
      </c>
      <c r="N51" s="2" t="s">
        <v>294</v>
      </c>
      <c r="O51" s="19">
        <v>0.55501560182106502</v>
      </c>
      <c r="P51" s="19">
        <v>12.04650930685164</v>
      </c>
      <c r="Q51" s="19">
        <v>2.7319481588150585</v>
      </c>
      <c r="R51" s="19">
        <v>0.21313614615050022</v>
      </c>
      <c r="S51" s="20">
        <v>41.901692183722801</v>
      </c>
      <c r="T51" s="20">
        <v>46.7365028203062</v>
      </c>
      <c r="U51" s="20">
        <v>11.361804995970999</v>
      </c>
      <c r="V51" s="21">
        <v>0.219579355292365</v>
      </c>
      <c r="W51" s="21">
        <v>2.4582542699958418</v>
      </c>
    </row>
    <row r="52" spans="1:23" x14ac:dyDescent="0.25">
      <c r="A52" s="42" t="s">
        <v>155</v>
      </c>
      <c r="B52" s="43" t="s">
        <v>77</v>
      </c>
      <c r="C52" s="43" t="s">
        <v>78</v>
      </c>
      <c r="D52" s="43" t="s">
        <v>75</v>
      </c>
      <c r="E52" s="43">
        <v>1</v>
      </c>
      <c r="F52" s="43" t="s">
        <v>14</v>
      </c>
      <c r="G52" s="44" t="s">
        <v>79</v>
      </c>
      <c r="H52" s="3" t="s">
        <v>392</v>
      </c>
      <c r="I52" s="2" t="s">
        <v>513</v>
      </c>
      <c r="J52" s="3" t="s">
        <v>514</v>
      </c>
      <c r="K52" s="2" t="s">
        <v>239</v>
      </c>
      <c r="L52" s="3" t="s">
        <v>295</v>
      </c>
      <c r="M52" s="2" t="s">
        <v>286</v>
      </c>
      <c r="N52" s="3" t="s">
        <v>296</v>
      </c>
      <c r="O52" s="19">
        <v>0.72382219039337048</v>
      </c>
      <c r="P52" s="19">
        <v>12.625380508009382</v>
      </c>
      <c r="Q52" s="19">
        <v>3.1269286155112117</v>
      </c>
      <c r="R52" s="19">
        <v>0.10874293170943888</v>
      </c>
      <c r="S52" s="20">
        <v>43.58256697321071</v>
      </c>
      <c r="T52" s="20">
        <v>47.141143542582967</v>
      </c>
      <c r="U52" s="20">
        <v>9.2762894842063233</v>
      </c>
      <c r="V52" s="21">
        <v>0.22254771228912934</v>
      </c>
      <c r="W52" s="21">
        <v>2.4883596828710326</v>
      </c>
    </row>
    <row r="53" spans="1:23" x14ac:dyDescent="0.25">
      <c r="A53" s="42" t="s">
        <v>156</v>
      </c>
      <c r="B53" s="43" t="s">
        <v>77</v>
      </c>
      <c r="C53" s="43" t="s">
        <v>78</v>
      </c>
      <c r="D53" s="43" t="s">
        <v>75</v>
      </c>
      <c r="E53" s="43">
        <v>2</v>
      </c>
      <c r="F53" s="43" t="s">
        <v>14</v>
      </c>
      <c r="G53" s="44" t="s">
        <v>79</v>
      </c>
      <c r="H53" s="2" t="s">
        <v>515</v>
      </c>
      <c r="I53" s="3" t="s">
        <v>516</v>
      </c>
      <c r="J53" s="2" t="s">
        <v>517</v>
      </c>
      <c r="K53" s="3" t="s">
        <v>264</v>
      </c>
      <c r="L53" s="2" t="s">
        <v>297</v>
      </c>
      <c r="M53" s="3" t="s">
        <v>211</v>
      </c>
      <c r="N53" s="2" t="s">
        <v>298</v>
      </c>
      <c r="O53" s="19">
        <v>1.1177042303954166</v>
      </c>
      <c r="P53" s="19">
        <v>13.403862468187036</v>
      </c>
      <c r="Q53" s="19">
        <v>3.3408763628882943</v>
      </c>
      <c r="R53" s="19">
        <v>0.13049151805132667</v>
      </c>
      <c r="S53" s="20">
        <v>39.410828025477706</v>
      </c>
      <c r="T53" s="20">
        <v>49.363057324840767</v>
      </c>
      <c r="U53" s="20">
        <v>11.226114649681527</v>
      </c>
      <c r="V53" s="21">
        <v>0.22911064519662658</v>
      </c>
      <c r="W53" s="21">
        <v>2.548108950933039</v>
      </c>
    </row>
    <row r="54" spans="1:23" x14ac:dyDescent="0.25">
      <c r="A54" s="42" t="s">
        <v>157</v>
      </c>
      <c r="B54" s="43" t="s">
        <v>80</v>
      </c>
      <c r="C54" s="43" t="s">
        <v>74</v>
      </c>
      <c r="D54" s="43" t="s">
        <v>75</v>
      </c>
      <c r="E54" s="43">
        <v>5</v>
      </c>
      <c r="F54" s="43" t="s">
        <v>81</v>
      </c>
      <c r="G54" s="44" t="s">
        <v>82</v>
      </c>
      <c r="H54" s="3" t="s">
        <v>518</v>
      </c>
      <c r="I54" s="2" t="s">
        <v>519</v>
      </c>
      <c r="J54" s="3" t="s">
        <v>520</v>
      </c>
      <c r="K54" s="2" t="s">
        <v>248</v>
      </c>
      <c r="L54" s="3" t="s">
        <v>299</v>
      </c>
      <c r="M54" s="2" t="s">
        <v>258</v>
      </c>
      <c r="N54" s="3" t="s">
        <v>300</v>
      </c>
      <c r="O54" s="19">
        <v>0.7212645148089416</v>
      </c>
      <c r="P54" s="19">
        <v>11.662258595738312</v>
      </c>
      <c r="Q54" s="19">
        <v>3.1186998559967085</v>
      </c>
      <c r="R54" s="19">
        <v>0.10004349717268378</v>
      </c>
      <c r="S54" s="20">
        <v>41.39303482587065</v>
      </c>
      <c r="T54" s="20">
        <v>49.373134328358205</v>
      </c>
      <c r="U54" s="20">
        <v>9.2338308457711449</v>
      </c>
      <c r="V54" s="21">
        <v>0.2432384351910867</v>
      </c>
      <c r="W54" s="21">
        <v>2.5795929624084031</v>
      </c>
    </row>
    <row r="55" spans="1:23" x14ac:dyDescent="0.25">
      <c r="A55" s="42" t="s">
        <v>158</v>
      </c>
      <c r="B55" s="43" t="s">
        <v>80</v>
      </c>
      <c r="C55" s="43" t="s">
        <v>74</v>
      </c>
      <c r="D55" s="43" t="s">
        <v>75</v>
      </c>
      <c r="E55" s="43">
        <v>4</v>
      </c>
      <c r="F55" s="43" t="s">
        <v>81</v>
      </c>
      <c r="G55" s="44" t="s">
        <v>82</v>
      </c>
      <c r="H55" s="2" t="s">
        <v>508</v>
      </c>
      <c r="I55" s="1" t="s">
        <v>521</v>
      </c>
      <c r="J55" s="2" t="s">
        <v>522</v>
      </c>
      <c r="K55" s="1" t="s">
        <v>258</v>
      </c>
      <c r="L55" s="2" t="s">
        <v>301</v>
      </c>
      <c r="M55" s="1" t="s">
        <v>239</v>
      </c>
      <c r="N55" s="2" t="s">
        <v>302</v>
      </c>
      <c r="O55" s="19">
        <v>1.1586270397462786</v>
      </c>
      <c r="P55" s="19">
        <v>11.876840161684715</v>
      </c>
      <c r="Q55" s="19">
        <v>2.8800658300761159</v>
      </c>
      <c r="R55" s="19">
        <v>8.6994345367551101E-2</v>
      </c>
      <c r="S55" s="20">
        <v>41.525254541824715</v>
      </c>
      <c r="T55" s="20">
        <v>47.215012976642043</v>
      </c>
      <c r="U55" s="20">
        <v>11.259732481533241</v>
      </c>
      <c r="V55" s="21">
        <v>0.21674206300147181</v>
      </c>
      <c r="W55" s="21">
        <v>2.3363757388022961</v>
      </c>
    </row>
    <row r="56" spans="1:23" x14ac:dyDescent="0.25">
      <c r="A56" s="42" t="s">
        <v>159</v>
      </c>
      <c r="B56" s="43" t="s">
        <v>83</v>
      </c>
      <c r="C56" s="43" t="s">
        <v>84</v>
      </c>
      <c r="D56" s="43" t="s">
        <v>85</v>
      </c>
      <c r="E56" s="43">
        <v>1</v>
      </c>
      <c r="F56" s="43" t="s">
        <v>14</v>
      </c>
      <c r="G56" s="44" t="s">
        <v>86</v>
      </c>
      <c r="H56" s="4" t="s">
        <v>523</v>
      </c>
      <c r="I56" s="2" t="s">
        <v>524</v>
      </c>
      <c r="J56" s="4" t="s">
        <v>499</v>
      </c>
      <c r="K56" s="2" t="s">
        <v>525</v>
      </c>
      <c r="L56" s="4" t="s">
        <v>303</v>
      </c>
      <c r="M56" s="2" t="s">
        <v>220</v>
      </c>
      <c r="N56" s="4" t="s">
        <v>304</v>
      </c>
      <c r="O56" s="19">
        <v>1.9566218220880862</v>
      </c>
      <c r="P56" s="19">
        <v>8.488447527321723</v>
      </c>
      <c r="Q56" s="19">
        <v>2.0818761571693067</v>
      </c>
      <c r="R56" s="19">
        <v>0.14789038712483688</v>
      </c>
      <c r="S56" s="20">
        <v>37.457660888623231</v>
      </c>
      <c r="T56" s="20">
        <v>47.320183303446896</v>
      </c>
      <c r="U56" s="20">
        <v>15.222155807929873</v>
      </c>
      <c r="V56" s="21">
        <v>0.19984784738492797</v>
      </c>
      <c r="W56" s="21">
        <v>2.2017655973298775</v>
      </c>
    </row>
    <row r="57" spans="1:23" x14ac:dyDescent="0.25">
      <c r="A57" s="42" t="s">
        <v>160</v>
      </c>
      <c r="B57" s="43" t="s">
        <v>87</v>
      </c>
      <c r="C57" s="43" t="s">
        <v>88</v>
      </c>
      <c r="D57" s="43" t="s">
        <v>85</v>
      </c>
      <c r="E57" s="43">
        <v>2</v>
      </c>
      <c r="F57" s="43" t="s">
        <v>14</v>
      </c>
      <c r="G57" s="44" t="s">
        <v>89</v>
      </c>
      <c r="H57" s="2" t="s">
        <v>526</v>
      </c>
      <c r="I57" s="5" t="s">
        <v>527</v>
      </c>
      <c r="J57" s="2" t="s">
        <v>528</v>
      </c>
      <c r="K57" s="5" t="s">
        <v>217</v>
      </c>
      <c r="L57" s="2" t="s">
        <v>305</v>
      </c>
      <c r="M57" s="5" t="s">
        <v>261</v>
      </c>
      <c r="N57" s="2" t="s">
        <v>306</v>
      </c>
      <c r="O57" s="19">
        <v>0.22763312701416952</v>
      </c>
      <c r="P57" s="19">
        <v>6.133040570886771</v>
      </c>
      <c r="Q57" s="19">
        <v>1.2013988891174654</v>
      </c>
      <c r="R57" s="19">
        <v>9.569377990430622E-2</v>
      </c>
      <c r="S57" s="23" t="s">
        <v>384</v>
      </c>
      <c r="T57" s="24"/>
      <c r="U57" s="25"/>
      <c r="V57" s="21">
        <v>0.17766471657343813</v>
      </c>
      <c r="W57" s="21">
        <v>1.9563800058177601</v>
      </c>
    </row>
    <row r="58" spans="1:23" x14ac:dyDescent="0.25">
      <c r="A58" s="42" t="s">
        <v>161</v>
      </c>
      <c r="B58" s="43" t="s">
        <v>87</v>
      </c>
      <c r="C58" s="43" t="s">
        <v>88</v>
      </c>
      <c r="D58" s="43" t="s">
        <v>85</v>
      </c>
      <c r="E58" s="43">
        <v>3</v>
      </c>
      <c r="F58" s="43" t="s">
        <v>14</v>
      </c>
      <c r="G58" s="44" t="s">
        <v>89</v>
      </c>
      <c r="H58" s="2" t="s">
        <v>529</v>
      </c>
      <c r="I58" s="4" t="s">
        <v>530</v>
      </c>
      <c r="J58" s="2" t="s">
        <v>531</v>
      </c>
      <c r="K58" s="4" t="s">
        <v>245</v>
      </c>
      <c r="L58" s="2" t="s">
        <v>307</v>
      </c>
      <c r="M58" s="4" t="s">
        <v>214</v>
      </c>
      <c r="N58" s="2" t="s">
        <v>308</v>
      </c>
      <c r="O58" s="19">
        <v>0.25576755844288707</v>
      </c>
      <c r="P58" s="19">
        <v>6.0531962672788069</v>
      </c>
      <c r="Q58" s="19">
        <v>1.2590002057189877</v>
      </c>
      <c r="R58" s="19">
        <v>6.5245759025663333E-2</v>
      </c>
      <c r="S58" s="20">
        <v>35.57154276578737</v>
      </c>
      <c r="T58" s="20">
        <v>49.160671462829733</v>
      </c>
      <c r="U58" s="20">
        <v>15.267785771382897</v>
      </c>
      <c r="V58" s="21">
        <v>0.16948988638331836</v>
      </c>
      <c r="W58" s="21">
        <v>1.8615606895274124</v>
      </c>
    </row>
    <row r="59" spans="1:23" x14ac:dyDescent="0.25">
      <c r="A59" s="42" t="s">
        <v>162</v>
      </c>
      <c r="B59" s="43" t="s">
        <v>90</v>
      </c>
      <c r="C59" s="43" t="s">
        <v>91</v>
      </c>
      <c r="D59" s="43" t="s">
        <v>85</v>
      </c>
      <c r="E59" s="43">
        <v>1</v>
      </c>
      <c r="F59" s="43" t="s">
        <v>14</v>
      </c>
      <c r="G59" s="44" t="s">
        <v>89</v>
      </c>
      <c r="H59" s="5" t="s">
        <v>532</v>
      </c>
      <c r="I59" s="2" t="s">
        <v>533</v>
      </c>
      <c r="J59" s="5" t="s">
        <v>534</v>
      </c>
      <c r="K59" s="2" t="s">
        <v>323</v>
      </c>
      <c r="L59" s="5" t="s">
        <v>309</v>
      </c>
      <c r="M59" s="2" t="s">
        <v>281</v>
      </c>
      <c r="N59" s="5" t="s">
        <v>310</v>
      </c>
      <c r="O59" s="19">
        <v>0.22251777584531177</v>
      </c>
      <c r="P59" s="19">
        <v>7.2857927042267585</v>
      </c>
      <c r="Q59" s="19">
        <v>1.440032915038058</v>
      </c>
      <c r="R59" s="19">
        <v>0.11744236624619399</v>
      </c>
      <c r="S59" s="20">
        <v>39.592081583683267</v>
      </c>
      <c r="T59" s="20">
        <v>47.130573885222951</v>
      </c>
      <c r="U59" s="20">
        <v>13.277344531093782</v>
      </c>
      <c r="V59" s="21">
        <v>0.17166004167485324</v>
      </c>
      <c r="W59" s="21">
        <v>1.8833039626583443</v>
      </c>
    </row>
    <row r="60" spans="1:23" x14ac:dyDescent="0.25">
      <c r="A60" s="42" t="s">
        <v>163</v>
      </c>
      <c r="B60" s="43" t="s">
        <v>90</v>
      </c>
      <c r="C60" s="43" t="s">
        <v>91</v>
      </c>
      <c r="D60" s="43" t="s">
        <v>85</v>
      </c>
      <c r="E60" s="43">
        <v>2</v>
      </c>
      <c r="F60" s="43" t="s">
        <v>14</v>
      </c>
      <c r="G60" s="44" t="s">
        <v>92</v>
      </c>
      <c r="H60" s="2" t="s">
        <v>535</v>
      </c>
      <c r="I60" s="6" t="s">
        <v>536</v>
      </c>
      <c r="J60" s="2" t="s">
        <v>537</v>
      </c>
      <c r="K60" s="6" t="s">
        <v>538</v>
      </c>
      <c r="L60" s="2" t="s">
        <v>311</v>
      </c>
      <c r="M60" s="6" t="s">
        <v>205</v>
      </c>
      <c r="N60" s="2" t="s">
        <v>312</v>
      </c>
      <c r="O60" s="19">
        <v>0.31970944805360885</v>
      </c>
      <c r="P60" s="19">
        <v>6.8266879584809628</v>
      </c>
      <c r="Q60" s="19">
        <v>1.5634643077556059</v>
      </c>
      <c r="R60" s="19">
        <v>0.18703784254023487</v>
      </c>
      <c r="S60" s="20">
        <v>32.749003984063748</v>
      </c>
      <c r="T60" s="20">
        <v>47.330677290836654</v>
      </c>
      <c r="U60" s="20">
        <v>19.920318725099598</v>
      </c>
      <c r="V60" s="21">
        <v>0.16856698724838579</v>
      </c>
      <c r="W60" s="21">
        <v>1.8415246064459372</v>
      </c>
    </row>
    <row r="61" spans="1:23" x14ac:dyDescent="0.25">
      <c r="A61" s="42" t="s">
        <v>164</v>
      </c>
      <c r="B61" s="43" t="s">
        <v>93</v>
      </c>
      <c r="C61" s="43" t="s">
        <v>94</v>
      </c>
      <c r="D61" s="43" t="s">
        <v>85</v>
      </c>
      <c r="E61" s="43">
        <v>1</v>
      </c>
      <c r="F61" s="43" t="s">
        <v>14</v>
      </c>
      <c r="G61" s="44" t="s">
        <v>76</v>
      </c>
      <c r="H61" s="3" t="s">
        <v>458</v>
      </c>
      <c r="I61" s="2" t="s">
        <v>539</v>
      </c>
      <c r="J61" s="3" t="s">
        <v>419</v>
      </c>
      <c r="K61" s="2" t="s">
        <v>220</v>
      </c>
      <c r="L61" s="3" t="s">
        <v>313</v>
      </c>
      <c r="M61" s="2" t="s">
        <v>314</v>
      </c>
      <c r="N61" s="3" t="s">
        <v>315</v>
      </c>
      <c r="O61" s="19">
        <v>0.83891759169266966</v>
      </c>
      <c r="P61" s="19">
        <v>10.524477269324818</v>
      </c>
      <c r="Q61" s="19">
        <v>2.262908866488377</v>
      </c>
      <c r="R61" s="19">
        <v>7.3945193562418438E-2</v>
      </c>
      <c r="S61" s="20">
        <v>35.34551231135822</v>
      </c>
      <c r="T61" s="20">
        <v>47.498014297061154</v>
      </c>
      <c r="U61" s="20">
        <v>17.156473391580626</v>
      </c>
      <c r="V61" s="21">
        <v>0.23760549445271167</v>
      </c>
      <c r="W61" s="21">
        <v>2.7027414155755309</v>
      </c>
    </row>
    <row r="62" spans="1:23" x14ac:dyDescent="0.25">
      <c r="A62" s="42" t="s">
        <v>165</v>
      </c>
      <c r="B62" s="43" t="s">
        <v>93</v>
      </c>
      <c r="C62" s="43" t="s">
        <v>94</v>
      </c>
      <c r="D62" s="43" t="s">
        <v>85</v>
      </c>
      <c r="E62" s="43">
        <v>2</v>
      </c>
      <c r="F62" s="43" t="s">
        <v>14</v>
      </c>
      <c r="G62" s="44" t="s">
        <v>76</v>
      </c>
      <c r="H62" s="2" t="s">
        <v>540</v>
      </c>
      <c r="I62" s="3" t="s">
        <v>541</v>
      </c>
      <c r="J62" s="2" t="s">
        <v>542</v>
      </c>
      <c r="K62" s="3" t="s">
        <v>245</v>
      </c>
      <c r="L62" s="2" t="s">
        <v>316</v>
      </c>
      <c r="M62" s="3" t="s">
        <v>205</v>
      </c>
      <c r="N62" s="2" t="s">
        <v>317</v>
      </c>
      <c r="O62" s="19">
        <v>0.46293928078162566</v>
      </c>
      <c r="P62" s="19">
        <v>9.4815110534457805</v>
      </c>
      <c r="Q62" s="19">
        <v>2.0325036000822876</v>
      </c>
      <c r="R62" s="19">
        <v>6.5245759025663333E-2</v>
      </c>
      <c r="S62" s="22">
        <v>33.6</v>
      </c>
      <c r="T62" s="22">
        <v>53.12</v>
      </c>
      <c r="U62" s="22">
        <v>13.280000000000001</v>
      </c>
      <c r="V62" s="21">
        <v>0.19751472894133196</v>
      </c>
      <c r="W62" s="21">
        <v>2.3839263213256365</v>
      </c>
    </row>
    <row r="63" spans="1:23" x14ac:dyDescent="0.25">
      <c r="A63" s="42" t="s">
        <v>166</v>
      </c>
      <c r="B63" s="43" t="s">
        <v>93</v>
      </c>
      <c r="C63" s="43" t="s">
        <v>94</v>
      </c>
      <c r="D63" s="43" t="s">
        <v>85</v>
      </c>
      <c r="E63" s="43">
        <v>3</v>
      </c>
      <c r="F63" s="43" t="s">
        <v>14</v>
      </c>
      <c r="G63" s="44" t="s">
        <v>76</v>
      </c>
      <c r="H63" s="3" t="s">
        <v>543</v>
      </c>
      <c r="I63" s="2" t="s">
        <v>544</v>
      </c>
      <c r="J63" s="3" t="s">
        <v>545</v>
      </c>
      <c r="K63" s="2" t="s">
        <v>211</v>
      </c>
      <c r="L63" s="3" t="s">
        <v>318</v>
      </c>
      <c r="M63" s="2" t="s">
        <v>319</v>
      </c>
      <c r="N63" s="3" t="s">
        <v>320</v>
      </c>
      <c r="O63" s="19">
        <v>1.4143945981891657</v>
      </c>
      <c r="P63" s="19">
        <v>15.579619741504068</v>
      </c>
      <c r="Q63" s="19">
        <v>2.9212096276486319</v>
      </c>
      <c r="R63" s="19">
        <v>0.12179208351457155</v>
      </c>
      <c r="S63" s="20">
        <v>41.583366653338665</v>
      </c>
      <c r="T63" s="20">
        <v>47.141143542582967</v>
      </c>
      <c r="U63" s="20">
        <v>11.275489804078369</v>
      </c>
      <c r="V63" s="21">
        <v>0.27830216987194062</v>
      </c>
      <c r="W63" s="21">
        <v>3.1425167025436003</v>
      </c>
    </row>
    <row r="64" spans="1:23" x14ac:dyDescent="0.25">
      <c r="A64" s="42" t="s">
        <v>167</v>
      </c>
      <c r="B64" s="43" t="s">
        <v>95</v>
      </c>
      <c r="C64" s="43" t="s">
        <v>96</v>
      </c>
      <c r="D64" s="43" t="s">
        <v>97</v>
      </c>
      <c r="E64" s="43">
        <v>1</v>
      </c>
      <c r="F64" s="43" t="s">
        <v>14</v>
      </c>
      <c r="G64" s="44" t="s">
        <v>76</v>
      </c>
      <c r="H64" s="2" t="s">
        <v>546</v>
      </c>
      <c r="I64" s="3" t="s">
        <v>547</v>
      </c>
      <c r="J64" s="2" t="s">
        <v>548</v>
      </c>
      <c r="K64" s="3" t="s">
        <v>425</v>
      </c>
      <c r="L64" s="2" t="s">
        <v>321</v>
      </c>
      <c r="M64" s="3" t="s">
        <v>239</v>
      </c>
      <c r="N64" s="2" t="s">
        <v>322</v>
      </c>
      <c r="O64" s="19">
        <v>1.5371630262417515</v>
      </c>
      <c r="P64" s="19">
        <v>10.798942062977195</v>
      </c>
      <c r="Q64" s="19">
        <v>2.7484056778440649</v>
      </c>
      <c r="R64" s="19">
        <v>9.1344062635928661E-2</v>
      </c>
      <c r="S64" s="20">
        <v>39.316918189038923</v>
      </c>
      <c r="T64" s="20">
        <v>47.498014297061154</v>
      </c>
      <c r="U64" s="20">
        <v>13.185067513899924</v>
      </c>
      <c r="V64" s="21">
        <v>0.22257812288854834</v>
      </c>
      <c r="W64" s="21">
        <v>2.3836000029953754</v>
      </c>
    </row>
    <row r="65" spans="1:23" x14ac:dyDescent="0.25">
      <c r="A65" s="42" t="s">
        <v>168</v>
      </c>
      <c r="B65" s="43" t="s">
        <v>95</v>
      </c>
      <c r="C65" s="43" t="s">
        <v>96</v>
      </c>
      <c r="D65" s="43" t="s">
        <v>97</v>
      </c>
      <c r="E65" s="43">
        <v>2</v>
      </c>
      <c r="F65" s="43" t="s">
        <v>14</v>
      </c>
      <c r="G65" s="44" t="s">
        <v>76</v>
      </c>
      <c r="H65" s="3" t="s">
        <v>549</v>
      </c>
      <c r="I65" s="2" t="s">
        <v>550</v>
      </c>
      <c r="J65" s="3" t="s">
        <v>551</v>
      </c>
      <c r="K65" s="2" t="s">
        <v>505</v>
      </c>
      <c r="L65" s="3" t="s">
        <v>313</v>
      </c>
      <c r="M65" s="2" t="s">
        <v>323</v>
      </c>
      <c r="N65" s="3" t="s">
        <v>324</v>
      </c>
      <c r="O65" s="19">
        <v>0.9284362371476802</v>
      </c>
      <c r="P65" s="19">
        <v>11.158241429213035</v>
      </c>
      <c r="Q65" s="19">
        <v>2.5015428924089691</v>
      </c>
      <c r="R65" s="19">
        <v>0.14354066985645933</v>
      </c>
      <c r="S65" s="20">
        <v>34.880000000000003</v>
      </c>
      <c r="T65" s="20">
        <v>49.12</v>
      </c>
      <c r="U65" s="20">
        <v>16</v>
      </c>
      <c r="V65" s="21">
        <v>0.2016275809238193</v>
      </c>
      <c r="W65" s="21">
        <v>2.2456555638707663</v>
      </c>
    </row>
    <row r="66" spans="1:23" x14ac:dyDescent="0.25">
      <c r="A66" s="42" t="s">
        <v>169</v>
      </c>
      <c r="B66" s="43" t="s">
        <v>95</v>
      </c>
      <c r="C66" s="43" t="s">
        <v>96</v>
      </c>
      <c r="D66" s="43" t="s">
        <v>97</v>
      </c>
      <c r="E66" s="43">
        <v>3</v>
      </c>
      <c r="F66" s="43" t="s">
        <v>14</v>
      </c>
      <c r="G66" s="44" t="s">
        <v>76</v>
      </c>
      <c r="H66" s="2" t="s">
        <v>552</v>
      </c>
      <c r="I66" s="3" t="s">
        <v>553</v>
      </c>
      <c r="J66" s="2" t="s">
        <v>554</v>
      </c>
      <c r="K66" s="3" t="s">
        <v>245</v>
      </c>
      <c r="L66" s="2" t="s">
        <v>226</v>
      </c>
      <c r="M66" s="3" t="s">
        <v>264</v>
      </c>
      <c r="N66" s="2" t="s">
        <v>325</v>
      </c>
      <c r="O66" s="19">
        <v>0.36318993298889968</v>
      </c>
      <c r="P66" s="19">
        <v>10.145216827186987</v>
      </c>
      <c r="Q66" s="19">
        <v>2.0736473976548035</v>
      </c>
      <c r="R66" s="19">
        <v>6.5245759025663333E-2</v>
      </c>
      <c r="S66" s="20">
        <v>36.880000000000003</v>
      </c>
      <c r="T66" s="20">
        <v>49.12</v>
      </c>
      <c r="U66" s="20">
        <v>14</v>
      </c>
      <c r="V66" s="21">
        <v>0.18533260698957166</v>
      </c>
      <c r="W66" s="21">
        <v>2.0183451941542847</v>
      </c>
    </row>
    <row r="67" spans="1:23" x14ac:dyDescent="0.25">
      <c r="A67" s="42" t="s">
        <v>170</v>
      </c>
      <c r="B67" s="43" t="s">
        <v>98</v>
      </c>
      <c r="C67" s="43" t="s">
        <v>99</v>
      </c>
      <c r="D67" s="43" t="s">
        <v>85</v>
      </c>
      <c r="E67" s="43">
        <v>1</v>
      </c>
      <c r="F67" s="43" t="s">
        <v>14</v>
      </c>
      <c r="G67" s="44" t="s">
        <v>86</v>
      </c>
      <c r="H67" s="3" t="s">
        <v>555</v>
      </c>
      <c r="I67" s="2" t="s">
        <v>556</v>
      </c>
      <c r="J67" s="3" t="s">
        <v>557</v>
      </c>
      <c r="K67" s="2" t="s">
        <v>239</v>
      </c>
      <c r="L67" s="3" t="s">
        <v>326</v>
      </c>
      <c r="M67" s="2" t="s">
        <v>327</v>
      </c>
      <c r="N67" s="3" t="s">
        <v>328</v>
      </c>
      <c r="O67" s="19">
        <v>2.3326001329991302</v>
      </c>
      <c r="P67" s="19">
        <v>14.756225360546935</v>
      </c>
      <c r="Q67" s="19">
        <v>3.8263731742439826</v>
      </c>
      <c r="R67" s="19">
        <v>0.10874293170943888</v>
      </c>
      <c r="S67" s="20">
        <v>31.514622435617635</v>
      </c>
      <c r="T67" s="20">
        <v>51.025752946311655</v>
      </c>
      <c r="U67" s="20">
        <v>17.459624618070709</v>
      </c>
      <c r="V67" s="21">
        <v>0.26101909968442055</v>
      </c>
      <c r="W67" s="21">
        <v>3.0826764798332364</v>
      </c>
    </row>
    <row r="68" spans="1:23" x14ac:dyDescent="0.25">
      <c r="A68" s="42" t="s">
        <v>171</v>
      </c>
      <c r="B68" s="43" t="s">
        <v>98</v>
      </c>
      <c r="C68" s="43" t="s">
        <v>99</v>
      </c>
      <c r="D68" s="43" t="s">
        <v>85</v>
      </c>
      <c r="E68" s="43">
        <v>2</v>
      </c>
      <c r="F68" s="43" t="s">
        <v>14</v>
      </c>
      <c r="G68" s="44" t="s">
        <v>86</v>
      </c>
      <c r="H68" s="2" t="s">
        <v>558</v>
      </c>
      <c r="I68" s="3" t="s">
        <v>559</v>
      </c>
      <c r="J68" s="2" t="s">
        <v>560</v>
      </c>
      <c r="K68" s="3" t="s">
        <v>561</v>
      </c>
      <c r="L68" s="2" t="s">
        <v>329</v>
      </c>
      <c r="M68" s="3" t="s">
        <v>330</v>
      </c>
      <c r="N68" s="2" t="s">
        <v>331</v>
      </c>
      <c r="O68" s="19">
        <v>2.1637935444268246</v>
      </c>
      <c r="P68" s="19">
        <v>17.176505813663358</v>
      </c>
      <c r="Q68" s="19">
        <v>4.5175889734622503</v>
      </c>
      <c r="R68" s="19">
        <v>0.25663331883427576</v>
      </c>
      <c r="S68" s="20">
        <v>28.868452618952418</v>
      </c>
      <c r="T68" s="20">
        <v>53.138744502199117</v>
      </c>
      <c r="U68" s="20">
        <v>17.992802878848465</v>
      </c>
      <c r="V68" s="21">
        <v>0.27484112407797656</v>
      </c>
      <c r="W68" s="21">
        <v>3.2325536942260187</v>
      </c>
    </row>
    <row r="69" spans="1:23" x14ac:dyDescent="0.25">
      <c r="A69" s="42" t="s">
        <v>172</v>
      </c>
      <c r="B69" s="43" t="s">
        <v>98</v>
      </c>
      <c r="C69" s="43" t="s">
        <v>99</v>
      </c>
      <c r="D69" s="43" t="s">
        <v>85</v>
      </c>
      <c r="E69" s="43">
        <v>3</v>
      </c>
      <c r="F69" s="43" t="s">
        <v>14</v>
      </c>
      <c r="G69" s="44" t="s">
        <v>86</v>
      </c>
      <c r="H69" s="3" t="s">
        <v>562</v>
      </c>
      <c r="I69" s="2" t="s">
        <v>563</v>
      </c>
      <c r="J69" s="3" t="s">
        <v>564</v>
      </c>
      <c r="K69" s="2" t="s">
        <v>565</v>
      </c>
      <c r="L69" s="3" t="s">
        <v>332</v>
      </c>
      <c r="M69" s="2" t="s">
        <v>333</v>
      </c>
      <c r="N69" s="3" t="s">
        <v>334</v>
      </c>
      <c r="O69" s="19">
        <v>1.6497007519566218</v>
      </c>
      <c r="P69" s="19">
        <v>16.393033584510206</v>
      </c>
      <c r="Q69" s="19">
        <v>3.8592882123019954</v>
      </c>
      <c r="R69" s="19">
        <v>0.15658982166159199</v>
      </c>
      <c r="S69" s="20">
        <v>30.886177235447089</v>
      </c>
      <c r="T69" s="20">
        <v>51.110222044408879</v>
      </c>
      <c r="U69" s="20">
        <v>18.003600720144032</v>
      </c>
      <c r="V69" s="21">
        <v>0.2356775789234227</v>
      </c>
      <c r="W69" s="21">
        <v>2.6836344231620224</v>
      </c>
    </row>
    <row r="70" spans="1:23" x14ac:dyDescent="0.25">
      <c r="A70" s="42" t="s">
        <v>173</v>
      </c>
      <c r="B70" s="43" t="s">
        <v>100</v>
      </c>
      <c r="C70" s="43" t="s">
        <v>101</v>
      </c>
      <c r="D70" s="43" t="s">
        <v>97</v>
      </c>
      <c r="E70" s="43">
        <v>1</v>
      </c>
      <c r="F70" s="43" t="s">
        <v>102</v>
      </c>
      <c r="G70" s="44" t="s">
        <v>76</v>
      </c>
      <c r="H70" s="2" t="s">
        <v>566</v>
      </c>
      <c r="I70" s="3" t="s">
        <v>567</v>
      </c>
      <c r="J70" s="2" t="s">
        <v>568</v>
      </c>
      <c r="K70" s="3" t="s">
        <v>569</v>
      </c>
      <c r="L70" s="2" t="s">
        <v>335</v>
      </c>
      <c r="M70" s="3" t="s">
        <v>336</v>
      </c>
      <c r="N70" s="2" t="s">
        <v>337</v>
      </c>
      <c r="O70" s="19">
        <v>0.4117857690930482</v>
      </c>
      <c r="P70" s="19">
        <v>7.8447028294825101</v>
      </c>
      <c r="Q70" s="19">
        <v>1.793869574161695</v>
      </c>
      <c r="R70" s="19">
        <v>0.16528925619834711</v>
      </c>
      <c r="S70" s="20">
        <v>36.872625474905028</v>
      </c>
      <c r="T70" s="20">
        <v>49.130173965206957</v>
      </c>
      <c r="U70" s="20">
        <v>13.997200559888014</v>
      </c>
      <c r="V70" s="21">
        <v>0.18621394107411129</v>
      </c>
      <c r="W70" s="21">
        <v>2.0399532703166146</v>
      </c>
    </row>
    <row r="71" spans="1:23" x14ac:dyDescent="0.25">
      <c r="A71" s="42" t="s">
        <v>174</v>
      </c>
      <c r="B71" s="43" t="s">
        <v>100</v>
      </c>
      <c r="C71" s="43" t="s">
        <v>101</v>
      </c>
      <c r="D71" s="43" t="s">
        <v>97</v>
      </c>
      <c r="E71" s="43">
        <v>2</v>
      </c>
      <c r="F71" s="43" t="s">
        <v>102</v>
      </c>
      <c r="G71" s="44" t="s">
        <v>76</v>
      </c>
      <c r="H71" s="1" t="s">
        <v>570</v>
      </c>
      <c r="I71" s="2" t="s">
        <v>571</v>
      </c>
      <c r="J71" s="1" t="s">
        <v>572</v>
      </c>
      <c r="K71" s="2" t="s">
        <v>208</v>
      </c>
      <c r="L71" s="3" t="s">
        <v>338</v>
      </c>
      <c r="M71" s="2" t="s">
        <v>255</v>
      </c>
      <c r="N71" s="1" t="s">
        <v>339</v>
      </c>
      <c r="O71" s="19">
        <v>0.44247787610619466</v>
      </c>
      <c r="P71" s="19">
        <v>7.270821897300265</v>
      </c>
      <c r="Q71" s="19">
        <v>1.571693067270109</v>
      </c>
      <c r="R71" s="19">
        <v>0.11309264897781644</v>
      </c>
      <c r="S71" s="20">
        <v>36.821086261980838</v>
      </c>
      <c r="T71" s="20">
        <v>49.201277955271564</v>
      </c>
      <c r="U71" s="20">
        <v>13.977635782747598</v>
      </c>
      <c r="V71" s="21">
        <v>0.18712230995453055</v>
      </c>
      <c r="W71" s="21">
        <v>2.0462286145261777</v>
      </c>
    </row>
    <row r="72" spans="1:23" x14ac:dyDescent="0.25">
      <c r="A72" s="42" t="s">
        <v>175</v>
      </c>
      <c r="B72" s="43" t="s">
        <v>100</v>
      </c>
      <c r="C72" s="43" t="s">
        <v>101</v>
      </c>
      <c r="D72" s="43" t="s">
        <v>97</v>
      </c>
      <c r="E72" s="43">
        <v>3</v>
      </c>
      <c r="F72" s="43" t="s">
        <v>102</v>
      </c>
      <c r="G72" s="44" t="s">
        <v>76</v>
      </c>
      <c r="H72" s="2" t="s">
        <v>431</v>
      </c>
      <c r="I72" s="1" t="s">
        <v>573</v>
      </c>
      <c r="J72" s="2" t="s">
        <v>504</v>
      </c>
      <c r="K72" s="1" t="s">
        <v>574</v>
      </c>
      <c r="L72" s="2" t="s">
        <v>340</v>
      </c>
      <c r="M72" s="1" t="s">
        <v>341</v>
      </c>
      <c r="N72" s="2" t="s">
        <v>342</v>
      </c>
      <c r="O72" s="19">
        <v>0.71359148805565498</v>
      </c>
      <c r="P72" s="19">
        <v>8.5732820999051853</v>
      </c>
      <c r="Q72" s="19">
        <v>2.0242748405677844</v>
      </c>
      <c r="R72" s="19">
        <v>0.20008699434536756</v>
      </c>
      <c r="S72" s="20">
        <v>36.872625474905028</v>
      </c>
      <c r="T72" s="20">
        <v>49.130173965206957</v>
      </c>
      <c r="U72" s="20">
        <v>13.997200559888014</v>
      </c>
      <c r="V72" s="21">
        <v>0.17429764643845042</v>
      </c>
      <c r="W72" s="21">
        <v>1.9194193349307429</v>
      </c>
    </row>
    <row r="73" spans="1:23" x14ac:dyDescent="0.25">
      <c r="A73" s="42" t="s">
        <v>176</v>
      </c>
      <c r="B73" s="43" t="s">
        <v>100</v>
      </c>
      <c r="C73" s="43" t="s">
        <v>101</v>
      </c>
      <c r="D73" s="43" t="s">
        <v>97</v>
      </c>
      <c r="E73" s="43">
        <v>4</v>
      </c>
      <c r="F73" s="43" t="s">
        <v>102</v>
      </c>
      <c r="G73" s="44" t="s">
        <v>76</v>
      </c>
      <c r="H73" s="6" t="s">
        <v>572</v>
      </c>
      <c r="I73" s="2" t="s">
        <v>575</v>
      </c>
      <c r="J73" s="6" t="s">
        <v>576</v>
      </c>
      <c r="K73" s="2" t="s">
        <v>286</v>
      </c>
      <c r="L73" s="3" t="s">
        <v>343</v>
      </c>
      <c r="M73" s="2" t="s">
        <v>344</v>
      </c>
      <c r="N73" s="6" t="s">
        <v>345</v>
      </c>
      <c r="O73" s="19">
        <v>0.48851603662591436</v>
      </c>
      <c r="P73" s="19">
        <v>6.6969409651180207</v>
      </c>
      <c r="Q73" s="19">
        <v>1.6457519029006376</v>
      </c>
      <c r="R73" s="19">
        <v>0.10439321444106132</v>
      </c>
      <c r="S73" s="20">
        <v>36.880000000000003</v>
      </c>
      <c r="T73" s="20">
        <v>49.12</v>
      </c>
      <c r="U73" s="20">
        <v>14</v>
      </c>
      <c r="V73" s="21">
        <v>0.18213004276275227</v>
      </c>
      <c r="W73" s="21">
        <v>2.0518745467218578</v>
      </c>
    </row>
    <row r="74" spans="1:23" x14ac:dyDescent="0.25">
      <c r="A74" s="42" t="s">
        <v>177</v>
      </c>
      <c r="B74" s="43" t="s">
        <v>100</v>
      </c>
      <c r="C74" s="43" t="s">
        <v>101</v>
      </c>
      <c r="D74" s="43" t="s">
        <v>97</v>
      </c>
      <c r="E74" s="43">
        <v>5</v>
      </c>
      <c r="F74" s="43" t="s">
        <v>102</v>
      </c>
      <c r="G74" s="44" t="s">
        <v>76</v>
      </c>
      <c r="H74" s="1" t="s">
        <v>236</v>
      </c>
      <c r="I74" s="2" t="s">
        <v>577</v>
      </c>
      <c r="J74" s="1" t="s">
        <v>578</v>
      </c>
      <c r="K74" s="2" t="s">
        <v>336</v>
      </c>
      <c r="L74" s="1" t="s">
        <v>346</v>
      </c>
      <c r="M74" s="2" t="s">
        <v>202</v>
      </c>
      <c r="N74" s="1" t="s">
        <v>347</v>
      </c>
      <c r="O74" s="19">
        <v>0.18926799324773644</v>
      </c>
      <c r="P74" s="19">
        <v>4.7906582164778682</v>
      </c>
      <c r="Q74" s="19">
        <v>1.2425426866899814</v>
      </c>
      <c r="R74" s="19">
        <v>8.2644628099173556E-2</v>
      </c>
      <c r="S74" s="20">
        <v>36.843156843156848</v>
      </c>
      <c r="T74" s="20">
        <v>49.170829170829165</v>
      </c>
      <c r="U74" s="20">
        <v>13.986013986013987</v>
      </c>
      <c r="V74" s="21">
        <v>0.16995782343337565</v>
      </c>
      <c r="W74" s="21">
        <v>1.862929781375813</v>
      </c>
    </row>
    <row r="75" spans="1:23" x14ac:dyDescent="0.25">
      <c r="A75" s="42" t="s">
        <v>178</v>
      </c>
      <c r="B75" s="43" t="s">
        <v>103</v>
      </c>
      <c r="C75" s="43" t="s">
        <v>104</v>
      </c>
      <c r="D75" s="43" t="s">
        <v>105</v>
      </c>
      <c r="E75" s="43">
        <v>1</v>
      </c>
      <c r="F75" s="43" t="s">
        <v>14</v>
      </c>
      <c r="G75" s="44" t="s">
        <v>76</v>
      </c>
      <c r="H75" s="2" t="s">
        <v>579</v>
      </c>
      <c r="I75" s="6" t="s">
        <v>580</v>
      </c>
      <c r="J75" s="2" t="s">
        <v>447</v>
      </c>
      <c r="K75" s="6" t="s">
        <v>314</v>
      </c>
      <c r="L75" s="2" t="s">
        <v>311</v>
      </c>
      <c r="M75" s="6" t="s">
        <v>217</v>
      </c>
      <c r="N75" s="2" t="s">
        <v>348</v>
      </c>
      <c r="O75" s="19">
        <v>1.1279349327331321</v>
      </c>
      <c r="P75" s="19">
        <v>5.020210589350766</v>
      </c>
      <c r="Q75" s="19">
        <v>2.369882740176918</v>
      </c>
      <c r="R75" s="19">
        <v>0.13919095258808178</v>
      </c>
      <c r="S75" s="20">
        <v>32.880000000000003</v>
      </c>
      <c r="T75" s="20">
        <v>51.12</v>
      </c>
      <c r="U75" s="20">
        <v>16</v>
      </c>
      <c r="V75" s="21">
        <v>0.18138877580307991</v>
      </c>
      <c r="W75" s="21">
        <v>1.9473718155992314</v>
      </c>
    </row>
    <row r="76" spans="1:23" x14ac:dyDescent="0.25">
      <c r="A76" s="42" t="s">
        <v>179</v>
      </c>
      <c r="B76" s="43" t="s">
        <v>103</v>
      </c>
      <c r="C76" s="43" t="s">
        <v>104</v>
      </c>
      <c r="D76" s="43" t="s">
        <v>105</v>
      </c>
      <c r="E76" s="43">
        <v>2</v>
      </c>
      <c r="F76" s="43" t="s">
        <v>14</v>
      </c>
      <c r="G76" s="44" t="s">
        <v>76</v>
      </c>
      <c r="H76" s="6" t="s">
        <v>581</v>
      </c>
      <c r="I76" s="2" t="s">
        <v>582</v>
      </c>
      <c r="J76" s="6" t="s">
        <v>583</v>
      </c>
      <c r="K76" s="2" t="s">
        <v>323</v>
      </c>
      <c r="L76" s="6" t="s">
        <v>349</v>
      </c>
      <c r="M76" s="2" t="s">
        <v>258</v>
      </c>
      <c r="N76" s="6" t="s">
        <v>350</v>
      </c>
      <c r="O76" s="19">
        <v>0.75707197299094575</v>
      </c>
      <c r="P76" s="19">
        <v>5.768750935675433</v>
      </c>
      <c r="Q76" s="19">
        <v>1.8020983336761982</v>
      </c>
      <c r="R76" s="19">
        <v>0.11744236624619399</v>
      </c>
      <c r="S76" s="20">
        <v>34.873025394921022</v>
      </c>
      <c r="T76" s="20">
        <v>51.129774045190956</v>
      </c>
      <c r="U76" s="20">
        <v>13.997200559888022</v>
      </c>
      <c r="V76" s="21">
        <v>0.17913200274216523</v>
      </c>
      <c r="W76" s="21">
        <v>1.9924134270945977</v>
      </c>
    </row>
    <row r="77" spans="1:23" x14ac:dyDescent="0.25">
      <c r="A77" s="42" t="s">
        <v>180</v>
      </c>
      <c r="B77" s="43" t="s">
        <v>103</v>
      </c>
      <c r="C77" s="43" t="s">
        <v>104</v>
      </c>
      <c r="D77" s="43" t="s">
        <v>105</v>
      </c>
      <c r="E77" s="43">
        <v>3</v>
      </c>
      <c r="F77" s="43" t="s">
        <v>14</v>
      </c>
      <c r="G77" s="44" t="s">
        <v>76</v>
      </c>
      <c r="H77" s="2" t="s">
        <v>333</v>
      </c>
      <c r="I77" s="3" t="s">
        <v>584</v>
      </c>
      <c r="J77" s="2" t="s">
        <v>585</v>
      </c>
      <c r="K77" s="3" t="s">
        <v>323</v>
      </c>
      <c r="L77" s="2" t="s">
        <v>351</v>
      </c>
      <c r="M77" s="3" t="s">
        <v>214</v>
      </c>
      <c r="N77" s="2" t="s">
        <v>352</v>
      </c>
      <c r="O77" s="19">
        <v>0.14578750831244564</v>
      </c>
      <c r="P77" s="19">
        <v>3.4033634412894855</v>
      </c>
      <c r="Q77" s="19">
        <v>1.0779674963999177</v>
      </c>
      <c r="R77" s="19">
        <v>0.11744236624619399</v>
      </c>
      <c r="S77" s="20">
        <v>34.873025394921022</v>
      </c>
      <c r="T77" s="20">
        <v>51.129774045190956</v>
      </c>
      <c r="U77" s="20">
        <v>13.997200559888022</v>
      </c>
      <c r="V77" s="21">
        <v>0.16496790164673164</v>
      </c>
      <c r="W77" s="21">
        <v>1.8562400757886344</v>
      </c>
    </row>
    <row r="78" spans="1:23" x14ac:dyDescent="0.25">
      <c r="A78" s="42" t="s">
        <v>181</v>
      </c>
      <c r="B78" s="43" t="s">
        <v>103</v>
      </c>
      <c r="C78" s="43" t="s">
        <v>104</v>
      </c>
      <c r="D78" s="43" t="s">
        <v>105</v>
      </c>
      <c r="E78" s="43">
        <v>4</v>
      </c>
      <c r="F78" s="43" t="s">
        <v>14</v>
      </c>
      <c r="G78" s="44" t="s">
        <v>76</v>
      </c>
      <c r="H78" s="3" t="s">
        <v>586</v>
      </c>
      <c r="I78" s="2" t="s">
        <v>587</v>
      </c>
      <c r="J78" s="3" t="s">
        <v>529</v>
      </c>
      <c r="K78" s="2" t="s">
        <v>264</v>
      </c>
      <c r="L78" s="3" t="s">
        <v>353</v>
      </c>
      <c r="M78" s="2" t="s">
        <v>205</v>
      </c>
      <c r="N78" s="3" t="s">
        <v>354</v>
      </c>
      <c r="O78" s="19">
        <v>0.21484474909202517</v>
      </c>
      <c r="P78" s="19">
        <v>2.5300663705773743</v>
      </c>
      <c r="Q78" s="19">
        <v>0.82287595145031878</v>
      </c>
      <c r="R78" s="19">
        <v>0.13049151805132667</v>
      </c>
      <c r="S78" s="20">
        <v>32.840591290451464</v>
      </c>
      <c r="T78" s="20">
        <v>49.180982820615263</v>
      </c>
      <c r="U78" s="20">
        <v>17.978425888933273</v>
      </c>
      <c r="V78" s="21">
        <v>0.14285473587645461</v>
      </c>
      <c r="W78" s="21">
        <v>1.5206522986809796</v>
      </c>
    </row>
    <row r="79" spans="1:23" x14ac:dyDescent="0.25">
      <c r="A79" s="42" t="s">
        <v>182</v>
      </c>
      <c r="B79" s="43" t="s">
        <v>106</v>
      </c>
      <c r="C79" s="43" t="s">
        <v>107</v>
      </c>
      <c r="D79" s="43" t="s">
        <v>105</v>
      </c>
      <c r="E79" s="43">
        <v>1</v>
      </c>
      <c r="F79" s="43" t="s">
        <v>14</v>
      </c>
      <c r="G79" s="44" t="s">
        <v>86</v>
      </c>
      <c r="H79" s="2" t="s">
        <v>588</v>
      </c>
      <c r="I79" s="3" t="s">
        <v>589</v>
      </c>
      <c r="J79" s="2" t="s">
        <v>590</v>
      </c>
      <c r="K79" s="3" t="s">
        <v>286</v>
      </c>
      <c r="L79" s="2" t="s">
        <v>318</v>
      </c>
      <c r="M79" s="3" t="s">
        <v>341</v>
      </c>
      <c r="N79" s="2" t="s">
        <v>355</v>
      </c>
      <c r="O79" s="19">
        <v>1.3376643306562994</v>
      </c>
      <c r="P79" s="19">
        <v>8.099206547232896</v>
      </c>
      <c r="Q79" s="19">
        <v>2.6908043612425425</v>
      </c>
      <c r="R79" s="19">
        <v>0.10439321444106132</v>
      </c>
      <c r="S79" s="20">
        <v>30.836828440183744</v>
      </c>
      <c r="T79" s="20">
        <v>51.188336329139197</v>
      </c>
      <c r="U79" s="20">
        <v>17.974835230677058</v>
      </c>
      <c r="V79" s="21">
        <v>0.18862857757701754</v>
      </c>
      <c r="W79" s="21">
        <v>2.1484662771044953</v>
      </c>
    </row>
    <row r="80" spans="1:23" x14ac:dyDescent="0.25">
      <c r="A80" s="42" t="s">
        <v>183</v>
      </c>
      <c r="B80" s="43" t="s">
        <v>106</v>
      </c>
      <c r="C80" s="43" t="s">
        <v>107</v>
      </c>
      <c r="D80" s="43" t="s">
        <v>105</v>
      </c>
      <c r="E80" s="43">
        <v>2</v>
      </c>
      <c r="F80" s="43" t="s">
        <v>14</v>
      </c>
      <c r="G80" s="44" t="s">
        <v>86</v>
      </c>
      <c r="H80" s="3" t="s">
        <v>591</v>
      </c>
      <c r="I80" s="2" t="s">
        <v>592</v>
      </c>
      <c r="J80" s="3" t="s">
        <v>593</v>
      </c>
      <c r="K80" s="2" t="s">
        <v>336</v>
      </c>
      <c r="L80" s="3" t="s">
        <v>356</v>
      </c>
      <c r="M80" s="2" t="s">
        <v>205</v>
      </c>
      <c r="N80" s="3" t="s">
        <v>357</v>
      </c>
      <c r="O80" s="19">
        <v>1.1714154176684228</v>
      </c>
      <c r="P80" s="19">
        <v>7.9095763261639807</v>
      </c>
      <c r="Q80" s="19">
        <v>2.5756017280394978</v>
      </c>
      <c r="R80" s="19">
        <v>8.2644628099173556E-2</v>
      </c>
      <c r="S80" s="20">
        <v>30.861483110133918</v>
      </c>
      <c r="T80" s="20">
        <v>51.149310413751749</v>
      </c>
      <c r="U80" s="20">
        <v>17.989206476114333</v>
      </c>
      <c r="V80" s="21">
        <v>0.18455051277046153</v>
      </c>
      <c r="W80" s="21">
        <v>1.9909403246041615</v>
      </c>
    </row>
    <row r="81" spans="1:23" x14ac:dyDescent="0.25">
      <c r="A81" s="42" t="s">
        <v>184</v>
      </c>
      <c r="B81" s="43" t="s">
        <v>106</v>
      </c>
      <c r="C81" s="43" t="s">
        <v>107</v>
      </c>
      <c r="D81" s="43" t="s">
        <v>105</v>
      </c>
      <c r="E81" s="43">
        <v>3</v>
      </c>
      <c r="F81" s="43" t="s">
        <v>14</v>
      </c>
      <c r="G81" s="44" t="s">
        <v>86</v>
      </c>
      <c r="H81" s="2" t="s">
        <v>594</v>
      </c>
      <c r="I81" s="1" t="s">
        <v>595</v>
      </c>
      <c r="J81" s="2" t="s">
        <v>596</v>
      </c>
      <c r="K81" s="1" t="s">
        <v>248</v>
      </c>
      <c r="L81" s="2" t="s">
        <v>358</v>
      </c>
      <c r="M81" s="3" t="s">
        <v>248</v>
      </c>
      <c r="N81" s="2" t="s">
        <v>359</v>
      </c>
      <c r="O81" s="19">
        <v>0.87216737429024493</v>
      </c>
      <c r="P81" s="19">
        <v>7.555267228903638</v>
      </c>
      <c r="Q81" s="19">
        <v>2.3040526640608929</v>
      </c>
      <c r="R81" s="19">
        <v>0.10004349717268378</v>
      </c>
      <c r="S81" s="20">
        <v>30.861483110133918</v>
      </c>
      <c r="T81" s="20">
        <v>51.149310413751749</v>
      </c>
      <c r="U81" s="20">
        <v>17.989206476114333</v>
      </c>
      <c r="V81" s="21">
        <v>0.18626918293290967</v>
      </c>
      <c r="W81" s="21">
        <v>2.063064905700577</v>
      </c>
    </row>
    <row r="82" spans="1:23" x14ac:dyDescent="0.25">
      <c r="A82" s="42" t="s">
        <v>185</v>
      </c>
      <c r="B82" s="43" t="s">
        <v>108</v>
      </c>
      <c r="C82" s="43" t="s">
        <v>109</v>
      </c>
      <c r="D82" s="43" t="s">
        <v>105</v>
      </c>
      <c r="E82" s="43">
        <v>1</v>
      </c>
      <c r="F82" s="43" t="s">
        <v>102</v>
      </c>
      <c r="G82" s="44" t="s">
        <v>86</v>
      </c>
      <c r="H82" s="4" t="s">
        <v>597</v>
      </c>
      <c r="I82" s="2" t="s">
        <v>598</v>
      </c>
      <c r="J82" s="4" t="s">
        <v>452</v>
      </c>
      <c r="K82" s="2" t="s">
        <v>205</v>
      </c>
      <c r="L82" s="1" t="s">
        <v>335</v>
      </c>
      <c r="M82" s="2" t="s">
        <v>199</v>
      </c>
      <c r="N82" s="4" t="s">
        <v>360</v>
      </c>
      <c r="O82" s="19">
        <v>0.54734257506777839</v>
      </c>
      <c r="P82" s="19">
        <v>4.8705025200858332</v>
      </c>
      <c r="Q82" s="19">
        <v>1.7033532195021599</v>
      </c>
      <c r="R82" s="19">
        <v>5.2196607220530662E-2</v>
      </c>
      <c r="S82" s="20">
        <v>30.88</v>
      </c>
      <c r="T82" s="20">
        <v>51.12</v>
      </c>
      <c r="U82" s="20">
        <v>18.000000000000004</v>
      </c>
      <c r="V82" s="21">
        <v>0.16961649106319959</v>
      </c>
      <c r="W82" s="21">
        <v>1.8585211407042193</v>
      </c>
    </row>
    <row r="83" spans="1:23" x14ac:dyDescent="0.25">
      <c r="A83" s="42" t="s">
        <v>186</v>
      </c>
      <c r="B83" s="43"/>
      <c r="C83" s="43" t="s">
        <v>109</v>
      </c>
      <c r="D83" s="43" t="s">
        <v>105</v>
      </c>
      <c r="E83" s="43">
        <v>2</v>
      </c>
      <c r="F83" s="43" t="s">
        <v>102</v>
      </c>
      <c r="G83" s="44" t="s">
        <v>86</v>
      </c>
      <c r="H83" s="2" t="s">
        <v>599</v>
      </c>
      <c r="I83" s="2" t="s">
        <v>600</v>
      </c>
      <c r="J83" s="2" t="s">
        <v>601</v>
      </c>
      <c r="K83" s="2" t="s">
        <v>477</v>
      </c>
      <c r="L83" s="2" t="s">
        <v>362</v>
      </c>
      <c r="M83" s="4" t="s">
        <v>314</v>
      </c>
      <c r="N83" s="2" t="s">
        <v>363</v>
      </c>
      <c r="O83" s="19">
        <v>1.2276842805258581</v>
      </c>
      <c r="P83" s="19">
        <v>10.589350766006289</v>
      </c>
      <c r="Q83" s="19">
        <v>2.6414318041555234</v>
      </c>
      <c r="R83" s="19">
        <v>0.16093953892996954</v>
      </c>
      <c r="S83" s="20">
        <v>24.860111910471623</v>
      </c>
      <c r="T83" s="20">
        <v>53.157474020783368</v>
      </c>
      <c r="U83" s="20">
        <v>21.982414068745008</v>
      </c>
      <c r="V83" s="21">
        <v>0.20204133066151211</v>
      </c>
      <c r="W83" s="21">
        <v>2.2959407091819286</v>
      </c>
    </row>
    <row r="84" spans="1:23" x14ac:dyDescent="0.25">
      <c r="A84" s="42" t="s">
        <v>187</v>
      </c>
      <c r="B84" s="43"/>
      <c r="C84" s="43" t="s">
        <v>109</v>
      </c>
      <c r="D84" s="43" t="s">
        <v>105</v>
      </c>
      <c r="E84" s="43">
        <v>3</v>
      </c>
      <c r="F84" s="43" t="s">
        <v>102</v>
      </c>
      <c r="G84" s="44" t="s">
        <v>86</v>
      </c>
      <c r="H84" s="2" t="s">
        <v>602</v>
      </c>
      <c r="I84" s="2" t="s">
        <v>603</v>
      </c>
      <c r="J84" s="2" t="s">
        <v>583</v>
      </c>
      <c r="K84" s="2" t="s">
        <v>245</v>
      </c>
      <c r="L84" s="2" t="s">
        <v>272</v>
      </c>
      <c r="M84" s="2" t="s">
        <v>199</v>
      </c>
      <c r="N84" s="7" t="s">
        <v>364</v>
      </c>
      <c r="O84" s="19">
        <v>0.63686122052278882</v>
      </c>
      <c r="P84" s="19">
        <v>5.4144418384150912</v>
      </c>
      <c r="Q84" s="19">
        <v>1.8020983336761982</v>
      </c>
      <c r="R84" s="19">
        <v>6.5245759025663333E-2</v>
      </c>
      <c r="S84" s="20">
        <v>30.849150849150853</v>
      </c>
      <c r="T84" s="20">
        <v>51.168831168831161</v>
      </c>
      <c r="U84" s="20">
        <v>17.982017982017986</v>
      </c>
      <c r="V84" s="21">
        <v>0.17464932438203842</v>
      </c>
      <c r="W84" s="21">
        <v>1.9620822872289772</v>
      </c>
    </row>
    <row r="85" spans="1:23" x14ac:dyDescent="0.25">
      <c r="A85" s="42" t="s">
        <v>188</v>
      </c>
      <c r="B85" s="43" t="s">
        <v>110</v>
      </c>
      <c r="C85" s="43" t="s">
        <v>111</v>
      </c>
      <c r="D85" s="43" t="s">
        <v>105</v>
      </c>
      <c r="E85" s="43">
        <v>1</v>
      </c>
      <c r="F85" s="43" t="s">
        <v>102</v>
      </c>
      <c r="G85" s="44" t="s">
        <v>76</v>
      </c>
      <c r="H85" s="2" t="s">
        <v>604</v>
      </c>
      <c r="I85" s="2" t="s">
        <v>605</v>
      </c>
      <c r="J85" s="2" t="s">
        <v>398</v>
      </c>
      <c r="K85" s="2" t="s">
        <v>217</v>
      </c>
      <c r="L85" s="2" t="s">
        <v>365</v>
      </c>
      <c r="M85" s="2" t="s">
        <v>199</v>
      </c>
      <c r="N85" s="2" t="s">
        <v>283</v>
      </c>
      <c r="O85" s="19">
        <v>0.44503555169062353</v>
      </c>
      <c r="P85" s="19">
        <v>6.1530016467887627</v>
      </c>
      <c r="Q85" s="19">
        <v>2.007817321538778</v>
      </c>
      <c r="R85" s="19">
        <v>9.569377990430622E-2</v>
      </c>
      <c r="S85" s="20">
        <v>32.866853258696523</v>
      </c>
      <c r="T85" s="20">
        <v>51.139544182327072</v>
      </c>
      <c r="U85" s="20">
        <v>15.993602558976406</v>
      </c>
      <c r="V85" s="21">
        <v>0.22636314714035785</v>
      </c>
      <c r="W85" s="21">
        <v>2.4763370936964471</v>
      </c>
    </row>
    <row r="86" spans="1:23" x14ac:dyDescent="0.25">
      <c r="H86" s="7"/>
      <c r="I86" s="7"/>
      <c r="J86" s="7"/>
      <c r="K86" s="7"/>
      <c r="L86" s="26"/>
    </row>
    <row r="87" spans="1:23" x14ac:dyDescent="0.25">
      <c r="H87" s="7"/>
      <c r="I87" s="7"/>
      <c r="J87" s="7"/>
      <c r="K87" s="7"/>
      <c r="L87" s="2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tabSelected="1" topLeftCell="G1" workbookViewId="0">
      <selection activeCell="P6" sqref="P6"/>
    </sheetView>
  </sheetViews>
  <sheetFormatPr defaultRowHeight="15" x14ac:dyDescent="0.25"/>
  <cols>
    <col min="9" max="9" width="13.28515625" bestFit="1" customWidth="1"/>
    <col min="11" max="11" width="13.28515625" bestFit="1" customWidth="1"/>
    <col min="13" max="13" width="13.28515625" bestFit="1" customWidth="1"/>
    <col min="15" max="15" width="13.28515625" bestFit="1" customWidth="1"/>
  </cols>
  <sheetData>
    <row r="1" spans="1:27" x14ac:dyDescent="0.25">
      <c r="A1" s="33"/>
      <c r="B1" s="34"/>
      <c r="C1" s="30"/>
      <c r="D1" s="30"/>
      <c r="E1" s="30"/>
      <c r="F1" s="30"/>
      <c r="G1" s="30"/>
      <c r="H1" s="35" t="s">
        <v>388</v>
      </c>
      <c r="I1" s="45" t="s">
        <v>369</v>
      </c>
      <c r="J1" s="36" t="s">
        <v>389</v>
      </c>
      <c r="K1" s="45" t="s">
        <v>370</v>
      </c>
      <c r="L1" s="35" t="s">
        <v>390</v>
      </c>
      <c r="M1" s="45" t="s">
        <v>371</v>
      </c>
      <c r="N1" s="36" t="s">
        <v>391</v>
      </c>
      <c r="O1" s="47" t="s">
        <v>372</v>
      </c>
      <c r="P1" s="8" t="s">
        <v>366</v>
      </c>
      <c r="Q1" s="9" t="s">
        <v>367</v>
      </c>
      <c r="R1" s="10" t="s">
        <v>368</v>
      </c>
      <c r="S1" s="11" t="s">
        <v>369</v>
      </c>
      <c r="T1" s="11" t="s">
        <v>370</v>
      </c>
      <c r="U1" s="11" t="s">
        <v>371</v>
      </c>
      <c r="V1" s="11" t="s">
        <v>372</v>
      </c>
      <c r="W1" s="15" t="s">
        <v>379</v>
      </c>
      <c r="X1" s="15" t="s">
        <v>380</v>
      </c>
      <c r="Y1" s="15" t="s">
        <v>381</v>
      </c>
      <c r="Z1" s="15" t="s">
        <v>385</v>
      </c>
      <c r="AA1" s="15" t="s">
        <v>386</v>
      </c>
    </row>
    <row r="2" spans="1:27" ht="30" x14ac:dyDescent="0.25">
      <c r="A2" s="37" t="s">
        <v>189</v>
      </c>
      <c r="B2" s="14" t="s">
        <v>5</v>
      </c>
      <c r="C2" s="38" t="s">
        <v>6</v>
      </c>
      <c r="D2" s="38" t="s">
        <v>7</v>
      </c>
      <c r="E2" s="38" t="s">
        <v>8</v>
      </c>
      <c r="F2" s="38" t="s">
        <v>9</v>
      </c>
      <c r="G2" s="39" t="s">
        <v>10</v>
      </c>
      <c r="H2" s="40" t="s">
        <v>373</v>
      </c>
      <c r="I2" s="46" t="s">
        <v>606</v>
      </c>
      <c r="J2" s="41" t="s">
        <v>373</v>
      </c>
      <c r="K2" s="46" t="s">
        <v>606</v>
      </c>
      <c r="L2" s="40" t="s">
        <v>373</v>
      </c>
      <c r="M2" s="46" t="s">
        <v>606</v>
      </c>
      <c r="N2" s="41" t="s">
        <v>373</v>
      </c>
      <c r="O2" s="46" t="s">
        <v>606</v>
      </c>
      <c r="P2" s="12" t="s">
        <v>361</v>
      </c>
      <c r="Q2" s="13" t="s">
        <v>373</v>
      </c>
      <c r="R2" s="12" t="s">
        <v>374</v>
      </c>
      <c r="S2" s="17" t="s">
        <v>375</v>
      </c>
      <c r="T2" s="17" t="s">
        <v>376</v>
      </c>
      <c r="U2" s="17" t="s">
        <v>377</v>
      </c>
      <c r="V2" s="18" t="s">
        <v>378</v>
      </c>
      <c r="W2" s="16" t="s">
        <v>382</v>
      </c>
      <c r="X2" s="16" t="s">
        <v>382</v>
      </c>
      <c r="Y2" s="16" t="s">
        <v>382</v>
      </c>
      <c r="Z2" s="16" t="s">
        <v>382</v>
      </c>
      <c r="AA2" s="16" t="s">
        <v>382</v>
      </c>
    </row>
    <row r="3" spans="1:27" x14ac:dyDescent="0.25">
      <c r="A3" s="42" t="s">
        <v>112</v>
      </c>
      <c r="B3" s="43" t="s">
        <v>11</v>
      </c>
      <c r="C3" s="43" t="s">
        <v>12</v>
      </c>
      <c r="D3" s="43" t="s">
        <v>13</v>
      </c>
      <c r="E3" s="43">
        <v>1</v>
      </c>
      <c r="F3" s="43" t="s">
        <v>14</v>
      </c>
      <c r="G3" s="44" t="s">
        <v>15</v>
      </c>
      <c r="H3" s="1" t="s">
        <v>392</v>
      </c>
      <c r="I3" s="1">
        <f>(H3/39.0983)/10</f>
        <v>0.72381663652895389</v>
      </c>
      <c r="J3" s="2" t="s">
        <v>393</v>
      </c>
      <c r="K3" s="1">
        <f>(J3/40.078)/10</f>
        <v>4.1219621737611654</v>
      </c>
      <c r="L3" s="1" t="s">
        <v>394</v>
      </c>
      <c r="M3" s="1">
        <f>(L3/24.305)/10</f>
        <v>1.1684838510594528</v>
      </c>
      <c r="N3" s="2" t="s">
        <v>196</v>
      </c>
      <c r="O3" s="1">
        <f>(N3/22.99)/10</f>
        <v>7.8294910830796011E-2</v>
      </c>
      <c r="P3" s="1" t="s">
        <v>195</v>
      </c>
      <c r="Q3" s="2" t="s">
        <v>196</v>
      </c>
      <c r="R3" s="1" t="s">
        <v>197</v>
      </c>
      <c r="S3" s="19">
        <v>0.72382219039337048</v>
      </c>
      <c r="T3" s="19">
        <v>8.2439243475223325</v>
      </c>
      <c r="U3" s="19">
        <v>2.3369677021189053</v>
      </c>
      <c r="V3" s="19">
        <v>7.8294910830795997E-2</v>
      </c>
      <c r="W3" s="20">
        <v>25.594881023795242</v>
      </c>
      <c r="X3" s="20">
        <v>59.128174365126974</v>
      </c>
      <c r="Y3" s="20">
        <v>15.276944611077784</v>
      </c>
      <c r="Z3" s="21">
        <v>0.12870843827837369</v>
      </c>
      <c r="AA3" s="21">
        <v>1.6240190964413894</v>
      </c>
    </row>
    <row r="4" spans="1:27" x14ac:dyDescent="0.25">
      <c r="A4" s="42" t="s">
        <v>113</v>
      </c>
      <c r="B4" s="43" t="s">
        <v>16</v>
      </c>
      <c r="C4" s="43" t="s">
        <v>12</v>
      </c>
      <c r="D4" s="43" t="s">
        <v>13</v>
      </c>
      <c r="E4" s="43">
        <v>2</v>
      </c>
      <c r="F4" s="43" t="s">
        <v>14</v>
      </c>
      <c r="G4" s="44" t="s">
        <v>15</v>
      </c>
      <c r="H4" s="2" t="s">
        <v>395</v>
      </c>
      <c r="I4" s="1">
        <f t="shared" ref="I4:I67" si="0">(H4/39.0983)/10</f>
        <v>1.5550548233554911</v>
      </c>
      <c r="J4" s="1" t="s">
        <v>396</v>
      </c>
      <c r="K4" s="1">
        <f t="shared" ref="K4:K67" si="1">(J4/40.078)/10</f>
        <v>5.2722191726134033</v>
      </c>
      <c r="L4" s="2" t="s">
        <v>397</v>
      </c>
      <c r="M4" s="1">
        <f t="shared" ref="M4:M67" si="2">(L4/24.305)/10</f>
        <v>1.6663238016868955</v>
      </c>
      <c r="N4" s="1" t="s">
        <v>196</v>
      </c>
      <c r="O4" s="1">
        <f t="shared" ref="O4:O67" si="3">(N4/22.99)/10</f>
        <v>7.8294910830796011E-2</v>
      </c>
      <c r="P4" s="2" t="s">
        <v>198</v>
      </c>
      <c r="Q4" s="1" t="s">
        <v>199</v>
      </c>
      <c r="R4" s="2" t="s">
        <v>200</v>
      </c>
      <c r="S4" s="19">
        <v>1.5550667553327535</v>
      </c>
      <c r="T4" s="19">
        <v>10.544438345226808</v>
      </c>
      <c r="U4" s="19">
        <v>3.3326476033737911</v>
      </c>
      <c r="V4" s="19">
        <v>7.8294910830795997E-2</v>
      </c>
      <c r="W4" s="20">
        <v>33.573141486810549</v>
      </c>
      <c r="X4" s="20">
        <v>55.15587529976019</v>
      </c>
      <c r="Y4" s="20">
        <v>11.270983213429261</v>
      </c>
      <c r="Z4" s="21">
        <v>0.19835549884051701</v>
      </c>
      <c r="AA4" s="21">
        <v>2.3944805771962216</v>
      </c>
    </row>
    <row r="5" spans="1:27" x14ac:dyDescent="0.25">
      <c r="A5" s="42" t="s">
        <v>114</v>
      </c>
      <c r="B5" s="43" t="s">
        <v>17</v>
      </c>
      <c r="C5" s="43" t="s">
        <v>18</v>
      </c>
      <c r="D5" s="43" t="s">
        <v>13</v>
      </c>
      <c r="E5" s="43">
        <v>1</v>
      </c>
      <c r="F5" s="43" t="s">
        <v>14</v>
      </c>
      <c r="G5" s="44" t="s">
        <v>19</v>
      </c>
      <c r="H5" s="1" t="s">
        <v>398</v>
      </c>
      <c r="I5" s="1">
        <f t="shared" si="0"/>
        <v>0.62406805410976951</v>
      </c>
      <c r="J5" s="2" t="s">
        <v>399</v>
      </c>
      <c r="K5" s="1">
        <f t="shared" si="1"/>
        <v>2.8669095264234743</v>
      </c>
      <c r="L5" s="1" t="s">
        <v>400</v>
      </c>
      <c r="M5" s="1">
        <f t="shared" si="2"/>
        <v>1.0697387368854145</v>
      </c>
      <c r="N5" s="2" t="s">
        <v>336</v>
      </c>
      <c r="O5" s="1">
        <f t="shared" si="3"/>
        <v>8.2644628099173556E-2</v>
      </c>
      <c r="P5" s="1" t="s">
        <v>201</v>
      </c>
      <c r="Q5" s="2" t="s">
        <v>202</v>
      </c>
      <c r="R5" s="1" t="s">
        <v>203</v>
      </c>
      <c r="S5" s="19">
        <v>0.62407284260064455</v>
      </c>
      <c r="T5" s="19">
        <v>5.7338190528469486</v>
      </c>
      <c r="U5" s="19">
        <v>2.1394774737708291</v>
      </c>
      <c r="V5" s="19">
        <v>8.2644628099173556E-2</v>
      </c>
      <c r="W5" s="20">
        <v>23.557596326612096</v>
      </c>
      <c r="X5" s="20">
        <v>69.175484128568584</v>
      </c>
      <c r="Y5" s="20">
        <v>7.26691954481932</v>
      </c>
      <c r="Z5" s="21">
        <v>0.15069859352561676</v>
      </c>
      <c r="AA5" s="21">
        <v>1.8106616069865658</v>
      </c>
    </row>
    <row r="6" spans="1:27" x14ac:dyDescent="0.25">
      <c r="A6" s="42" t="s">
        <v>115</v>
      </c>
      <c r="B6" s="43" t="s">
        <v>20</v>
      </c>
      <c r="C6" s="43" t="s">
        <v>18</v>
      </c>
      <c r="D6" s="43" t="s">
        <v>13</v>
      </c>
      <c r="E6" s="43">
        <v>2</v>
      </c>
      <c r="F6" s="43" t="s">
        <v>14</v>
      </c>
      <c r="G6" s="44" t="s">
        <v>19</v>
      </c>
      <c r="H6" s="2" t="s">
        <v>401</v>
      </c>
      <c r="I6" s="1">
        <f t="shared" si="0"/>
        <v>0.76218147592094787</v>
      </c>
      <c r="J6" s="1" t="s">
        <v>402</v>
      </c>
      <c r="K6" s="1">
        <f t="shared" si="1"/>
        <v>4.7682020060881278</v>
      </c>
      <c r="L6" s="2" t="s">
        <v>403</v>
      </c>
      <c r="M6" s="1">
        <f t="shared" si="2"/>
        <v>1.4811767126105739</v>
      </c>
      <c r="N6" s="1" t="s">
        <v>258</v>
      </c>
      <c r="O6" s="1">
        <f t="shared" si="3"/>
        <v>8.6994345367551115E-2</v>
      </c>
      <c r="P6" s="2" t="s">
        <v>204</v>
      </c>
      <c r="Q6" s="1" t="s">
        <v>205</v>
      </c>
      <c r="R6" s="2" t="s">
        <v>206</v>
      </c>
      <c r="S6" s="19">
        <v>0.7621873241598035</v>
      </c>
      <c r="T6" s="19">
        <v>9.5364040121762574</v>
      </c>
      <c r="U6" s="19">
        <v>2.9623534252211479</v>
      </c>
      <c r="V6" s="19">
        <v>8.6994345367551101E-2</v>
      </c>
      <c r="W6" s="20">
        <v>27.588964414234304</v>
      </c>
      <c r="X6" s="20">
        <v>63.134746101559372</v>
      </c>
      <c r="Y6" s="20">
        <v>9.2762894842063233</v>
      </c>
      <c r="Z6" s="21">
        <v>0.20051453567807476</v>
      </c>
      <c r="AA6" s="21">
        <v>2.5446817770864683</v>
      </c>
    </row>
    <row r="7" spans="1:27" x14ac:dyDescent="0.25">
      <c r="A7" s="42" t="s">
        <v>116</v>
      </c>
      <c r="B7" s="43" t="s">
        <v>20</v>
      </c>
      <c r="C7" s="43" t="s">
        <v>21</v>
      </c>
      <c r="D7" s="43" t="s">
        <v>13</v>
      </c>
      <c r="E7" s="43">
        <v>1</v>
      </c>
      <c r="F7" s="43" t="s">
        <v>14</v>
      </c>
      <c r="G7" s="44" t="s">
        <v>19</v>
      </c>
      <c r="H7" s="1" t="s">
        <v>404</v>
      </c>
      <c r="I7" s="1">
        <f t="shared" si="0"/>
        <v>1.107465030448894</v>
      </c>
      <c r="J7" s="2" t="s">
        <v>405</v>
      </c>
      <c r="K7" s="1">
        <f t="shared" si="1"/>
        <v>3.5630520485054142</v>
      </c>
      <c r="L7" s="1" t="s">
        <v>406</v>
      </c>
      <c r="M7" s="1">
        <f t="shared" si="2"/>
        <v>1.2219707879037236</v>
      </c>
      <c r="N7" s="2" t="s">
        <v>245</v>
      </c>
      <c r="O7" s="1">
        <f t="shared" si="3"/>
        <v>6.5245759025663347E-2</v>
      </c>
      <c r="P7" s="1" t="s">
        <v>207</v>
      </c>
      <c r="Q7" s="2" t="s">
        <v>208</v>
      </c>
      <c r="R7" s="1" t="s">
        <v>209</v>
      </c>
      <c r="S7" s="19">
        <v>1.1074735280577011</v>
      </c>
      <c r="T7" s="19">
        <v>7.1261040970108294</v>
      </c>
      <c r="U7" s="19">
        <v>2.4439415758074468</v>
      </c>
      <c r="V7" s="19">
        <v>6.5245759025663333E-2</v>
      </c>
      <c r="W7" s="20">
        <v>21.591363454618151</v>
      </c>
      <c r="X7" s="20">
        <v>69.132347061175523</v>
      </c>
      <c r="Y7" s="20">
        <v>9.2762894842063268</v>
      </c>
      <c r="Z7" s="21">
        <v>0.10448480523110898</v>
      </c>
      <c r="AA7" s="21">
        <v>1.2664497906381731</v>
      </c>
    </row>
    <row r="8" spans="1:27" x14ac:dyDescent="0.25">
      <c r="A8" s="42" t="s">
        <v>117</v>
      </c>
      <c r="B8" s="43" t="s">
        <v>22</v>
      </c>
      <c r="C8" s="43" t="s">
        <v>21</v>
      </c>
      <c r="D8" s="43" t="s">
        <v>13</v>
      </c>
      <c r="E8" s="43">
        <v>2</v>
      </c>
      <c r="F8" s="43" t="s">
        <v>14</v>
      </c>
      <c r="G8" s="44" t="s">
        <v>19</v>
      </c>
      <c r="H8" s="2" t="s">
        <v>407</v>
      </c>
      <c r="I8" s="1">
        <f t="shared" si="0"/>
        <v>1.0102741039891758</v>
      </c>
      <c r="J8" s="1" t="s">
        <v>408</v>
      </c>
      <c r="K8" s="1">
        <f t="shared" si="1"/>
        <v>3.5231298967014317</v>
      </c>
      <c r="L8" s="2" t="s">
        <v>409</v>
      </c>
      <c r="M8" s="1">
        <f t="shared" si="2"/>
        <v>1.1232256737296853</v>
      </c>
      <c r="N8" s="1" t="s">
        <v>242</v>
      </c>
      <c r="O8" s="1">
        <f t="shared" si="3"/>
        <v>0.13484123531970421</v>
      </c>
      <c r="P8" s="2" t="s">
        <v>210</v>
      </c>
      <c r="Q8" s="1" t="s">
        <v>211</v>
      </c>
      <c r="R8" s="2" t="s">
        <v>212</v>
      </c>
      <c r="S8" s="19">
        <v>1.010281855849404</v>
      </c>
      <c r="T8" s="19">
        <v>7.0462597934028652</v>
      </c>
      <c r="U8" s="19">
        <v>2.2464513474593706</v>
      </c>
      <c r="V8" s="19">
        <v>0.13484123531970421</v>
      </c>
      <c r="W8" s="20">
        <v>23.585848490905455</v>
      </c>
      <c r="X8" s="20">
        <v>67.139716170297817</v>
      </c>
      <c r="Y8" s="20">
        <v>9.274435338796728</v>
      </c>
      <c r="Z8" s="21">
        <v>0.12125761087934037</v>
      </c>
      <c r="AA8" s="21">
        <v>1.544627252870685</v>
      </c>
    </row>
    <row r="9" spans="1:27" x14ac:dyDescent="0.25">
      <c r="A9" s="42" t="s">
        <v>118</v>
      </c>
      <c r="B9" s="43" t="s">
        <v>23</v>
      </c>
      <c r="C9" s="43" t="s">
        <v>21</v>
      </c>
      <c r="D9" s="43" t="s">
        <v>13</v>
      </c>
      <c r="E9" s="43">
        <v>3</v>
      </c>
      <c r="F9" s="43" t="s">
        <v>14</v>
      </c>
      <c r="G9" s="44" t="s">
        <v>19</v>
      </c>
      <c r="H9" s="1" t="s">
        <v>410</v>
      </c>
      <c r="I9" s="1">
        <f t="shared" si="0"/>
        <v>0.76985444379934675</v>
      </c>
      <c r="J9" s="2" t="s">
        <v>411</v>
      </c>
      <c r="K9" s="1">
        <f t="shared" si="1"/>
        <v>2.6423474225260741</v>
      </c>
      <c r="L9" s="1" t="s">
        <v>412</v>
      </c>
      <c r="M9" s="1">
        <f t="shared" si="2"/>
        <v>0.92162106562435719</v>
      </c>
      <c r="N9" s="2" t="s">
        <v>255</v>
      </c>
      <c r="O9" s="1">
        <f t="shared" si="3"/>
        <v>3.4797738147020446E-2</v>
      </c>
      <c r="P9" s="1" t="s">
        <v>213</v>
      </c>
      <c r="Q9" s="2" t="s">
        <v>214</v>
      </c>
      <c r="R9" s="1" t="s">
        <v>215</v>
      </c>
      <c r="S9" s="19">
        <v>0.76986035091309013</v>
      </c>
      <c r="T9" s="19">
        <v>5.2846948450521483</v>
      </c>
      <c r="U9" s="19">
        <v>1.8432421312487142</v>
      </c>
      <c r="V9" s="19">
        <v>3.4797738147020446E-2</v>
      </c>
      <c r="W9" s="20">
        <v>21.56118985825514</v>
      </c>
      <c r="X9" s="20">
        <v>69.175484128568584</v>
      </c>
      <c r="Y9" s="20">
        <v>9.2633260131762754</v>
      </c>
      <c r="Z9" s="21">
        <v>0.11045096942218517</v>
      </c>
      <c r="AA9" s="21">
        <v>1.3726472996505237</v>
      </c>
    </row>
    <row r="10" spans="1:27" x14ac:dyDescent="0.25">
      <c r="A10" s="42" t="s">
        <v>119</v>
      </c>
      <c r="B10" s="43" t="s">
        <v>17</v>
      </c>
      <c r="C10" s="43" t="s">
        <v>18</v>
      </c>
      <c r="D10" s="43" t="s">
        <v>13</v>
      </c>
      <c r="E10" s="43">
        <v>3</v>
      </c>
      <c r="F10" s="43" t="s">
        <v>14</v>
      </c>
      <c r="G10" s="44" t="s">
        <v>19</v>
      </c>
      <c r="H10" s="2" t="s">
        <v>413</v>
      </c>
      <c r="I10" s="1">
        <f t="shared" si="0"/>
        <v>0.71870132461002134</v>
      </c>
      <c r="J10" s="3" t="s">
        <v>414</v>
      </c>
      <c r="K10" s="1">
        <f t="shared" si="1"/>
        <v>3.6129547382603917</v>
      </c>
      <c r="L10" s="2" t="s">
        <v>415</v>
      </c>
      <c r="M10" s="1">
        <f t="shared" si="2"/>
        <v>0.79407529314955771</v>
      </c>
      <c r="N10" s="3" t="s">
        <v>199</v>
      </c>
      <c r="O10" s="1">
        <f t="shared" si="3"/>
        <v>4.7846889952153117E-2</v>
      </c>
      <c r="P10" s="2" t="s">
        <v>216</v>
      </c>
      <c r="Q10" s="3" t="s">
        <v>217</v>
      </c>
      <c r="R10" s="2" t="s">
        <v>218</v>
      </c>
      <c r="S10" s="19">
        <v>0.71870683922451273</v>
      </c>
      <c r="T10" s="19">
        <v>7.2259094765207852</v>
      </c>
      <c r="U10" s="19">
        <v>1.5881505862991154</v>
      </c>
      <c r="V10" s="19">
        <v>4.784688995215311E-2</v>
      </c>
      <c r="W10" s="20">
        <v>21.6</v>
      </c>
      <c r="X10" s="20">
        <v>69.12</v>
      </c>
      <c r="Y10" s="20">
        <v>9.279999999999994</v>
      </c>
      <c r="Z10" s="21">
        <v>0.1147921926833147</v>
      </c>
      <c r="AA10" s="21">
        <v>1.5310133179203382</v>
      </c>
    </row>
    <row r="11" spans="1:27" x14ac:dyDescent="0.25">
      <c r="A11" s="42" t="s">
        <v>120</v>
      </c>
      <c r="B11" s="43" t="s">
        <v>20</v>
      </c>
      <c r="C11" s="43" t="s">
        <v>18</v>
      </c>
      <c r="D11" s="43" t="s">
        <v>13</v>
      </c>
      <c r="E11" s="43">
        <v>4</v>
      </c>
      <c r="F11" s="43" t="s">
        <v>14</v>
      </c>
      <c r="G11" s="44" t="s">
        <v>19</v>
      </c>
      <c r="H11" s="3" t="s">
        <v>416</v>
      </c>
      <c r="I11" s="1">
        <f t="shared" si="0"/>
        <v>0.86960302621853125</v>
      </c>
      <c r="J11" s="2" t="s">
        <v>417</v>
      </c>
      <c r="K11" s="1">
        <f t="shared" si="1"/>
        <v>3.4108488447527323</v>
      </c>
      <c r="L11" s="3" t="s">
        <v>418</v>
      </c>
      <c r="M11" s="1">
        <f t="shared" si="2"/>
        <v>1.0491668380991566</v>
      </c>
      <c r="N11" s="2" t="s">
        <v>336</v>
      </c>
      <c r="O11" s="1">
        <f t="shared" si="3"/>
        <v>8.2644628099173556E-2</v>
      </c>
      <c r="P11" s="3" t="s">
        <v>219</v>
      </c>
      <c r="Q11" s="2" t="s">
        <v>220</v>
      </c>
      <c r="R11" s="3" t="s">
        <v>221</v>
      </c>
      <c r="S11" s="19">
        <v>0.86960969870581606</v>
      </c>
      <c r="T11" s="19">
        <v>6.8216976895054646</v>
      </c>
      <c r="U11" s="19">
        <v>2.0983336761983131</v>
      </c>
      <c r="V11" s="19">
        <v>8.2644628099173556E-2</v>
      </c>
      <c r="W11" s="22">
        <v>21.595680863827237</v>
      </c>
      <c r="X11" s="22">
        <v>69.126174765046983</v>
      </c>
      <c r="Y11" s="22">
        <v>9.2781443711257801</v>
      </c>
      <c r="Z11" s="21">
        <v>0.12177274324268712</v>
      </c>
      <c r="AA11" s="21">
        <v>1.5378384992135588</v>
      </c>
    </row>
    <row r="12" spans="1:27" x14ac:dyDescent="0.25">
      <c r="A12" s="42" t="s">
        <v>121</v>
      </c>
      <c r="B12" s="43" t="s">
        <v>22</v>
      </c>
      <c r="C12" s="43" t="s">
        <v>18</v>
      </c>
      <c r="D12" s="43" t="s">
        <v>13</v>
      </c>
      <c r="E12" s="43">
        <v>5</v>
      </c>
      <c r="F12" s="43" t="s">
        <v>14</v>
      </c>
      <c r="G12" s="44" t="s">
        <v>19</v>
      </c>
      <c r="H12" s="2" t="s">
        <v>419</v>
      </c>
      <c r="I12" s="1">
        <f t="shared" si="0"/>
        <v>0.7033553888532238</v>
      </c>
      <c r="J12" s="3" t="s">
        <v>420</v>
      </c>
      <c r="K12" s="1">
        <f t="shared" si="1"/>
        <v>3.2037526822695739</v>
      </c>
      <c r="L12" s="2" t="s">
        <v>421</v>
      </c>
      <c r="M12" s="1">
        <f t="shared" si="2"/>
        <v>1.1808269903312074</v>
      </c>
      <c r="N12" s="3" t="s">
        <v>281</v>
      </c>
      <c r="O12" s="1">
        <f t="shared" si="3"/>
        <v>5.6546324488908228E-2</v>
      </c>
      <c r="P12" s="2" t="s">
        <v>222</v>
      </c>
      <c r="Q12" s="3" t="s">
        <v>214</v>
      </c>
      <c r="R12" s="2" t="s">
        <v>223</v>
      </c>
      <c r="S12" s="19">
        <v>0.70336078571793947</v>
      </c>
      <c r="T12" s="19">
        <v>6.4075053645391495</v>
      </c>
      <c r="U12" s="19">
        <v>2.3616539806624148</v>
      </c>
      <c r="V12" s="19">
        <v>5.6546324488908221E-2</v>
      </c>
      <c r="W12" s="20">
        <v>31.581051369178493</v>
      </c>
      <c r="X12" s="20">
        <v>57.145712572456524</v>
      </c>
      <c r="Y12" s="20">
        <v>11.273236058364983</v>
      </c>
      <c r="Z12" s="21">
        <v>0.17381305093988811</v>
      </c>
      <c r="AA12" s="21">
        <v>2.1721429171558237</v>
      </c>
    </row>
    <row r="13" spans="1:27" x14ac:dyDescent="0.25">
      <c r="A13" s="42" t="s">
        <v>122</v>
      </c>
      <c r="B13" s="43" t="s">
        <v>24</v>
      </c>
      <c r="C13" s="43" t="s">
        <v>25</v>
      </c>
      <c r="D13" s="43" t="s">
        <v>13</v>
      </c>
      <c r="E13" s="43">
        <v>1</v>
      </c>
      <c r="F13" s="43" t="s">
        <v>14</v>
      </c>
      <c r="G13" s="44" t="s">
        <v>19</v>
      </c>
      <c r="H13" s="3" t="s">
        <v>422</v>
      </c>
      <c r="I13" s="1">
        <f t="shared" si="0"/>
        <v>0.79543100339400941</v>
      </c>
      <c r="J13" s="2" t="s">
        <v>423</v>
      </c>
      <c r="K13" s="1">
        <f t="shared" si="1"/>
        <v>2.8768900643744697</v>
      </c>
      <c r="L13" s="3" t="s">
        <v>424</v>
      </c>
      <c r="M13" s="1">
        <f t="shared" si="2"/>
        <v>1.0573955976136598</v>
      </c>
      <c r="N13" s="2" t="s">
        <v>425</v>
      </c>
      <c r="O13" s="1">
        <f t="shared" si="3"/>
        <v>9.1344062635928674E-2</v>
      </c>
      <c r="P13" s="3" t="s">
        <v>224</v>
      </c>
      <c r="Q13" s="2" t="s">
        <v>199</v>
      </c>
      <c r="R13" s="3" t="s">
        <v>225</v>
      </c>
      <c r="S13" s="19">
        <v>0.79543710675737889</v>
      </c>
      <c r="T13" s="19">
        <v>5.7537801287489403</v>
      </c>
      <c r="U13" s="19">
        <v>2.1147911952273195</v>
      </c>
      <c r="V13" s="19">
        <v>9.1344062635928661E-2</v>
      </c>
      <c r="W13" s="20">
        <v>29.594081183763247</v>
      </c>
      <c r="X13" s="20">
        <v>57.128574285142967</v>
      </c>
      <c r="Y13" s="20">
        <v>13.277344531093785</v>
      </c>
      <c r="Z13" s="21">
        <v>0.15055059687768499</v>
      </c>
      <c r="AA13" s="21">
        <v>1.9600646701709254</v>
      </c>
    </row>
    <row r="14" spans="1:27" x14ac:dyDescent="0.25">
      <c r="A14" s="42" t="s">
        <v>123</v>
      </c>
      <c r="B14" s="43" t="s">
        <v>26</v>
      </c>
      <c r="C14" s="43" t="s">
        <v>25</v>
      </c>
      <c r="D14" s="43" t="s">
        <v>13</v>
      </c>
      <c r="E14" s="43">
        <v>2</v>
      </c>
      <c r="F14" s="43" t="s">
        <v>14</v>
      </c>
      <c r="G14" s="44" t="s">
        <v>19</v>
      </c>
      <c r="H14" s="2" t="s">
        <v>426</v>
      </c>
      <c r="I14" s="1">
        <f t="shared" si="0"/>
        <v>1.1304839340840904</v>
      </c>
      <c r="J14" s="3" t="s">
        <v>427</v>
      </c>
      <c r="K14" s="1">
        <f t="shared" si="1"/>
        <v>4.5860571884824584</v>
      </c>
      <c r="L14" s="2" t="s">
        <v>428</v>
      </c>
      <c r="M14" s="1">
        <f t="shared" si="2"/>
        <v>1.4647191935815678</v>
      </c>
      <c r="N14" s="3" t="s">
        <v>258</v>
      </c>
      <c r="O14" s="1">
        <f t="shared" si="3"/>
        <v>8.6994345367551115E-2</v>
      </c>
      <c r="P14" s="2" t="s">
        <v>226</v>
      </c>
      <c r="Q14" s="3" t="s">
        <v>196</v>
      </c>
      <c r="R14" s="2" t="s">
        <v>227</v>
      </c>
      <c r="S14" s="19">
        <v>1.130492608317561</v>
      </c>
      <c r="T14" s="19">
        <v>9.1721143769649185</v>
      </c>
      <c r="U14" s="19">
        <v>2.9294383871631351</v>
      </c>
      <c r="V14" s="19">
        <v>8.6994345367551101E-2</v>
      </c>
      <c r="W14" s="20">
        <v>31.587365053978406</v>
      </c>
      <c r="X14" s="20">
        <v>55.137944822071169</v>
      </c>
      <c r="Y14" s="20">
        <v>13.274690123950425</v>
      </c>
      <c r="Z14" s="21">
        <v>0.16207317186058487</v>
      </c>
      <c r="AA14" s="21">
        <v>2.0039705350999881</v>
      </c>
    </row>
    <row r="15" spans="1:27" x14ac:dyDescent="0.25">
      <c r="A15" s="42" t="s">
        <v>124</v>
      </c>
      <c r="B15" s="43" t="s">
        <v>27</v>
      </c>
      <c r="C15" s="43" t="s">
        <v>25</v>
      </c>
      <c r="D15" s="43" t="s">
        <v>13</v>
      </c>
      <c r="E15" s="43">
        <v>3</v>
      </c>
      <c r="F15" s="43" t="s">
        <v>14</v>
      </c>
      <c r="G15" s="44" t="s">
        <v>19</v>
      </c>
      <c r="H15" s="3" t="s">
        <v>429</v>
      </c>
      <c r="I15" s="1">
        <f t="shared" si="0"/>
        <v>0.97958223247558074</v>
      </c>
      <c r="J15" s="2" t="s">
        <v>430</v>
      </c>
      <c r="K15" s="1">
        <f t="shared" si="1"/>
        <v>4.7706971405758765</v>
      </c>
      <c r="L15" s="3" t="s">
        <v>431</v>
      </c>
      <c r="M15" s="1">
        <f t="shared" si="2"/>
        <v>1.1479119522731949</v>
      </c>
      <c r="N15" s="2" t="s">
        <v>205</v>
      </c>
      <c r="O15" s="1">
        <f t="shared" si="3"/>
        <v>5.2196607220530669E-2</v>
      </c>
      <c r="P15" s="3" t="s">
        <v>228</v>
      </c>
      <c r="Q15" s="2" t="s">
        <v>220</v>
      </c>
      <c r="R15" s="3" t="s">
        <v>229</v>
      </c>
      <c r="S15" s="19">
        <v>0.9795897488362576</v>
      </c>
      <c r="T15" s="19">
        <v>9.5413942811517547</v>
      </c>
      <c r="U15" s="19">
        <v>2.2958239045463897</v>
      </c>
      <c r="V15" s="19">
        <v>5.2196607220530662E-2</v>
      </c>
      <c r="W15" s="20">
        <v>23.56230031948882</v>
      </c>
      <c r="X15" s="20">
        <v>63.178913738019169</v>
      </c>
      <c r="Y15" s="20">
        <v>13.258785942492011</v>
      </c>
      <c r="Z15" s="21">
        <v>0.13380369159764097</v>
      </c>
      <c r="AA15" s="21">
        <v>1.7256306300315343</v>
      </c>
    </row>
    <row r="16" spans="1:27" x14ac:dyDescent="0.25">
      <c r="A16" s="42" t="s">
        <v>125</v>
      </c>
      <c r="B16" s="43" t="s">
        <v>28</v>
      </c>
      <c r="C16" s="43" t="s">
        <v>25</v>
      </c>
      <c r="D16" s="43" t="s">
        <v>13</v>
      </c>
      <c r="E16" s="43">
        <v>4</v>
      </c>
      <c r="F16" s="43" t="s">
        <v>14</v>
      </c>
      <c r="G16" s="44" t="s">
        <v>19</v>
      </c>
      <c r="H16" s="30"/>
      <c r="I16" s="1">
        <f t="shared" si="0"/>
        <v>0</v>
      </c>
      <c r="J16" s="30"/>
      <c r="K16" s="1">
        <f t="shared" si="1"/>
        <v>0</v>
      </c>
      <c r="L16" s="30"/>
      <c r="M16" s="1">
        <f t="shared" si="2"/>
        <v>0</v>
      </c>
      <c r="N16" s="30"/>
      <c r="O16" s="1">
        <f t="shared" si="3"/>
        <v>0</v>
      </c>
      <c r="P16" s="23" t="s">
        <v>383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5"/>
    </row>
    <row r="17" spans="1:27" x14ac:dyDescent="0.25">
      <c r="A17" s="42" t="s">
        <v>126</v>
      </c>
      <c r="B17" s="43" t="s">
        <v>29</v>
      </c>
      <c r="C17" s="43" t="s">
        <v>30</v>
      </c>
      <c r="D17" s="43" t="s">
        <v>31</v>
      </c>
      <c r="E17" s="43">
        <v>1</v>
      </c>
      <c r="F17" s="43" t="s">
        <v>14</v>
      </c>
      <c r="G17" s="43" t="s">
        <v>32</v>
      </c>
      <c r="H17" s="2" t="s">
        <v>407</v>
      </c>
      <c r="I17" s="1">
        <f t="shared" si="0"/>
        <v>1.0102741039891758</v>
      </c>
      <c r="J17" s="1" t="s">
        <v>432</v>
      </c>
      <c r="K17" s="1">
        <f t="shared" si="1"/>
        <v>5.7163531114327055</v>
      </c>
      <c r="L17" s="2" t="s">
        <v>433</v>
      </c>
      <c r="M17" s="1">
        <f t="shared" si="2"/>
        <v>1.2055132688747172</v>
      </c>
      <c r="N17" s="1" t="s">
        <v>344</v>
      </c>
      <c r="O17" s="1">
        <f t="shared" si="3"/>
        <v>1.7398869073510223E-2</v>
      </c>
      <c r="P17" s="2" t="s">
        <v>230</v>
      </c>
      <c r="Q17" s="1" t="s">
        <v>231</v>
      </c>
      <c r="R17" s="2" t="s">
        <v>232</v>
      </c>
      <c r="S17" s="19">
        <v>1.010281855849404</v>
      </c>
      <c r="T17" s="19">
        <v>11.432706222865413</v>
      </c>
      <c r="U17" s="19">
        <v>2.411026537749434</v>
      </c>
      <c r="V17" s="19">
        <v>1.7398869073510223E-2</v>
      </c>
      <c r="W17" s="20">
        <v>21.56118985825514</v>
      </c>
      <c r="X17" s="20">
        <v>65.182671191854666</v>
      </c>
      <c r="Y17" s="20">
        <v>13.256138949890193</v>
      </c>
      <c r="Z17" s="21">
        <v>0.12276381352559759</v>
      </c>
      <c r="AA17" s="21">
        <v>1.7075203058145785</v>
      </c>
    </row>
    <row r="18" spans="1:27" x14ac:dyDescent="0.25">
      <c r="A18" s="42" t="s">
        <v>127</v>
      </c>
      <c r="B18" s="43" t="s">
        <v>33</v>
      </c>
      <c r="C18" s="43" t="s">
        <v>30</v>
      </c>
      <c r="D18" s="43" t="s">
        <v>31</v>
      </c>
      <c r="E18" s="43">
        <v>2</v>
      </c>
      <c r="F18" s="43" t="s">
        <v>14</v>
      </c>
      <c r="G18" s="43" t="s">
        <v>32</v>
      </c>
      <c r="H18" s="4" t="s">
        <v>434</v>
      </c>
      <c r="I18" s="1">
        <f t="shared" si="0"/>
        <v>0.95144801692145187</v>
      </c>
      <c r="J18" s="2" t="s">
        <v>435</v>
      </c>
      <c r="K18" s="1">
        <f t="shared" si="1"/>
        <v>5.509256948949548</v>
      </c>
      <c r="L18" s="4" t="s">
        <v>436</v>
      </c>
      <c r="M18" s="1">
        <f t="shared" si="2"/>
        <v>1.378317218679284</v>
      </c>
      <c r="N18" s="2" t="s">
        <v>214</v>
      </c>
      <c r="O18" s="1">
        <f t="shared" si="3"/>
        <v>4.3497172683775558E-2</v>
      </c>
      <c r="P18" s="4" t="s">
        <v>198</v>
      </c>
      <c r="Q18" s="2" t="s">
        <v>233</v>
      </c>
      <c r="R18" s="4" t="s">
        <v>234</v>
      </c>
      <c r="S18" s="19">
        <v>0.95145531740753997</v>
      </c>
      <c r="T18" s="19">
        <v>11.018513897899098</v>
      </c>
      <c r="U18" s="19">
        <v>2.7566344373585681</v>
      </c>
      <c r="V18" s="19">
        <v>4.3497172683775551E-2</v>
      </c>
      <c r="W18" s="20">
        <v>23.571713943268076</v>
      </c>
      <c r="X18" s="20">
        <v>63.164202956452257</v>
      </c>
      <c r="Y18" s="20">
        <v>13.264083100279667</v>
      </c>
      <c r="Z18" s="21">
        <v>0.13576269652753153</v>
      </c>
      <c r="AA18" s="21">
        <v>1.8252025013954132</v>
      </c>
    </row>
    <row r="19" spans="1:27" x14ac:dyDescent="0.25">
      <c r="A19" s="42" t="s">
        <v>128</v>
      </c>
      <c r="B19" s="43" t="s">
        <v>34</v>
      </c>
      <c r="C19" s="43" t="s">
        <v>30</v>
      </c>
      <c r="D19" s="43" t="s">
        <v>31</v>
      </c>
      <c r="E19" s="43">
        <v>3</v>
      </c>
      <c r="F19" s="43" t="s">
        <v>14</v>
      </c>
      <c r="G19" s="43" t="s">
        <v>32</v>
      </c>
      <c r="H19" s="2" t="s">
        <v>437</v>
      </c>
      <c r="I19" s="1">
        <f t="shared" si="0"/>
        <v>1.0767731589352989</v>
      </c>
      <c r="J19" s="5" t="s">
        <v>438</v>
      </c>
      <c r="K19" s="1">
        <f t="shared" si="1"/>
        <v>5.7837217426019256</v>
      </c>
      <c r="L19" s="2" t="s">
        <v>439</v>
      </c>
      <c r="M19" s="1">
        <f t="shared" si="2"/>
        <v>1.3412878008640197</v>
      </c>
      <c r="N19" s="5" t="s">
        <v>199</v>
      </c>
      <c r="O19" s="1">
        <f t="shared" si="3"/>
        <v>4.7846889952153117E-2</v>
      </c>
      <c r="P19" s="2" t="s">
        <v>235</v>
      </c>
      <c r="Q19" s="5" t="s">
        <v>236</v>
      </c>
      <c r="R19" s="2" t="s">
        <v>237</v>
      </c>
      <c r="S19" s="19">
        <v>1.0767814210445548</v>
      </c>
      <c r="T19" s="19">
        <v>11.567443485203853</v>
      </c>
      <c r="U19" s="19">
        <v>2.6825756017280393</v>
      </c>
      <c r="V19" s="19">
        <v>4.784688995215311E-2</v>
      </c>
      <c r="W19" s="20">
        <v>25.584649210473714</v>
      </c>
      <c r="X19" s="20">
        <v>61.143314011593041</v>
      </c>
      <c r="Y19" s="20">
        <v>13.272036777933245</v>
      </c>
      <c r="Z19" s="21">
        <v>0.13024680660339871</v>
      </c>
      <c r="AA19" s="21">
        <v>1.8459333189427978</v>
      </c>
    </row>
    <row r="20" spans="1:27" x14ac:dyDescent="0.25">
      <c r="A20" s="42" t="s">
        <v>129</v>
      </c>
      <c r="B20" s="43" t="s">
        <v>35</v>
      </c>
      <c r="C20" s="43" t="s">
        <v>36</v>
      </c>
      <c r="D20" s="43" t="s">
        <v>37</v>
      </c>
      <c r="E20" s="43">
        <v>1</v>
      </c>
      <c r="F20" s="43" t="s">
        <v>14</v>
      </c>
      <c r="G20" s="43" t="s">
        <v>38</v>
      </c>
      <c r="H20" s="2" t="s">
        <v>440</v>
      </c>
      <c r="I20" s="1">
        <f t="shared" si="0"/>
        <v>0.90029489773212634</v>
      </c>
      <c r="J20" s="4" t="s">
        <v>423</v>
      </c>
      <c r="K20" s="1">
        <f t="shared" si="1"/>
        <v>2.8768900643744697</v>
      </c>
      <c r="L20" s="2" t="s">
        <v>441</v>
      </c>
      <c r="M20" s="1">
        <f t="shared" si="2"/>
        <v>0.99567990125488581</v>
      </c>
      <c r="N20" s="4" t="s">
        <v>239</v>
      </c>
      <c r="O20" s="1">
        <f t="shared" si="3"/>
        <v>0.1087429317094389</v>
      </c>
      <c r="P20" s="2" t="s">
        <v>238</v>
      </c>
      <c r="Q20" s="4" t="s">
        <v>239</v>
      </c>
      <c r="R20" s="2" t="s">
        <v>240</v>
      </c>
      <c r="S20" s="19">
        <v>0.90030180571896257</v>
      </c>
      <c r="T20" s="19">
        <v>5.7537801287489403</v>
      </c>
      <c r="U20" s="19">
        <v>1.9913598025097716</v>
      </c>
      <c r="V20" s="19">
        <v>0.10874293170943888</v>
      </c>
      <c r="W20" s="20">
        <v>21.6</v>
      </c>
      <c r="X20" s="20">
        <v>69.12</v>
      </c>
      <c r="Y20" s="20">
        <v>9.279999999999994</v>
      </c>
      <c r="Z20" s="21">
        <v>0.13900648524120401</v>
      </c>
      <c r="AA20" s="21">
        <v>1.643556841116899</v>
      </c>
    </row>
    <row r="21" spans="1:27" x14ac:dyDescent="0.25">
      <c r="A21" s="42" t="s">
        <v>130</v>
      </c>
      <c r="B21" s="43" t="s">
        <v>39</v>
      </c>
      <c r="C21" s="43" t="s">
        <v>36</v>
      </c>
      <c r="D21" s="43" t="s">
        <v>37</v>
      </c>
      <c r="E21" s="43">
        <v>2</v>
      </c>
      <c r="F21" s="43" t="s">
        <v>14</v>
      </c>
      <c r="G21" s="43" t="s">
        <v>38</v>
      </c>
      <c r="H21" s="5" t="s">
        <v>442</v>
      </c>
      <c r="I21" s="1">
        <f t="shared" si="0"/>
        <v>1.0409659755027711</v>
      </c>
      <c r="J21" s="2" t="s">
        <v>443</v>
      </c>
      <c r="K21" s="1">
        <f t="shared" si="1"/>
        <v>3.8325265731822946</v>
      </c>
      <c r="L21" s="5" t="s">
        <v>444</v>
      </c>
      <c r="M21" s="1">
        <f t="shared" si="2"/>
        <v>1.1273400534869369</v>
      </c>
      <c r="N21" s="2" t="s">
        <v>196</v>
      </c>
      <c r="O21" s="1">
        <f t="shared" si="3"/>
        <v>7.8294910830796011E-2</v>
      </c>
      <c r="P21" s="5" t="s">
        <v>241</v>
      </c>
      <c r="Q21" s="2" t="s">
        <v>242</v>
      </c>
      <c r="R21" s="5" t="s">
        <v>243</v>
      </c>
      <c r="S21" s="19">
        <v>1.0409739628625505</v>
      </c>
      <c r="T21" s="19">
        <v>7.6650531463645892</v>
      </c>
      <c r="U21" s="19">
        <v>2.2546801069738738</v>
      </c>
      <c r="V21" s="19">
        <v>7.8294910830795997E-2</v>
      </c>
      <c r="W21" s="20">
        <v>21.587047771337197</v>
      </c>
      <c r="X21" s="20">
        <v>69.138516889866082</v>
      </c>
      <c r="Y21" s="20">
        <v>9.2744353387967209</v>
      </c>
      <c r="Z21" s="21">
        <v>0.1236782154519728</v>
      </c>
      <c r="AA21" s="21">
        <v>1.5703334995564855</v>
      </c>
    </row>
    <row r="22" spans="1:27" x14ac:dyDescent="0.25">
      <c r="A22" s="42" t="s">
        <v>131</v>
      </c>
      <c r="B22" s="43" t="s">
        <v>40</v>
      </c>
      <c r="C22" s="43" t="s">
        <v>36</v>
      </c>
      <c r="D22" s="43" t="s">
        <v>37</v>
      </c>
      <c r="E22" s="43">
        <v>3</v>
      </c>
      <c r="F22" s="43" t="s">
        <v>14</v>
      </c>
      <c r="G22" s="43" t="s">
        <v>38</v>
      </c>
      <c r="H22" s="2" t="s">
        <v>445</v>
      </c>
      <c r="I22" s="1">
        <f t="shared" si="0"/>
        <v>1.1330415900435569</v>
      </c>
      <c r="J22" s="6" t="s">
        <v>446</v>
      </c>
      <c r="K22" s="1">
        <f t="shared" si="1"/>
        <v>4.2891361844403413</v>
      </c>
      <c r="L22" s="2" t="s">
        <v>447</v>
      </c>
      <c r="M22" s="1">
        <f t="shared" si="2"/>
        <v>1.1849413700884592</v>
      </c>
      <c r="N22" s="6" t="s">
        <v>341</v>
      </c>
      <c r="O22" s="1">
        <f t="shared" si="3"/>
        <v>6.0896041757285781E-2</v>
      </c>
      <c r="P22" s="2" t="s">
        <v>244</v>
      </c>
      <c r="Q22" s="6" t="s">
        <v>245</v>
      </c>
      <c r="R22" s="2" t="s">
        <v>246</v>
      </c>
      <c r="S22" s="19">
        <v>1.1330502839019898</v>
      </c>
      <c r="T22" s="19">
        <v>8.5782723688806826</v>
      </c>
      <c r="U22" s="19">
        <v>2.369882740176918</v>
      </c>
      <c r="V22" s="19">
        <v>6.0896041757285774E-2</v>
      </c>
      <c r="W22" s="20">
        <v>23.590563774490203</v>
      </c>
      <c r="X22" s="20">
        <v>65.133946421431432</v>
      </c>
      <c r="Y22" s="20">
        <v>11.275489804078365</v>
      </c>
      <c r="Z22" s="21">
        <v>0.1372711646406457</v>
      </c>
      <c r="AA22" s="21">
        <v>1.7925611395094041</v>
      </c>
    </row>
    <row r="23" spans="1:27" x14ac:dyDescent="0.25">
      <c r="A23" s="42" t="s">
        <v>132</v>
      </c>
      <c r="B23" s="43" t="s">
        <v>41</v>
      </c>
      <c r="C23" s="43" t="s">
        <v>36</v>
      </c>
      <c r="D23" s="43" t="s">
        <v>37</v>
      </c>
      <c r="E23" s="43">
        <v>4</v>
      </c>
      <c r="F23" s="43" t="s">
        <v>14</v>
      </c>
      <c r="G23" s="43" t="s">
        <v>38</v>
      </c>
      <c r="H23" s="3" t="s">
        <v>439</v>
      </c>
      <c r="I23" s="1">
        <f t="shared" si="0"/>
        <v>0.83379584278600338</v>
      </c>
      <c r="J23" s="2" t="s">
        <v>448</v>
      </c>
      <c r="K23" s="1">
        <f t="shared" si="1"/>
        <v>3.867458456010779</v>
      </c>
      <c r="L23" s="3" t="s">
        <v>449</v>
      </c>
      <c r="M23" s="1">
        <f t="shared" si="2"/>
        <v>0.97922238222587943</v>
      </c>
      <c r="N23" s="2" t="s">
        <v>248</v>
      </c>
      <c r="O23" s="1">
        <f t="shared" si="3"/>
        <v>0.10004349717268379</v>
      </c>
      <c r="P23" s="3" t="s">
        <v>247</v>
      </c>
      <c r="Q23" s="2" t="s">
        <v>248</v>
      </c>
      <c r="R23" s="3" t="s">
        <v>249</v>
      </c>
      <c r="S23" s="19">
        <v>0.83380224052381191</v>
      </c>
      <c r="T23" s="19">
        <v>7.7349169120215588</v>
      </c>
      <c r="U23" s="19">
        <v>1.9584447644517589</v>
      </c>
      <c r="V23" s="19">
        <v>0.10004349717268378</v>
      </c>
      <c r="W23" s="20">
        <v>21.565495207667734</v>
      </c>
      <c r="X23" s="20">
        <v>71.16613418530352</v>
      </c>
      <c r="Y23" s="20">
        <v>7.2683706070287464</v>
      </c>
      <c r="Z23" s="21">
        <v>0.12196787467165394</v>
      </c>
      <c r="AA23" s="21">
        <v>1.5590550213835193</v>
      </c>
    </row>
    <row r="24" spans="1:27" x14ac:dyDescent="0.25">
      <c r="A24" s="42" t="s">
        <v>133</v>
      </c>
      <c r="B24" s="43" t="s">
        <v>39</v>
      </c>
      <c r="C24" s="43" t="s">
        <v>42</v>
      </c>
      <c r="D24" s="43" t="s">
        <v>43</v>
      </c>
      <c r="E24" s="43">
        <v>1</v>
      </c>
      <c r="F24" s="43" t="s">
        <v>14</v>
      </c>
      <c r="G24" s="43" t="s">
        <v>32</v>
      </c>
      <c r="H24" s="2" t="s">
        <v>450</v>
      </c>
      <c r="I24" s="1">
        <f t="shared" si="0"/>
        <v>1.3530000025576558</v>
      </c>
      <c r="J24" s="3" t="s">
        <v>451</v>
      </c>
      <c r="K24" s="1">
        <f t="shared" si="1"/>
        <v>2.3379410150207094</v>
      </c>
      <c r="L24" s="2" t="s">
        <v>452</v>
      </c>
      <c r="M24" s="1">
        <f t="shared" si="2"/>
        <v>0.85167660975107995</v>
      </c>
      <c r="N24" s="3" t="s">
        <v>425</v>
      </c>
      <c r="O24" s="1">
        <f t="shared" si="3"/>
        <v>9.1344062635928674E-2</v>
      </c>
      <c r="P24" s="2" t="s">
        <v>250</v>
      </c>
      <c r="Q24" s="3" t="s">
        <v>251</v>
      </c>
      <c r="R24" s="2" t="s">
        <v>252</v>
      </c>
      <c r="S24" s="19">
        <v>1.3530103841628727</v>
      </c>
      <c r="T24" s="19">
        <v>4.6758820300414197</v>
      </c>
      <c r="U24" s="19">
        <v>1.7033532195021599</v>
      </c>
      <c r="V24" s="19">
        <v>9.1344062635928661E-2</v>
      </c>
      <c r="W24" s="20">
        <v>27.555910543130992</v>
      </c>
      <c r="X24" s="20">
        <v>53.194888178913736</v>
      </c>
      <c r="Y24" s="20">
        <v>19.249201277955272</v>
      </c>
      <c r="Z24" s="21">
        <v>0.15842465963005767</v>
      </c>
      <c r="AA24" s="21">
        <v>1.991750287742529</v>
      </c>
    </row>
    <row r="25" spans="1:27" x14ac:dyDescent="0.25">
      <c r="A25" s="42" t="s">
        <v>134</v>
      </c>
      <c r="B25" s="43" t="s">
        <v>40</v>
      </c>
      <c r="C25" s="43" t="s">
        <v>42</v>
      </c>
      <c r="D25" s="43" t="s">
        <v>43</v>
      </c>
      <c r="E25" s="43">
        <v>2</v>
      </c>
      <c r="F25" s="43" t="s">
        <v>14</v>
      </c>
      <c r="G25" s="43" t="s">
        <v>32</v>
      </c>
      <c r="H25" s="3" t="s">
        <v>453</v>
      </c>
      <c r="I25" s="1">
        <f t="shared" si="0"/>
        <v>1.4757674886120369</v>
      </c>
      <c r="J25" s="2" t="s">
        <v>454</v>
      </c>
      <c r="K25" s="1">
        <f t="shared" si="1"/>
        <v>3.9497978941064922</v>
      </c>
      <c r="L25" s="3" t="s">
        <v>455</v>
      </c>
      <c r="M25" s="1">
        <f t="shared" si="2"/>
        <v>1.1890557498457108</v>
      </c>
      <c r="N25" s="2" t="s">
        <v>199</v>
      </c>
      <c r="O25" s="1">
        <f t="shared" si="3"/>
        <v>4.7846889952153117E-2</v>
      </c>
      <c r="P25" s="3" t="s">
        <v>226</v>
      </c>
      <c r="Q25" s="2" t="s">
        <v>253</v>
      </c>
      <c r="R25" s="3" t="s">
        <v>254</v>
      </c>
      <c r="S25" s="19">
        <v>1.4757788122154585</v>
      </c>
      <c r="T25" s="19">
        <v>7.8995957882129852</v>
      </c>
      <c r="U25" s="19">
        <v>2.3781114996914212</v>
      </c>
      <c r="V25" s="19">
        <v>4.784688995215311E-2</v>
      </c>
      <c r="W25" s="20">
        <v>27.588964414234304</v>
      </c>
      <c r="X25" s="20">
        <v>53.138744502199117</v>
      </c>
      <c r="Y25" s="20">
        <v>19.272291083566579</v>
      </c>
      <c r="Z25" s="21">
        <v>0.16479696915141676</v>
      </c>
      <c r="AA25" s="21">
        <v>2.1035619914535331</v>
      </c>
    </row>
    <row r="26" spans="1:27" x14ac:dyDescent="0.25">
      <c r="A26" s="42" t="s">
        <v>135</v>
      </c>
      <c r="B26" s="43" t="s">
        <v>44</v>
      </c>
      <c r="C26" s="43" t="s">
        <v>45</v>
      </c>
      <c r="D26" s="43" t="s">
        <v>43</v>
      </c>
      <c r="E26" s="43">
        <v>3</v>
      </c>
      <c r="F26" s="43" t="s">
        <v>14</v>
      </c>
      <c r="G26" s="43" t="s">
        <v>38</v>
      </c>
      <c r="H26" s="2" t="s">
        <v>456</v>
      </c>
      <c r="I26" s="1">
        <f t="shared" si="0"/>
        <v>0.7442778842046841</v>
      </c>
      <c r="J26" s="3" t="s">
        <v>457</v>
      </c>
      <c r="K26" s="1">
        <f t="shared" si="1"/>
        <v>4.0146713907879628</v>
      </c>
      <c r="L26" s="2" t="s">
        <v>458</v>
      </c>
      <c r="M26" s="1">
        <f t="shared" si="2"/>
        <v>1.3495165603785231</v>
      </c>
      <c r="N26" s="3" t="s">
        <v>248</v>
      </c>
      <c r="O26" s="1">
        <f t="shared" si="3"/>
        <v>0.10004349717268379</v>
      </c>
      <c r="P26" s="2" t="s">
        <v>222</v>
      </c>
      <c r="Q26" s="3" t="s">
        <v>255</v>
      </c>
      <c r="R26" s="2" t="s">
        <v>256</v>
      </c>
      <c r="S26" s="19">
        <v>0.74428359506880148</v>
      </c>
      <c r="T26" s="19">
        <v>8.0293427815759273</v>
      </c>
      <c r="U26" s="19">
        <v>2.6990331207570457</v>
      </c>
      <c r="V26" s="19">
        <v>0.10004349717268378</v>
      </c>
      <c r="W26" s="20">
        <v>21.6</v>
      </c>
      <c r="X26" s="20">
        <v>63.12</v>
      </c>
      <c r="Y26" s="20">
        <v>15.280000000000001</v>
      </c>
      <c r="Z26" s="21">
        <v>0.20851759017996263</v>
      </c>
      <c r="AA26" s="21">
        <v>2.5701614670794206</v>
      </c>
    </row>
    <row r="27" spans="1:27" x14ac:dyDescent="0.25">
      <c r="A27" s="42" t="s">
        <v>136</v>
      </c>
      <c r="B27" s="43" t="s">
        <v>46</v>
      </c>
      <c r="C27" s="43" t="s">
        <v>45</v>
      </c>
      <c r="D27" s="43" t="s">
        <v>43</v>
      </c>
      <c r="E27" s="43">
        <v>2</v>
      </c>
      <c r="F27" s="43" t="s">
        <v>14</v>
      </c>
      <c r="G27" s="43" t="s">
        <v>38</v>
      </c>
      <c r="H27" s="3" t="s">
        <v>459</v>
      </c>
      <c r="I27" s="1">
        <f t="shared" si="0"/>
        <v>0.50641587997432114</v>
      </c>
      <c r="J27" s="2" t="s">
        <v>460</v>
      </c>
      <c r="K27" s="1">
        <f t="shared" si="1"/>
        <v>6.6345626029242961</v>
      </c>
      <c r="L27" s="3" t="s">
        <v>461</v>
      </c>
      <c r="M27" s="1">
        <f t="shared" si="2"/>
        <v>2.3616539806624148</v>
      </c>
      <c r="N27" s="2" t="s">
        <v>462</v>
      </c>
      <c r="O27" s="1">
        <f t="shared" si="3"/>
        <v>0.19573727707699001</v>
      </c>
      <c r="P27" s="3" t="s">
        <v>257</v>
      </c>
      <c r="Q27" s="2" t="s">
        <v>258</v>
      </c>
      <c r="R27" s="3" t="s">
        <v>259</v>
      </c>
      <c r="S27" s="19">
        <v>0.50641976571691649</v>
      </c>
      <c r="T27" s="19">
        <v>13.269125205848596</v>
      </c>
      <c r="U27" s="19">
        <v>4.7233079613248297</v>
      </c>
      <c r="V27" s="19">
        <v>0.19573727707698999</v>
      </c>
      <c r="W27" s="20">
        <v>25.554002794969055</v>
      </c>
      <c r="X27" s="20">
        <v>57.197045318426831</v>
      </c>
      <c r="Y27" s="20">
        <v>17.248951886604114</v>
      </c>
      <c r="Z27" s="21">
        <v>0.17699556950732026</v>
      </c>
      <c r="AA27" s="21">
        <v>2.2250127557437409</v>
      </c>
    </row>
    <row r="28" spans="1:27" x14ac:dyDescent="0.25">
      <c r="A28" s="42" t="s">
        <v>137</v>
      </c>
      <c r="B28" s="43" t="s">
        <v>47</v>
      </c>
      <c r="C28" s="43" t="s">
        <v>48</v>
      </c>
      <c r="D28" s="43" t="s">
        <v>43</v>
      </c>
      <c r="E28" s="43">
        <v>3</v>
      </c>
      <c r="F28" s="43" t="s">
        <v>14</v>
      </c>
      <c r="G28" s="43" t="s">
        <v>38</v>
      </c>
      <c r="H28" s="2" t="s">
        <v>463</v>
      </c>
      <c r="I28" s="1">
        <f t="shared" si="0"/>
        <v>1.3146351631656619</v>
      </c>
      <c r="J28" s="3" t="s">
        <v>464</v>
      </c>
      <c r="K28" s="1">
        <f t="shared" si="1"/>
        <v>3.8524876490842859</v>
      </c>
      <c r="L28" s="2" t="s">
        <v>422</v>
      </c>
      <c r="M28" s="1">
        <f t="shared" si="2"/>
        <v>1.2795721045052457</v>
      </c>
      <c r="N28" s="3" t="s">
        <v>258</v>
      </c>
      <c r="O28" s="1">
        <f t="shared" si="3"/>
        <v>8.6994345367551115E-2</v>
      </c>
      <c r="P28" s="2" t="s">
        <v>260</v>
      </c>
      <c r="Q28" s="3" t="s">
        <v>261</v>
      </c>
      <c r="R28" s="2" t="s">
        <v>262</v>
      </c>
      <c r="S28" s="19">
        <v>1.3146452503964396</v>
      </c>
      <c r="T28" s="19">
        <v>7.7049752981685717</v>
      </c>
      <c r="U28" s="19">
        <v>2.5591442090104914</v>
      </c>
      <c r="V28" s="19">
        <v>8.6994345367551101E-2</v>
      </c>
      <c r="W28" s="20">
        <v>29.582250649610234</v>
      </c>
      <c r="X28" s="20">
        <v>55.146911852888266</v>
      </c>
      <c r="Y28" s="20">
        <v>15.2708374975015</v>
      </c>
      <c r="Z28" s="21">
        <v>0.12039112123639036</v>
      </c>
      <c r="AA28" s="21">
        <v>1.5873457939292612</v>
      </c>
    </row>
    <row r="29" spans="1:27" x14ac:dyDescent="0.25">
      <c r="A29" s="42" t="s">
        <v>138</v>
      </c>
      <c r="B29" s="43" t="s">
        <v>49</v>
      </c>
      <c r="C29" s="43" t="s">
        <v>50</v>
      </c>
      <c r="D29" s="43" t="s">
        <v>37</v>
      </c>
      <c r="E29" s="43">
        <v>1</v>
      </c>
      <c r="F29" s="43" t="s">
        <v>14</v>
      </c>
      <c r="G29" s="43" t="s">
        <v>51</v>
      </c>
      <c r="H29" s="3" t="s">
        <v>465</v>
      </c>
      <c r="I29" s="1">
        <f t="shared" si="0"/>
        <v>2.1995841251409907</v>
      </c>
      <c r="J29" s="2" t="s">
        <v>466</v>
      </c>
      <c r="K29" s="1">
        <f t="shared" si="1"/>
        <v>4.9553370926692946</v>
      </c>
      <c r="L29" s="3" t="s">
        <v>467</v>
      </c>
      <c r="M29" s="1">
        <f t="shared" si="2"/>
        <v>1.6334087636288828</v>
      </c>
      <c r="N29" s="2" t="s">
        <v>336</v>
      </c>
      <c r="O29" s="1">
        <f t="shared" si="3"/>
        <v>8.2644628099173556E-2</v>
      </c>
      <c r="P29" s="3" t="s">
        <v>263</v>
      </c>
      <c r="Q29" s="2" t="s">
        <v>264</v>
      </c>
      <c r="R29" s="3" t="s">
        <v>265</v>
      </c>
      <c r="S29" s="19">
        <v>2.1996010026088291</v>
      </c>
      <c r="T29" s="19">
        <v>9.9106741853385909</v>
      </c>
      <c r="U29" s="19">
        <v>3.2668175272577655</v>
      </c>
      <c r="V29" s="19">
        <v>8.2644628099173556E-2</v>
      </c>
      <c r="W29" s="20">
        <v>25.584649210473714</v>
      </c>
      <c r="X29" s="20">
        <v>57.145712572456524</v>
      </c>
      <c r="Y29" s="20">
        <v>17.269638217069762</v>
      </c>
      <c r="Z29" s="21">
        <v>0.18490846302871289</v>
      </c>
      <c r="AA29" s="21">
        <v>2.351567814339901</v>
      </c>
    </row>
    <row r="30" spans="1:27" x14ac:dyDescent="0.25">
      <c r="A30" s="42" t="s">
        <v>139</v>
      </c>
      <c r="B30" s="43" t="s">
        <v>52</v>
      </c>
      <c r="C30" s="43" t="s">
        <v>50</v>
      </c>
      <c r="D30" s="43" t="s">
        <v>37</v>
      </c>
      <c r="E30" s="43">
        <v>2</v>
      </c>
      <c r="F30" s="43" t="s">
        <v>14</v>
      </c>
      <c r="G30" s="43" t="s">
        <v>51</v>
      </c>
      <c r="H30" s="2" t="s">
        <v>468</v>
      </c>
      <c r="I30" s="1">
        <f t="shared" si="0"/>
        <v>1.9463761851538302</v>
      </c>
      <c r="J30" s="3" t="s">
        <v>469</v>
      </c>
      <c r="K30" s="1">
        <f t="shared" si="1"/>
        <v>4.693347971455661</v>
      </c>
      <c r="L30" s="2" t="s">
        <v>470</v>
      </c>
      <c r="M30" s="1">
        <f t="shared" si="2"/>
        <v>1.7897551944044436</v>
      </c>
      <c r="N30" s="3" t="s">
        <v>286</v>
      </c>
      <c r="O30" s="1">
        <f t="shared" si="3"/>
        <v>0.10439321444106134</v>
      </c>
      <c r="P30" s="2" t="s">
        <v>241</v>
      </c>
      <c r="Q30" s="3" t="s">
        <v>239</v>
      </c>
      <c r="R30" s="2" t="s">
        <v>266</v>
      </c>
      <c r="S30" s="19">
        <v>1.9463911197503707</v>
      </c>
      <c r="T30" s="19">
        <v>9.3866959429113237</v>
      </c>
      <c r="U30" s="19">
        <v>3.5795103888088868</v>
      </c>
      <c r="V30" s="19">
        <v>0.10439321444106132</v>
      </c>
      <c r="W30" s="20">
        <v>27.588964414234304</v>
      </c>
      <c r="X30" s="20">
        <v>59.136345461815274</v>
      </c>
      <c r="Y30" s="20">
        <v>13.274690123950421</v>
      </c>
      <c r="Z30" s="21">
        <v>0.21215139371733982</v>
      </c>
      <c r="AA30" s="21">
        <v>2.4999522476928573</v>
      </c>
    </row>
    <row r="31" spans="1:27" x14ac:dyDescent="0.25">
      <c r="A31" s="42" t="s">
        <v>140</v>
      </c>
      <c r="B31" s="43" t="s">
        <v>53</v>
      </c>
      <c r="C31" s="43" t="s">
        <v>54</v>
      </c>
      <c r="D31" s="43" t="s">
        <v>37</v>
      </c>
      <c r="E31" s="43">
        <v>2</v>
      </c>
      <c r="F31" s="43" t="s">
        <v>14</v>
      </c>
      <c r="G31" s="43" t="s">
        <v>51</v>
      </c>
      <c r="H31" s="3" t="s">
        <v>471</v>
      </c>
      <c r="I31" s="1">
        <f t="shared" si="0"/>
        <v>0.58826087067724164</v>
      </c>
      <c r="J31" s="2" t="s">
        <v>472</v>
      </c>
      <c r="K31" s="1">
        <f t="shared" si="1"/>
        <v>4.501222615898997</v>
      </c>
      <c r="L31" s="3" t="s">
        <v>473</v>
      </c>
      <c r="M31" s="1">
        <f t="shared" si="2"/>
        <v>1.2096276486319688</v>
      </c>
      <c r="N31" s="2" t="s">
        <v>264</v>
      </c>
      <c r="O31" s="1">
        <f t="shared" si="3"/>
        <v>0.13049151805132669</v>
      </c>
      <c r="P31" s="3" t="s">
        <v>267</v>
      </c>
      <c r="Q31" s="2" t="s">
        <v>205</v>
      </c>
      <c r="R31" s="3" t="s">
        <v>268</v>
      </c>
      <c r="S31" s="19">
        <v>0.58826538441864029</v>
      </c>
      <c r="T31" s="19">
        <v>9.0024452317979939</v>
      </c>
      <c r="U31" s="19">
        <v>2.4192552972639372</v>
      </c>
      <c r="V31" s="19">
        <v>0.13049151805132667</v>
      </c>
      <c r="W31" s="20">
        <v>27.56141402037148</v>
      </c>
      <c r="X31" s="20">
        <v>65.168763730776902</v>
      </c>
      <c r="Y31" s="20">
        <v>7.269822248851618</v>
      </c>
      <c r="Z31" s="21">
        <v>0.18518364422035172</v>
      </c>
      <c r="AA31" s="21">
        <v>2.2253237247208491</v>
      </c>
    </row>
    <row r="32" spans="1:27" x14ac:dyDescent="0.25">
      <c r="A32" s="42" t="s">
        <v>141</v>
      </c>
      <c r="B32" s="43" t="s">
        <v>55</v>
      </c>
      <c r="C32" s="43" t="s">
        <v>54</v>
      </c>
      <c r="D32" s="43" t="s">
        <v>37</v>
      </c>
      <c r="E32" s="43">
        <v>3</v>
      </c>
      <c r="F32" s="43" t="s">
        <v>14</v>
      </c>
      <c r="G32" s="43" t="s">
        <v>56</v>
      </c>
      <c r="H32" s="2" t="s">
        <v>444</v>
      </c>
      <c r="I32" s="1">
        <f t="shared" si="0"/>
        <v>0.70079773289375757</v>
      </c>
      <c r="J32" s="3" t="s">
        <v>474</v>
      </c>
      <c r="K32" s="1">
        <f t="shared" si="1"/>
        <v>3.762662807525325</v>
      </c>
      <c r="L32" s="2" t="s">
        <v>398</v>
      </c>
      <c r="M32" s="1">
        <f t="shared" si="2"/>
        <v>1.003908660769389</v>
      </c>
      <c r="N32" s="3" t="s">
        <v>425</v>
      </c>
      <c r="O32" s="1">
        <f t="shared" si="3"/>
        <v>9.1344062635928674E-2</v>
      </c>
      <c r="P32" s="2" t="s">
        <v>238</v>
      </c>
      <c r="Q32" s="3" t="s">
        <v>245</v>
      </c>
      <c r="R32" s="2" t="s">
        <v>269</v>
      </c>
      <c r="S32" s="19">
        <v>0.7008031101335106</v>
      </c>
      <c r="T32" s="19">
        <v>7.5253256150506518</v>
      </c>
      <c r="U32" s="19">
        <v>2.007817321538778</v>
      </c>
      <c r="V32" s="19">
        <v>9.1344062635928661E-2</v>
      </c>
      <c r="W32" s="20">
        <v>25.559105431309906</v>
      </c>
      <c r="X32" s="20">
        <v>67.172523961661341</v>
      </c>
      <c r="Y32" s="20">
        <v>7.2683706070287535</v>
      </c>
      <c r="Z32" s="21">
        <v>0.14320494819340718</v>
      </c>
      <c r="AA32" s="21">
        <v>2.0242792485445249</v>
      </c>
    </row>
    <row r="33" spans="1:27" x14ac:dyDescent="0.25">
      <c r="A33" s="42" t="s">
        <v>142</v>
      </c>
      <c r="B33" s="43" t="s">
        <v>57</v>
      </c>
      <c r="C33" s="43" t="s">
        <v>54</v>
      </c>
      <c r="D33" s="43" t="s">
        <v>37</v>
      </c>
      <c r="E33" s="43">
        <v>4</v>
      </c>
      <c r="F33" s="43" t="s">
        <v>14</v>
      </c>
      <c r="G33" s="43" t="s">
        <v>56</v>
      </c>
      <c r="H33" s="1" t="s">
        <v>475</v>
      </c>
      <c r="I33" s="1">
        <f t="shared" si="0"/>
        <v>0.32482230685221608</v>
      </c>
      <c r="J33" s="2" t="s">
        <v>476</v>
      </c>
      <c r="K33" s="1">
        <f t="shared" si="1"/>
        <v>3.7676530765008232</v>
      </c>
      <c r="L33" s="1" t="s">
        <v>441</v>
      </c>
      <c r="M33" s="1">
        <f t="shared" si="2"/>
        <v>0.99567990125488581</v>
      </c>
      <c r="N33" s="2" t="s">
        <v>477</v>
      </c>
      <c r="O33" s="1">
        <f t="shared" si="3"/>
        <v>0.16093953892996957</v>
      </c>
      <c r="P33" s="1" t="s">
        <v>270</v>
      </c>
      <c r="Q33" s="2" t="s">
        <v>205</v>
      </c>
      <c r="R33" s="1" t="s">
        <v>271</v>
      </c>
      <c r="S33" s="19">
        <v>0.3248247992224666</v>
      </c>
      <c r="T33" s="19">
        <v>7.5353061530016472</v>
      </c>
      <c r="U33" s="19">
        <v>1.9913598025097716</v>
      </c>
      <c r="V33" s="19">
        <v>0.16093953892996954</v>
      </c>
      <c r="W33" s="20">
        <v>29.594081183763247</v>
      </c>
      <c r="X33" s="20">
        <v>61.127774445110973</v>
      </c>
      <c r="Y33" s="20">
        <v>9.2781443711257801</v>
      </c>
      <c r="Z33" s="21">
        <v>0.12815236486078296</v>
      </c>
      <c r="AA33" s="21">
        <v>1.7750952190939322</v>
      </c>
    </row>
    <row r="34" spans="1:27" x14ac:dyDescent="0.25">
      <c r="A34" s="42" t="s">
        <v>143</v>
      </c>
      <c r="B34" s="43" t="s">
        <v>58</v>
      </c>
      <c r="C34" s="43" t="s">
        <v>59</v>
      </c>
      <c r="D34" s="43" t="s">
        <v>37</v>
      </c>
      <c r="E34" s="43">
        <v>1</v>
      </c>
      <c r="F34" s="43" t="s">
        <v>14</v>
      </c>
      <c r="G34" s="43" t="s">
        <v>56</v>
      </c>
      <c r="H34" s="2" t="s">
        <v>478</v>
      </c>
      <c r="I34" s="1">
        <f t="shared" si="0"/>
        <v>0.80310397127240818</v>
      </c>
      <c r="J34" s="1" t="s">
        <v>479</v>
      </c>
      <c r="K34" s="1">
        <f t="shared" si="1"/>
        <v>4.35899995009731</v>
      </c>
      <c r="L34" s="2" t="s">
        <v>480</v>
      </c>
      <c r="M34" s="1">
        <f t="shared" si="2"/>
        <v>0.96276486319687304</v>
      </c>
      <c r="N34" s="1" t="s">
        <v>245</v>
      </c>
      <c r="O34" s="1">
        <f t="shared" si="3"/>
        <v>6.5245759025663347E-2</v>
      </c>
      <c r="P34" s="2" t="s">
        <v>272</v>
      </c>
      <c r="Q34" s="1" t="s">
        <v>253</v>
      </c>
      <c r="R34" s="2" t="s">
        <v>273</v>
      </c>
      <c r="S34" s="19">
        <v>0.80311013351066551</v>
      </c>
      <c r="T34" s="19">
        <v>8.7179999001946218</v>
      </c>
      <c r="U34" s="19">
        <v>1.9255297263937461</v>
      </c>
      <c r="V34" s="19">
        <v>6.5245759025663333E-2</v>
      </c>
      <c r="W34" s="20">
        <v>23.59528094381124</v>
      </c>
      <c r="X34" s="20">
        <v>67.126574685062991</v>
      </c>
      <c r="Y34" s="20">
        <v>9.2781443711257694</v>
      </c>
      <c r="Z34" s="21">
        <v>0.15532248777846641</v>
      </c>
      <c r="AA34" s="21">
        <v>2.2263379297767463</v>
      </c>
    </row>
    <row r="35" spans="1:27" x14ac:dyDescent="0.25">
      <c r="A35" s="42" t="s">
        <v>144</v>
      </c>
      <c r="B35" s="43" t="s">
        <v>60</v>
      </c>
      <c r="C35" s="43" t="s">
        <v>59</v>
      </c>
      <c r="D35" s="43" t="s">
        <v>37</v>
      </c>
      <c r="E35" s="43">
        <v>2</v>
      </c>
      <c r="F35" s="43" t="s">
        <v>14</v>
      </c>
      <c r="G35" s="43" t="s">
        <v>56</v>
      </c>
      <c r="H35" s="6" t="s">
        <v>481</v>
      </c>
      <c r="I35" s="1">
        <f t="shared" si="0"/>
        <v>1.9105690017213024</v>
      </c>
      <c r="J35" s="2" t="s">
        <v>482</v>
      </c>
      <c r="K35" s="1">
        <f t="shared" si="1"/>
        <v>7.4429861769549372</v>
      </c>
      <c r="L35" s="6" t="s">
        <v>483</v>
      </c>
      <c r="M35" s="1">
        <f t="shared" si="2"/>
        <v>1.6622094219296444</v>
      </c>
      <c r="N35" s="2" t="s">
        <v>245</v>
      </c>
      <c r="O35" s="1">
        <f t="shared" si="3"/>
        <v>6.5245759025663347E-2</v>
      </c>
      <c r="P35" s="6" t="s">
        <v>274</v>
      </c>
      <c r="Q35" s="2" t="s">
        <v>275</v>
      </c>
      <c r="R35" s="6" t="s">
        <v>276</v>
      </c>
      <c r="S35" s="19">
        <v>1.9105836615683667</v>
      </c>
      <c r="T35" s="19">
        <v>14.885972353909876</v>
      </c>
      <c r="U35" s="19">
        <v>3.3244188438592879</v>
      </c>
      <c r="V35" s="19">
        <v>6.5245759025663333E-2</v>
      </c>
      <c r="W35" s="20">
        <v>27.594481103779245</v>
      </c>
      <c r="X35" s="20">
        <v>63.127374525094979</v>
      </c>
      <c r="Y35" s="20">
        <v>9.2781443711257765</v>
      </c>
      <c r="Z35" s="21">
        <v>0.18120275228062796</v>
      </c>
      <c r="AA35" s="21">
        <v>2.3712376718748365</v>
      </c>
    </row>
    <row r="36" spans="1:27" x14ac:dyDescent="0.25">
      <c r="A36" s="42" t="s">
        <v>145</v>
      </c>
      <c r="B36" s="43" t="s">
        <v>61</v>
      </c>
      <c r="C36" s="43" t="s">
        <v>59</v>
      </c>
      <c r="D36" s="43" t="s">
        <v>37</v>
      </c>
      <c r="E36" s="43">
        <v>3</v>
      </c>
      <c r="F36" s="43" t="s">
        <v>14</v>
      </c>
      <c r="G36" s="43" t="s">
        <v>56</v>
      </c>
      <c r="H36" s="1" t="s">
        <v>484</v>
      </c>
      <c r="I36" s="1">
        <f t="shared" si="0"/>
        <v>1.0946767506515629</v>
      </c>
      <c r="J36" s="2" t="s">
        <v>485</v>
      </c>
      <c r="K36" s="1">
        <f t="shared" si="1"/>
        <v>4.2467188981486093</v>
      </c>
      <c r="L36" s="1" t="s">
        <v>424</v>
      </c>
      <c r="M36" s="1">
        <f t="shared" si="2"/>
        <v>1.0573955976136598</v>
      </c>
      <c r="N36" s="2" t="s">
        <v>217</v>
      </c>
      <c r="O36" s="1">
        <f t="shared" si="3"/>
        <v>9.5693779904306234E-2</v>
      </c>
      <c r="P36" s="1" t="s">
        <v>277</v>
      </c>
      <c r="Q36" s="2" t="s">
        <v>199</v>
      </c>
      <c r="R36" s="1" t="s">
        <v>278</v>
      </c>
      <c r="S36" s="19">
        <v>1.0946851501355568</v>
      </c>
      <c r="T36" s="19">
        <v>8.4934377962972203</v>
      </c>
      <c r="U36" s="19">
        <v>2.1147911952273195</v>
      </c>
      <c r="V36" s="19">
        <v>9.569377990430622E-2</v>
      </c>
      <c r="W36" s="20">
        <v>23.538799122282065</v>
      </c>
      <c r="X36" s="20">
        <v>67.205266307600226</v>
      </c>
      <c r="Y36" s="20">
        <v>9.2559345701177094</v>
      </c>
      <c r="Z36" s="21">
        <v>0.16688548344823068</v>
      </c>
      <c r="AA36" s="21">
        <v>2.4076255896769179</v>
      </c>
    </row>
    <row r="37" spans="1:27" x14ac:dyDescent="0.25">
      <c r="A37" s="42" t="s">
        <v>146</v>
      </c>
      <c r="B37" s="43" t="s">
        <v>62</v>
      </c>
      <c r="C37" s="43" t="s">
        <v>59</v>
      </c>
      <c r="D37" s="43" t="s">
        <v>37</v>
      </c>
      <c r="E37" s="43">
        <v>4</v>
      </c>
      <c r="F37" s="43" t="s">
        <v>14</v>
      </c>
      <c r="G37" s="43" t="s">
        <v>56</v>
      </c>
      <c r="H37" s="2" t="s">
        <v>486</v>
      </c>
      <c r="I37" s="1">
        <f t="shared" si="0"/>
        <v>1.104907374489428</v>
      </c>
      <c r="J37" s="6" t="s">
        <v>487</v>
      </c>
      <c r="K37" s="1">
        <f t="shared" si="1"/>
        <v>4.2067967463446276</v>
      </c>
      <c r="L37" s="2" t="s">
        <v>488</v>
      </c>
      <c r="M37" s="1">
        <f t="shared" si="2"/>
        <v>1.0080230405266406</v>
      </c>
      <c r="N37" s="6" t="s">
        <v>281</v>
      </c>
      <c r="O37" s="1">
        <f t="shared" si="3"/>
        <v>5.6546324488908228E-2</v>
      </c>
      <c r="P37" s="2" t="s">
        <v>241</v>
      </c>
      <c r="Q37" s="6" t="s">
        <v>253</v>
      </c>
      <c r="R37" s="2" t="s">
        <v>279</v>
      </c>
      <c r="S37" s="19">
        <v>1.1049158524732723</v>
      </c>
      <c r="T37" s="19">
        <v>8.413593492689257</v>
      </c>
      <c r="U37" s="19">
        <v>2.0160460810532812</v>
      </c>
      <c r="V37" s="19">
        <v>5.6546324488908221E-2</v>
      </c>
      <c r="W37" s="20">
        <v>23.585848490905455</v>
      </c>
      <c r="X37" s="20">
        <v>67.139716170297817</v>
      </c>
      <c r="Y37" s="20">
        <v>9.274435338796728</v>
      </c>
      <c r="Z37" s="21">
        <v>0.13695463855745338</v>
      </c>
      <c r="AA37" s="21">
        <v>2.0593708745370241</v>
      </c>
    </row>
    <row r="38" spans="1:27" x14ac:dyDescent="0.25">
      <c r="A38" s="42" t="s">
        <v>147</v>
      </c>
      <c r="B38" s="43" t="s">
        <v>63</v>
      </c>
      <c r="C38" s="43" t="s">
        <v>59</v>
      </c>
      <c r="D38" s="43" t="s">
        <v>37</v>
      </c>
      <c r="E38" s="43">
        <v>5</v>
      </c>
      <c r="F38" s="43" t="s">
        <v>14</v>
      </c>
      <c r="G38" s="43" t="s">
        <v>56</v>
      </c>
      <c r="H38" s="6" t="s">
        <v>489</v>
      </c>
      <c r="I38" s="1">
        <f t="shared" si="0"/>
        <v>1.0230623837865074</v>
      </c>
      <c r="J38" s="2" t="s">
        <v>490</v>
      </c>
      <c r="K38" s="1">
        <f t="shared" si="1"/>
        <v>3.904885473327012</v>
      </c>
      <c r="L38" s="6" t="s">
        <v>491</v>
      </c>
      <c r="M38" s="1">
        <f t="shared" si="2"/>
        <v>1.0656243571281629</v>
      </c>
      <c r="N38" s="2" t="s">
        <v>253</v>
      </c>
      <c r="O38" s="1">
        <f t="shared" si="3"/>
        <v>6.9595476294040892E-2</v>
      </c>
      <c r="P38" s="6" t="s">
        <v>280</v>
      </c>
      <c r="Q38" s="2" t="s">
        <v>281</v>
      </c>
      <c r="R38" s="6" t="s">
        <v>225</v>
      </c>
      <c r="S38" s="19">
        <v>1.0230702337715483</v>
      </c>
      <c r="T38" s="19">
        <v>7.8097709466540248</v>
      </c>
      <c r="U38" s="19">
        <v>2.1312487142563259</v>
      </c>
      <c r="V38" s="19">
        <v>6.9595476294040892E-2</v>
      </c>
      <c r="W38" s="20">
        <v>23.520031891568667</v>
      </c>
      <c r="X38" s="20">
        <v>67.231413195136525</v>
      </c>
      <c r="Y38" s="20">
        <v>9.2485549132948073</v>
      </c>
      <c r="Z38" s="21">
        <v>0.13399110298820277</v>
      </c>
      <c r="AA38" s="21">
        <v>1.9555528023328961</v>
      </c>
    </row>
    <row r="39" spans="1:27" x14ac:dyDescent="0.25">
      <c r="A39" s="42" t="s">
        <v>148</v>
      </c>
      <c r="B39" s="43" t="s">
        <v>64</v>
      </c>
      <c r="C39" s="43" t="s">
        <v>65</v>
      </c>
      <c r="D39" s="43" t="s">
        <v>31</v>
      </c>
      <c r="E39" s="43">
        <v>1</v>
      </c>
      <c r="F39" s="43" t="s">
        <v>66</v>
      </c>
      <c r="G39" s="43" t="s">
        <v>67</v>
      </c>
      <c r="H39" s="2" t="s">
        <v>492</v>
      </c>
      <c r="I39" s="1">
        <f t="shared" si="0"/>
        <v>1.0000434801513109</v>
      </c>
      <c r="J39" s="3" t="s">
        <v>493</v>
      </c>
      <c r="K39" s="1">
        <f t="shared" si="1"/>
        <v>3.116422975198363</v>
      </c>
      <c r="L39" s="2" t="s">
        <v>494</v>
      </c>
      <c r="M39" s="1">
        <f t="shared" si="2"/>
        <v>1.0203661797983954</v>
      </c>
      <c r="N39" s="3" t="s">
        <v>220</v>
      </c>
      <c r="O39" s="1">
        <f t="shared" si="3"/>
        <v>7.3945193562418438E-2</v>
      </c>
      <c r="P39" s="2" t="s">
        <v>282</v>
      </c>
      <c r="Q39" s="3" t="s">
        <v>255</v>
      </c>
      <c r="R39" s="2" t="s">
        <v>283</v>
      </c>
      <c r="S39" s="19">
        <v>1.0000511535116885</v>
      </c>
      <c r="T39" s="19">
        <v>6.2328459503967268</v>
      </c>
      <c r="U39" s="19">
        <v>2.0407323595967908</v>
      </c>
      <c r="V39" s="19">
        <v>7.3945193562418438E-2</v>
      </c>
      <c r="W39" s="20">
        <v>29.588164734106357</v>
      </c>
      <c r="X39" s="20">
        <v>57.137145141943222</v>
      </c>
      <c r="Y39" s="20">
        <v>13.274690123950421</v>
      </c>
      <c r="Z39" s="21">
        <v>0.15049998780137117</v>
      </c>
      <c r="AA39" s="21">
        <v>2.0872034327882236</v>
      </c>
    </row>
    <row r="40" spans="1:27" x14ac:dyDescent="0.25">
      <c r="A40" s="42" t="s">
        <v>149</v>
      </c>
      <c r="B40" s="43" t="s">
        <v>68</v>
      </c>
      <c r="C40" s="43" t="s">
        <v>65</v>
      </c>
      <c r="D40" s="43" t="s">
        <v>31</v>
      </c>
      <c r="E40" s="43">
        <v>2</v>
      </c>
      <c r="F40" s="43" t="s">
        <v>69</v>
      </c>
      <c r="G40" s="43" t="s">
        <v>67</v>
      </c>
      <c r="H40" s="3" t="s">
        <v>495</v>
      </c>
      <c r="I40" s="1">
        <f t="shared" si="0"/>
        <v>1.0895614387326302</v>
      </c>
      <c r="J40" s="2" t="s">
        <v>496</v>
      </c>
      <c r="K40" s="1">
        <f t="shared" si="1"/>
        <v>3.5505763760666698</v>
      </c>
      <c r="L40" s="3" t="s">
        <v>497</v>
      </c>
      <c r="M40" s="1">
        <f t="shared" si="2"/>
        <v>1.0903106356716725</v>
      </c>
      <c r="N40" s="2" t="s">
        <v>242</v>
      </c>
      <c r="O40" s="1">
        <f t="shared" si="3"/>
        <v>0.13484123531970421</v>
      </c>
      <c r="P40" s="3" t="s">
        <v>219</v>
      </c>
      <c r="Q40" s="2" t="s">
        <v>258</v>
      </c>
      <c r="R40" s="3" t="s">
        <v>284</v>
      </c>
      <c r="S40" s="19">
        <v>1.089569798966699</v>
      </c>
      <c r="T40" s="19">
        <v>7.1011527521333404</v>
      </c>
      <c r="U40" s="19">
        <v>2.180621271343345</v>
      </c>
      <c r="V40" s="19">
        <v>0.13484123531970421</v>
      </c>
      <c r="W40" s="20">
        <v>23.56230031948882</v>
      </c>
      <c r="X40" s="20">
        <v>69.16932907348243</v>
      </c>
      <c r="Y40" s="20">
        <v>7.2683706070287499</v>
      </c>
      <c r="Z40" s="21">
        <v>0.12241910585597206</v>
      </c>
      <c r="AA40" s="21">
        <v>1.5795832643524224</v>
      </c>
    </row>
    <row r="41" spans="1:27" x14ac:dyDescent="0.25">
      <c r="A41" s="42" t="s">
        <v>150</v>
      </c>
      <c r="B41" s="43" t="s">
        <v>70</v>
      </c>
      <c r="C41" s="43" t="s">
        <v>65</v>
      </c>
      <c r="D41" s="43" t="s">
        <v>31</v>
      </c>
      <c r="E41" s="43">
        <v>3</v>
      </c>
      <c r="F41" s="43" t="s">
        <v>71</v>
      </c>
      <c r="G41" s="43" t="s">
        <v>67</v>
      </c>
      <c r="H41" s="2" t="s">
        <v>498</v>
      </c>
      <c r="I41" s="1">
        <f t="shared" si="0"/>
        <v>0.86193005834013248</v>
      </c>
      <c r="J41" s="3" t="s">
        <v>464</v>
      </c>
      <c r="K41" s="1">
        <f t="shared" si="1"/>
        <v>3.8524876490842859</v>
      </c>
      <c r="L41" s="2" t="s">
        <v>499</v>
      </c>
      <c r="M41" s="1">
        <f t="shared" si="2"/>
        <v>1.0409380785846534</v>
      </c>
      <c r="N41" s="3" t="s">
        <v>214</v>
      </c>
      <c r="O41" s="1">
        <f t="shared" si="3"/>
        <v>4.3497172683775558E-2</v>
      </c>
      <c r="P41" s="2" t="s">
        <v>285</v>
      </c>
      <c r="Q41" s="3" t="s">
        <v>286</v>
      </c>
      <c r="R41" s="2" t="s">
        <v>287</v>
      </c>
      <c r="S41" s="19">
        <v>0.86193667195252954</v>
      </c>
      <c r="T41" s="19">
        <v>7.7049752981685717</v>
      </c>
      <c r="U41" s="19">
        <v>2.0818761571693067</v>
      </c>
      <c r="V41" s="19">
        <v>4.3497172683775551E-2</v>
      </c>
      <c r="W41" s="20">
        <v>23.548193973258829</v>
      </c>
      <c r="X41" s="20">
        <v>67.192177210137686</v>
      </c>
      <c r="Y41" s="20">
        <v>9.2596288166034846</v>
      </c>
      <c r="Z41" s="21">
        <v>0.11587836153130854</v>
      </c>
      <c r="AA41" s="21">
        <v>1.6125547777813378</v>
      </c>
    </row>
    <row r="42" spans="1:27" x14ac:dyDescent="0.25">
      <c r="A42" s="42" t="s">
        <v>151</v>
      </c>
      <c r="B42" s="43" t="s">
        <v>72</v>
      </c>
      <c r="C42" s="43" t="s">
        <v>65</v>
      </c>
      <c r="D42" s="43" t="s">
        <v>31</v>
      </c>
      <c r="E42" s="43">
        <v>4</v>
      </c>
      <c r="F42" s="43" t="s">
        <v>14</v>
      </c>
      <c r="G42" s="43" t="s">
        <v>67</v>
      </c>
      <c r="H42" s="3" t="s">
        <v>500</v>
      </c>
      <c r="I42" s="1">
        <f t="shared" si="0"/>
        <v>0.97702457651611441</v>
      </c>
      <c r="J42" s="2" t="s">
        <v>501</v>
      </c>
      <c r="K42" s="1">
        <f t="shared" si="1"/>
        <v>4.1394281151754075</v>
      </c>
      <c r="L42" s="3" t="s">
        <v>424</v>
      </c>
      <c r="M42" s="1">
        <f t="shared" si="2"/>
        <v>1.0573955976136598</v>
      </c>
      <c r="N42" s="2" t="s">
        <v>425</v>
      </c>
      <c r="O42" s="1">
        <f t="shared" si="3"/>
        <v>9.1344062635928674E-2</v>
      </c>
      <c r="P42" s="3" t="s">
        <v>285</v>
      </c>
      <c r="Q42" s="2" t="s">
        <v>288</v>
      </c>
      <c r="R42" s="3" t="s">
        <v>289</v>
      </c>
      <c r="S42" s="19">
        <v>0.97703207325182873</v>
      </c>
      <c r="T42" s="19">
        <v>8.2788562303508169</v>
      </c>
      <c r="U42" s="19">
        <v>2.1147911952273195</v>
      </c>
      <c r="V42" s="19">
        <v>9.1344062635928661E-2</v>
      </c>
      <c r="W42" s="20">
        <v>23.501294562836087</v>
      </c>
      <c r="X42" s="20">
        <v>65.265883290181236</v>
      </c>
      <c r="Y42" s="20">
        <v>11.232822146982677</v>
      </c>
      <c r="Z42" s="21">
        <v>0.11535593036307913</v>
      </c>
      <c r="AA42" s="21">
        <v>1.5490143907270486</v>
      </c>
    </row>
    <row r="43" spans="1:27" x14ac:dyDescent="0.25">
      <c r="A43" s="42" t="s">
        <v>152</v>
      </c>
      <c r="B43" s="43" t="s">
        <v>73</v>
      </c>
      <c r="C43" s="43" t="s">
        <v>74</v>
      </c>
      <c r="D43" s="43" t="s">
        <v>75</v>
      </c>
      <c r="E43" s="43">
        <v>1</v>
      </c>
      <c r="F43" s="43" t="s">
        <v>14</v>
      </c>
      <c r="G43" s="44" t="s">
        <v>76</v>
      </c>
      <c r="H43" s="2" t="s">
        <v>502</v>
      </c>
      <c r="I43" s="1">
        <f t="shared" si="0"/>
        <v>0.59081852663670797</v>
      </c>
      <c r="J43" s="3" t="s">
        <v>503</v>
      </c>
      <c r="K43" s="1">
        <f t="shared" si="1"/>
        <v>3.0814910923698786</v>
      </c>
      <c r="L43" s="2" t="s">
        <v>504</v>
      </c>
      <c r="M43" s="1">
        <f t="shared" si="2"/>
        <v>1.0121374202838922</v>
      </c>
      <c r="N43" s="3" t="s">
        <v>505</v>
      </c>
      <c r="O43" s="1">
        <f t="shared" si="3"/>
        <v>0.14354066985645936</v>
      </c>
      <c r="P43" s="2" t="s">
        <v>290</v>
      </c>
      <c r="Q43" s="3" t="s">
        <v>261</v>
      </c>
      <c r="R43" s="2" t="s">
        <v>291</v>
      </c>
      <c r="S43" s="19">
        <v>0.59082306000306917</v>
      </c>
      <c r="T43" s="19">
        <v>6.1629821847397581</v>
      </c>
      <c r="U43" s="19">
        <v>2.0242748405677844</v>
      </c>
      <c r="V43" s="19">
        <v>0.14354066985645933</v>
      </c>
      <c r="W43" s="20">
        <v>43.452262308152278</v>
      </c>
      <c r="X43" s="20">
        <v>49.292405820211286</v>
      </c>
      <c r="Y43" s="20">
        <v>7.2553318716364359</v>
      </c>
      <c r="Z43" s="21">
        <v>0.23316552774451704</v>
      </c>
      <c r="AA43" s="21">
        <v>2.5426161721574263</v>
      </c>
    </row>
    <row r="44" spans="1:27" x14ac:dyDescent="0.25">
      <c r="A44" s="42" t="s">
        <v>153</v>
      </c>
      <c r="B44" s="43" t="s">
        <v>73</v>
      </c>
      <c r="C44" s="43" t="s">
        <v>74</v>
      </c>
      <c r="D44" s="43" t="s">
        <v>75</v>
      </c>
      <c r="E44" s="43">
        <v>2</v>
      </c>
      <c r="F44" s="43" t="s">
        <v>14</v>
      </c>
      <c r="G44" s="44" t="s">
        <v>76</v>
      </c>
      <c r="H44" s="3" t="s">
        <v>506</v>
      </c>
      <c r="I44" s="1">
        <f t="shared" si="0"/>
        <v>2.1842381893841933</v>
      </c>
      <c r="J44" s="2" t="s">
        <v>507</v>
      </c>
      <c r="K44" s="1">
        <f t="shared" si="1"/>
        <v>7.5402964219771436</v>
      </c>
      <c r="L44" s="3" t="s">
        <v>508</v>
      </c>
      <c r="M44" s="1">
        <f t="shared" si="2"/>
        <v>1.8638140300349721</v>
      </c>
      <c r="N44" s="2" t="s">
        <v>211</v>
      </c>
      <c r="O44" s="1">
        <f t="shared" si="3"/>
        <v>0.12179208351457156</v>
      </c>
      <c r="P44" s="3" t="s">
        <v>292</v>
      </c>
      <c r="Q44" s="2" t="s">
        <v>208</v>
      </c>
      <c r="R44" s="3" t="s">
        <v>293</v>
      </c>
      <c r="S44" s="19">
        <v>2.1842549491022556</v>
      </c>
      <c r="T44" s="19">
        <v>15.080592843954291</v>
      </c>
      <c r="U44" s="19">
        <v>3.7276280600699443</v>
      </c>
      <c r="V44" s="19">
        <v>0.12179208351457155</v>
      </c>
      <c r="W44" s="20">
        <v>43.314126763361813</v>
      </c>
      <c r="X44" s="20">
        <v>49.453606199086032</v>
      </c>
      <c r="Y44" s="20">
        <v>7.2322670375521554</v>
      </c>
      <c r="Z44" s="27" t="s">
        <v>387</v>
      </c>
      <c r="AA44" s="28"/>
    </row>
    <row r="45" spans="1:27" x14ac:dyDescent="0.25">
      <c r="A45" s="42" t="s">
        <v>154</v>
      </c>
      <c r="B45" s="43" t="s">
        <v>73</v>
      </c>
      <c r="C45" s="43" t="s">
        <v>74</v>
      </c>
      <c r="D45" s="43" t="s">
        <v>75</v>
      </c>
      <c r="E45" s="43">
        <v>3</v>
      </c>
      <c r="F45" s="43" t="s">
        <v>14</v>
      </c>
      <c r="G45" s="44" t="s">
        <v>76</v>
      </c>
      <c r="H45" s="2" t="s">
        <v>509</v>
      </c>
      <c r="I45" s="1">
        <f t="shared" si="0"/>
        <v>0.55501134320418022</v>
      </c>
      <c r="J45" s="3" t="s">
        <v>510</v>
      </c>
      <c r="K45" s="1">
        <f t="shared" si="1"/>
        <v>6.0232546534258189</v>
      </c>
      <c r="L45" s="2" t="s">
        <v>511</v>
      </c>
      <c r="M45" s="1">
        <f t="shared" si="2"/>
        <v>1.3659740794075295</v>
      </c>
      <c r="N45" s="3" t="s">
        <v>512</v>
      </c>
      <c r="O45" s="1">
        <f t="shared" si="3"/>
        <v>0.21313614615050022</v>
      </c>
      <c r="P45" s="2" t="s">
        <v>260</v>
      </c>
      <c r="Q45" s="3" t="s">
        <v>220</v>
      </c>
      <c r="R45" s="2" t="s">
        <v>294</v>
      </c>
      <c r="S45" s="19">
        <v>0.55501560182106502</v>
      </c>
      <c r="T45" s="19">
        <v>12.04650930685164</v>
      </c>
      <c r="U45" s="19">
        <v>2.7319481588150585</v>
      </c>
      <c r="V45" s="19">
        <v>0.21313614615050022</v>
      </c>
      <c r="W45" s="20">
        <v>41.901692183722801</v>
      </c>
      <c r="X45" s="20">
        <v>46.7365028203062</v>
      </c>
      <c r="Y45" s="20">
        <v>11.361804995970999</v>
      </c>
      <c r="Z45" s="21">
        <v>0.219579355292365</v>
      </c>
      <c r="AA45" s="21">
        <v>2.4582542699958418</v>
      </c>
    </row>
    <row r="46" spans="1:27" x14ac:dyDescent="0.25">
      <c r="A46" s="42" t="s">
        <v>155</v>
      </c>
      <c r="B46" s="43" t="s">
        <v>77</v>
      </c>
      <c r="C46" s="43" t="s">
        <v>78</v>
      </c>
      <c r="D46" s="43" t="s">
        <v>75</v>
      </c>
      <c r="E46" s="43">
        <v>1</v>
      </c>
      <c r="F46" s="43" t="s">
        <v>14</v>
      </c>
      <c r="G46" s="44" t="s">
        <v>79</v>
      </c>
      <c r="H46" s="3" t="s">
        <v>392</v>
      </c>
      <c r="I46" s="1">
        <f t="shared" si="0"/>
        <v>0.72381663652895389</v>
      </c>
      <c r="J46" s="2" t="s">
        <v>513</v>
      </c>
      <c r="K46" s="1">
        <f t="shared" si="1"/>
        <v>6.312690254004691</v>
      </c>
      <c r="L46" s="3" t="s">
        <v>514</v>
      </c>
      <c r="M46" s="1">
        <f t="shared" si="2"/>
        <v>1.5634643077556059</v>
      </c>
      <c r="N46" s="2" t="s">
        <v>239</v>
      </c>
      <c r="O46" s="1">
        <f t="shared" si="3"/>
        <v>0.1087429317094389</v>
      </c>
      <c r="P46" s="3" t="s">
        <v>295</v>
      </c>
      <c r="Q46" s="2" t="s">
        <v>286</v>
      </c>
      <c r="R46" s="3" t="s">
        <v>296</v>
      </c>
      <c r="S46" s="19">
        <v>0.72382219039337048</v>
      </c>
      <c r="T46" s="19">
        <v>12.625380508009382</v>
      </c>
      <c r="U46" s="19">
        <v>3.1269286155112117</v>
      </c>
      <c r="V46" s="19">
        <v>0.10874293170943888</v>
      </c>
      <c r="W46" s="20">
        <v>43.58256697321071</v>
      </c>
      <c r="X46" s="20">
        <v>47.141143542582967</v>
      </c>
      <c r="Y46" s="20">
        <v>9.2762894842063233</v>
      </c>
      <c r="Z46" s="21">
        <v>0.22254771228912934</v>
      </c>
      <c r="AA46" s="21">
        <v>2.4883596828710326</v>
      </c>
    </row>
    <row r="47" spans="1:27" x14ac:dyDescent="0.25">
      <c r="A47" s="42" t="s">
        <v>156</v>
      </c>
      <c r="B47" s="43" t="s">
        <v>77</v>
      </c>
      <c r="C47" s="43" t="s">
        <v>78</v>
      </c>
      <c r="D47" s="43" t="s">
        <v>75</v>
      </c>
      <c r="E47" s="43">
        <v>2</v>
      </c>
      <c r="F47" s="43" t="s">
        <v>14</v>
      </c>
      <c r="G47" s="44" t="s">
        <v>79</v>
      </c>
      <c r="H47" s="2" t="s">
        <v>515</v>
      </c>
      <c r="I47" s="1">
        <f t="shared" si="0"/>
        <v>1.1176956542867591</v>
      </c>
      <c r="J47" s="3" t="s">
        <v>516</v>
      </c>
      <c r="K47" s="1">
        <f t="shared" si="1"/>
        <v>6.7019312340935171</v>
      </c>
      <c r="L47" s="2" t="s">
        <v>517</v>
      </c>
      <c r="M47" s="1">
        <f t="shared" si="2"/>
        <v>1.6704381814441471</v>
      </c>
      <c r="N47" s="3" t="s">
        <v>264</v>
      </c>
      <c r="O47" s="1">
        <f t="shared" si="3"/>
        <v>0.13049151805132669</v>
      </c>
      <c r="P47" s="2" t="s">
        <v>297</v>
      </c>
      <c r="Q47" s="3" t="s">
        <v>211</v>
      </c>
      <c r="R47" s="2" t="s">
        <v>298</v>
      </c>
      <c r="S47" s="19">
        <v>1.1177042303954166</v>
      </c>
      <c r="T47" s="19">
        <v>13.403862468187036</v>
      </c>
      <c r="U47" s="19">
        <v>3.3408763628882943</v>
      </c>
      <c r="V47" s="19">
        <v>0.13049151805132667</v>
      </c>
      <c r="W47" s="20">
        <v>39.410828025477706</v>
      </c>
      <c r="X47" s="20">
        <v>49.363057324840767</v>
      </c>
      <c r="Y47" s="20">
        <v>11.226114649681527</v>
      </c>
      <c r="Z47" s="21">
        <v>0.22911064519662658</v>
      </c>
      <c r="AA47" s="21">
        <v>2.548108950933039</v>
      </c>
    </row>
    <row r="48" spans="1:27" x14ac:dyDescent="0.25">
      <c r="A48" s="42" t="s">
        <v>157</v>
      </c>
      <c r="B48" s="43" t="s">
        <v>80</v>
      </c>
      <c r="C48" s="43" t="s">
        <v>74</v>
      </c>
      <c r="D48" s="43" t="s">
        <v>75</v>
      </c>
      <c r="E48" s="43">
        <v>5</v>
      </c>
      <c r="F48" s="43" t="s">
        <v>81</v>
      </c>
      <c r="G48" s="44" t="s">
        <v>82</v>
      </c>
      <c r="H48" s="3" t="s">
        <v>518</v>
      </c>
      <c r="I48" s="1">
        <f t="shared" si="0"/>
        <v>0.72125898056948767</v>
      </c>
      <c r="J48" s="2" t="s">
        <v>519</v>
      </c>
      <c r="K48" s="1">
        <f t="shared" si="1"/>
        <v>5.8311292978691549</v>
      </c>
      <c r="L48" s="3" t="s">
        <v>520</v>
      </c>
      <c r="M48" s="1">
        <f t="shared" si="2"/>
        <v>1.5593499279983543</v>
      </c>
      <c r="N48" s="2" t="s">
        <v>248</v>
      </c>
      <c r="O48" s="1">
        <f t="shared" si="3"/>
        <v>0.10004349717268379</v>
      </c>
      <c r="P48" s="3" t="s">
        <v>299</v>
      </c>
      <c r="Q48" s="2" t="s">
        <v>258</v>
      </c>
      <c r="R48" s="3" t="s">
        <v>300</v>
      </c>
      <c r="S48" s="19">
        <v>0.7212645148089416</v>
      </c>
      <c r="T48" s="19">
        <v>11.662258595738312</v>
      </c>
      <c r="U48" s="19">
        <v>3.1186998559967085</v>
      </c>
      <c r="V48" s="19">
        <v>0.10004349717268378</v>
      </c>
      <c r="W48" s="20">
        <v>41.39303482587065</v>
      </c>
      <c r="X48" s="20">
        <v>49.373134328358205</v>
      </c>
      <c r="Y48" s="20">
        <v>9.2338308457711449</v>
      </c>
      <c r="Z48" s="21">
        <v>0.2432384351910867</v>
      </c>
      <c r="AA48" s="21">
        <v>2.5795929624084031</v>
      </c>
    </row>
    <row r="49" spans="1:27" x14ac:dyDescent="0.25">
      <c r="A49" s="42" t="s">
        <v>158</v>
      </c>
      <c r="B49" s="43" t="s">
        <v>80</v>
      </c>
      <c r="C49" s="43" t="s">
        <v>74</v>
      </c>
      <c r="D49" s="43" t="s">
        <v>75</v>
      </c>
      <c r="E49" s="43">
        <v>4</v>
      </c>
      <c r="F49" s="43" t="s">
        <v>81</v>
      </c>
      <c r="G49" s="44" t="s">
        <v>82</v>
      </c>
      <c r="H49" s="2" t="s">
        <v>508</v>
      </c>
      <c r="I49" s="1">
        <f t="shared" si="0"/>
        <v>1.1586181496382195</v>
      </c>
      <c r="J49" s="1" t="s">
        <v>521</v>
      </c>
      <c r="K49" s="1">
        <f t="shared" si="1"/>
        <v>5.9384200808423575</v>
      </c>
      <c r="L49" s="2" t="s">
        <v>522</v>
      </c>
      <c r="M49" s="1">
        <f t="shared" si="2"/>
        <v>1.440032915038058</v>
      </c>
      <c r="N49" s="1" t="s">
        <v>258</v>
      </c>
      <c r="O49" s="1">
        <f t="shared" si="3"/>
        <v>8.6994345367551115E-2</v>
      </c>
      <c r="P49" s="2" t="s">
        <v>301</v>
      </c>
      <c r="Q49" s="1" t="s">
        <v>239</v>
      </c>
      <c r="R49" s="2" t="s">
        <v>302</v>
      </c>
      <c r="S49" s="19">
        <v>1.1586270397462786</v>
      </c>
      <c r="T49" s="19">
        <v>11.876840161684715</v>
      </c>
      <c r="U49" s="19">
        <v>2.8800658300761159</v>
      </c>
      <c r="V49" s="19">
        <v>8.6994345367551101E-2</v>
      </c>
      <c r="W49" s="20">
        <v>41.525254541824715</v>
      </c>
      <c r="X49" s="20">
        <v>47.215012976642043</v>
      </c>
      <c r="Y49" s="20">
        <v>11.259732481533241</v>
      </c>
      <c r="Z49" s="21">
        <v>0.21674206300147181</v>
      </c>
      <c r="AA49" s="21">
        <v>2.3363757388022961</v>
      </c>
    </row>
    <row r="50" spans="1:27" x14ac:dyDescent="0.25">
      <c r="A50" s="42" t="s">
        <v>159</v>
      </c>
      <c r="B50" s="43" t="s">
        <v>83</v>
      </c>
      <c r="C50" s="43" t="s">
        <v>84</v>
      </c>
      <c r="D50" s="43" t="s">
        <v>85</v>
      </c>
      <c r="E50" s="43">
        <v>1</v>
      </c>
      <c r="F50" s="43" t="s">
        <v>14</v>
      </c>
      <c r="G50" s="44" t="s">
        <v>86</v>
      </c>
      <c r="H50" s="4" t="s">
        <v>523</v>
      </c>
      <c r="I50" s="1">
        <f t="shared" si="0"/>
        <v>1.9566068089916953</v>
      </c>
      <c r="J50" s="2" t="s">
        <v>524</v>
      </c>
      <c r="K50" s="1">
        <f t="shared" si="1"/>
        <v>4.2442237636608606</v>
      </c>
      <c r="L50" s="4" t="s">
        <v>499</v>
      </c>
      <c r="M50" s="1">
        <f t="shared" si="2"/>
        <v>1.0409380785846534</v>
      </c>
      <c r="N50" s="2" t="s">
        <v>525</v>
      </c>
      <c r="O50" s="1">
        <f t="shared" si="3"/>
        <v>0.14789038712483688</v>
      </c>
      <c r="P50" s="4" t="s">
        <v>303</v>
      </c>
      <c r="Q50" s="2" t="s">
        <v>220</v>
      </c>
      <c r="R50" s="4" t="s">
        <v>304</v>
      </c>
      <c r="S50" s="19">
        <v>1.9566218220880862</v>
      </c>
      <c r="T50" s="19">
        <v>8.488447527321723</v>
      </c>
      <c r="U50" s="19">
        <v>2.0818761571693067</v>
      </c>
      <c r="V50" s="19">
        <v>0.14789038712483688</v>
      </c>
      <c r="W50" s="20">
        <v>37.457660888623231</v>
      </c>
      <c r="X50" s="20">
        <v>47.320183303446896</v>
      </c>
      <c r="Y50" s="20">
        <v>15.222155807929873</v>
      </c>
      <c r="Z50" s="21">
        <v>0.19984784738492797</v>
      </c>
      <c r="AA50" s="21">
        <v>2.2017655973298775</v>
      </c>
    </row>
    <row r="51" spans="1:27" x14ac:dyDescent="0.25">
      <c r="A51" s="42" t="s">
        <v>160</v>
      </c>
      <c r="B51" s="43" t="s">
        <v>87</v>
      </c>
      <c r="C51" s="43" t="s">
        <v>88</v>
      </c>
      <c r="D51" s="43" t="s">
        <v>85</v>
      </c>
      <c r="E51" s="43">
        <v>2</v>
      </c>
      <c r="F51" s="43" t="s">
        <v>14</v>
      </c>
      <c r="G51" s="44" t="s">
        <v>89</v>
      </c>
      <c r="H51" s="2" t="s">
        <v>526</v>
      </c>
      <c r="I51" s="1">
        <f t="shared" si="0"/>
        <v>0.22763138039249786</v>
      </c>
      <c r="J51" s="5" t="s">
        <v>527</v>
      </c>
      <c r="K51" s="1">
        <f t="shared" si="1"/>
        <v>3.0665202854433851</v>
      </c>
      <c r="L51" s="2" t="s">
        <v>528</v>
      </c>
      <c r="M51" s="1">
        <f t="shared" si="2"/>
        <v>0.60069944455873281</v>
      </c>
      <c r="N51" s="5" t="s">
        <v>217</v>
      </c>
      <c r="O51" s="1">
        <f t="shared" si="3"/>
        <v>9.5693779904306234E-2</v>
      </c>
      <c r="P51" s="2" t="s">
        <v>305</v>
      </c>
      <c r="Q51" s="5" t="s">
        <v>261</v>
      </c>
      <c r="R51" s="2" t="s">
        <v>306</v>
      </c>
      <c r="S51" s="19">
        <v>0.22763312701416952</v>
      </c>
      <c r="T51" s="19">
        <v>6.133040570886771</v>
      </c>
      <c r="U51" s="19">
        <v>1.2013988891174654</v>
      </c>
      <c r="V51" s="19">
        <v>9.569377990430622E-2</v>
      </c>
      <c r="W51" s="23" t="s">
        <v>384</v>
      </c>
      <c r="X51" s="24"/>
      <c r="Y51" s="25"/>
      <c r="Z51" s="21">
        <v>0.17766471657343813</v>
      </c>
      <c r="AA51" s="21">
        <v>1.9563800058177601</v>
      </c>
    </row>
    <row r="52" spans="1:27" x14ac:dyDescent="0.25">
      <c r="A52" s="42" t="s">
        <v>161</v>
      </c>
      <c r="B52" s="43" t="s">
        <v>87</v>
      </c>
      <c r="C52" s="43" t="s">
        <v>88</v>
      </c>
      <c r="D52" s="43" t="s">
        <v>85</v>
      </c>
      <c r="E52" s="43">
        <v>3</v>
      </c>
      <c r="F52" s="43" t="s">
        <v>14</v>
      </c>
      <c r="G52" s="44" t="s">
        <v>89</v>
      </c>
      <c r="H52" s="2" t="s">
        <v>529</v>
      </c>
      <c r="I52" s="1">
        <f t="shared" si="0"/>
        <v>0.25576559594662684</v>
      </c>
      <c r="J52" s="4" t="s">
        <v>530</v>
      </c>
      <c r="K52" s="1">
        <f t="shared" si="1"/>
        <v>3.026598133639403</v>
      </c>
      <c r="L52" s="2" t="s">
        <v>531</v>
      </c>
      <c r="M52" s="1">
        <f t="shared" si="2"/>
        <v>0.62950010285949398</v>
      </c>
      <c r="N52" s="4" t="s">
        <v>245</v>
      </c>
      <c r="O52" s="1">
        <f t="shared" si="3"/>
        <v>6.5245759025663347E-2</v>
      </c>
      <c r="P52" s="2" t="s">
        <v>307</v>
      </c>
      <c r="Q52" s="4" t="s">
        <v>214</v>
      </c>
      <c r="R52" s="2" t="s">
        <v>308</v>
      </c>
      <c r="S52" s="19">
        <v>0.25576755844288707</v>
      </c>
      <c r="T52" s="19">
        <v>6.0531962672788069</v>
      </c>
      <c r="U52" s="19">
        <v>1.2590002057189877</v>
      </c>
      <c r="V52" s="19">
        <v>6.5245759025663333E-2</v>
      </c>
      <c r="W52" s="20">
        <v>35.57154276578737</v>
      </c>
      <c r="X52" s="20">
        <v>49.160671462829733</v>
      </c>
      <c r="Y52" s="20">
        <v>15.267785771382897</v>
      </c>
      <c r="Z52" s="21">
        <v>0.16948988638331836</v>
      </c>
      <c r="AA52" s="21">
        <v>1.8615606895274124</v>
      </c>
    </row>
    <row r="53" spans="1:27" x14ac:dyDescent="0.25">
      <c r="A53" s="42" t="s">
        <v>162</v>
      </c>
      <c r="B53" s="43" t="s">
        <v>90</v>
      </c>
      <c r="C53" s="43" t="s">
        <v>91</v>
      </c>
      <c r="D53" s="43" t="s">
        <v>85</v>
      </c>
      <c r="E53" s="43">
        <v>1</v>
      </c>
      <c r="F53" s="43" t="s">
        <v>14</v>
      </c>
      <c r="G53" s="44" t="s">
        <v>89</v>
      </c>
      <c r="H53" s="5" t="s">
        <v>532</v>
      </c>
      <c r="I53" s="1">
        <f t="shared" si="0"/>
        <v>0.22251606847356534</v>
      </c>
      <c r="J53" s="2" t="s">
        <v>533</v>
      </c>
      <c r="K53" s="1">
        <f t="shared" si="1"/>
        <v>3.6428963521133788</v>
      </c>
      <c r="L53" s="5" t="s">
        <v>534</v>
      </c>
      <c r="M53" s="1">
        <f t="shared" si="2"/>
        <v>0.72001645751902899</v>
      </c>
      <c r="N53" s="2" t="s">
        <v>323</v>
      </c>
      <c r="O53" s="1">
        <f t="shared" si="3"/>
        <v>0.117442366246194</v>
      </c>
      <c r="P53" s="5" t="s">
        <v>309</v>
      </c>
      <c r="Q53" s="2" t="s">
        <v>281</v>
      </c>
      <c r="R53" s="5" t="s">
        <v>310</v>
      </c>
      <c r="S53" s="19">
        <v>0.22251777584531177</v>
      </c>
      <c r="T53" s="19">
        <v>7.2857927042267585</v>
      </c>
      <c r="U53" s="19">
        <v>1.440032915038058</v>
      </c>
      <c r="V53" s="19">
        <v>0.11744236624619399</v>
      </c>
      <c r="W53" s="20">
        <v>39.592081583683267</v>
      </c>
      <c r="X53" s="20">
        <v>47.130573885222951</v>
      </c>
      <c r="Y53" s="20">
        <v>13.277344531093782</v>
      </c>
      <c r="Z53" s="21">
        <v>0.17166004167485324</v>
      </c>
      <c r="AA53" s="21">
        <v>1.8833039626583443</v>
      </c>
    </row>
    <row r="54" spans="1:27" x14ac:dyDescent="0.25">
      <c r="A54" s="42" t="s">
        <v>163</v>
      </c>
      <c r="B54" s="43" t="s">
        <v>90</v>
      </c>
      <c r="C54" s="43" t="s">
        <v>91</v>
      </c>
      <c r="D54" s="43" t="s">
        <v>85</v>
      </c>
      <c r="E54" s="43">
        <v>2</v>
      </c>
      <c r="F54" s="43" t="s">
        <v>14</v>
      </c>
      <c r="G54" s="44" t="s">
        <v>92</v>
      </c>
      <c r="H54" s="2" t="s">
        <v>535</v>
      </c>
      <c r="I54" s="1">
        <f t="shared" si="0"/>
        <v>0.31970699493328353</v>
      </c>
      <c r="J54" s="6" t="s">
        <v>536</v>
      </c>
      <c r="K54" s="1">
        <f t="shared" si="1"/>
        <v>3.4133439792404809</v>
      </c>
      <c r="L54" s="2" t="s">
        <v>537</v>
      </c>
      <c r="M54" s="1">
        <f t="shared" si="2"/>
        <v>0.78173215387780293</v>
      </c>
      <c r="N54" s="6" t="s">
        <v>538</v>
      </c>
      <c r="O54" s="1">
        <f t="shared" si="3"/>
        <v>0.18703784254023489</v>
      </c>
      <c r="P54" s="2" t="s">
        <v>311</v>
      </c>
      <c r="Q54" s="6" t="s">
        <v>205</v>
      </c>
      <c r="R54" s="2" t="s">
        <v>312</v>
      </c>
      <c r="S54" s="19">
        <v>0.31970944805360885</v>
      </c>
      <c r="T54" s="19">
        <v>6.8266879584809628</v>
      </c>
      <c r="U54" s="19">
        <v>1.5634643077556059</v>
      </c>
      <c r="V54" s="19">
        <v>0.18703784254023487</v>
      </c>
      <c r="W54" s="20">
        <v>32.749003984063748</v>
      </c>
      <c r="X54" s="20">
        <v>47.330677290836654</v>
      </c>
      <c r="Y54" s="20">
        <v>19.920318725099598</v>
      </c>
      <c r="Z54" s="21">
        <v>0.16856698724838579</v>
      </c>
      <c r="AA54" s="21">
        <v>1.8415246064459372</v>
      </c>
    </row>
    <row r="55" spans="1:27" x14ac:dyDescent="0.25">
      <c r="A55" s="42" t="s">
        <v>164</v>
      </c>
      <c r="B55" s="43" t="s">
        <v>93</v>
      </c>
      <c r="C55" s="43" t="s">
        <v>94</v>
      </c>
      <c r="D55" s="43" t="s">
        <v>85</v>
      </c>
      <c r="E55" s="43">
        <v>1</v>
      </c>
      <c r="F55" s="43" t="s">
        <v>14</v>
      </c>
      <c r="G55" s="44" t="s">
        <v>76</v>
      </c>
      <c r="H55" s="3" t="s">
        <v>458</v>
      </c>
      <c r="I55" s="1">
        <f t="shared" si="0"/>
        <v>0.83891115470493605</v>
      </c>
      <c r="J55" s="2" t="s">
        <v>539</v>
      </c>
      <c r="K55" s="1">
        <f t="shared" si="1"/>
        <v>5.2622386346624079</v>
      </c>
      <c r="L55" s="3" t="s">
        <v>419</v>
      </c>
      <c r="M55" s="1">
        <f t="shared" si="2"/>
        <v>1.1314544332441885</v>
      </c>
      <c r="N55" s="2" t="s">
        <v>220</v>
      </c>
      <c r="O55" s="1">
        <f t="shared" si="3"/>
        <v>7.3945193562418438E-2</v>
      </c>
      <c r="P55" s="3" t="s">
        <v>313</v>
      </c>
      <c r="Q55" s="2" t="s">
        <v>314</v>
      </c>
      <c r="R55" s="3" t="s">
        <v>315</v>
      </c>
      <c r="S55" s="19">
        <v>0.83891759169266966</v>
      </c>
      <c r="T55" s="19">
        <v>10.524477269324818</v>
      </c>
      <c r="U55" s="19">
        <v>2.262908866488377</v>
      </c>
      <c r="V55" s="19">
        <v>7.3945193562418438E-2</v>
      </c>
      <c r="W55" s="20">
        <v>35.34551231135822</v>
      </c>
      <c r="X55" s="20">
        <v>47.498014297061154</v>
      </c>
      <c r="Y55" s="20">
        <v>17.156473391580626</v>
      </c>
      <c r="Z55" s="21">
        <v>0.23760549445271167</v>
      </c>
      <c r="AA55" s="21">
        <v>2.7027414155755309</v>
      </c>
    </row>
    <row r="56" spans="1:27" x14ac:dyDescent="0.25">
      <c r="A56" s="42" t="s">
        <v>165</v>
      </c>
      <c r="B56" s="43" t="s">
        <v>93</v>
      </c>
      <c r="C56" s="43" t="s">
        <v>94</v>
      </c>
      <c r="D56" s="43" t="s">
        <v>85</v>
      </c>
      <c r="E56" s="43">
        <v>2</v>
      </c>
      <c r="F56" s="43" t="s">
        <v>14</v>
      </c>
      <c r="G56" s="44" t="s">
        <v>76</v>
      </c>
      <c r="H56" s="2" t="s">
        <v>540</v>
      </c>
      <c r="I56" s="1">
        <f t="shared" si="0"/>
        <v>0.46293572866339455</v>
      </c>
      <c r="J56" s="3" t="s">
        <v>541</v>
      </c>
      <c r="K56" s="1">
        <f t="shared" si="1"/>
        <v>4.7407555267228902</v>
      </c>
      <c r="L56" s="2" t="s">
        <v>542</v>
      </c>
      <c r="M56" s="1">
        <f t="shared" si="2"/>
        <v>1.0162518000411438</v>
      </c>
      <c r="N56" s="3" t="s">
        <v>245</v>
      </c>
      <c r="O56" s="1">
        <f t="shared" si="3"/>
        <v>6.5245759025663347E-2</v>
      </c>
      <c r="P56" s="2" t="s">
        <v>316</v>
      </c>
      <c r="Q56" s="3" t="s">
        <v>205</v>
      </c>
      <c r="R56" s="2" t="s">
        <v>317</v>
      </c>
      <c r="S56" s="19">
        <v>0.46293928078162566</v>
      </c>
      <c r="T56" s="19">
        <v>9.4815110534457805</v>
      </c>
      <c r="U56" s="19">
        <v>2.0325036000822876</v>
      </c>
      <c r="V56" s="19">
        <v>6.5245759025663333E-2</v>
      </c>
      <c r="W56" s="22">
        <v>33.6</v>
      </c>
      <c r="X56" s="22">
        <v>53.12</v>
      </c>
      <c r="Y56" s="22">
        <v>13.280000000000001</v>
      </c>
      <c r="Z56" s="21">
        <v>0.19751472894133196</v>
      </c>
      <c r="AA56" s="21">
        <v>2.3839263213256365</v>
      </c>
    </row>
    <row r="57" spans="1:27" x14ac:dyDescent="0.25">
      <c r="A57" s="42" t="s">
        <v>166</v>
      </c>
      <c r="B57" s="43" t="s">
        <v>93</v>
      </c>
      <c r="C57" s="43" t="s">
        <v>94</v>
      </c>
      <c r="D57" s="43" t="s">
        <v>85</v>
      </c>
      <c r="E57" s="43">
        <v>3</v>
      </c>
      <c r="F57" s="43" t="s">
        <v>14</v>
      </c>
      <c r="G57" s="44" t="s">
        <v>76</v>
      </c>
      <c r="H57" s="3" t="s">
        <v>543</v>
      </c>
      <c r="I57" s="1">
        <f t="shared" si="0"/>
        <v>1.4143837455848463</v>
      </c>
      <c r="J57" s="2" t="s">
        <v>544</v>
      </c>
      <c r="K57" s="1">
        <f t="shared" si="1"/>
        <v>7.7898098707520331</v>
      </c>
      <c r="L57" s="3" t="s">
        <v>545</v>
      </c>
      <c r="M57" s="1">
        <f t="shared" si="2"/>
        <v>1.460604813824316</v>
      </c>
      <c r="N57" s="2" t="s">
        <v>211</v>
      </c>
      <c r="O57" s="1">
        <f t="shared" si="3"/>
        <v>0.12179208351457156</v>
      </c>
      <c r="P57" s="3" t="s">
        <v>318</v>
      </c>
      <c r="Q57" s="2" t="s">
        <v>319</v>
      </c>
      <c r="R57" s="3" t="s">
        <v>320</v>
      </c>
      <c r="S57" s="19">
        <v>1.4143945981891657</v>
      </c>
      <c r="T57" s="19">
        <v>15.579619741504068</v>
      </c>
      <c r="U57" s="19">
        <v>2.9212096276486319</v>
      </c>
      <c r="V57" s="19">
        <v>0.12179208351457155</v>
      </c>
      <c r="W57" s="20">
        <v>41.583366653338665</v>
      </c>
      <c r="X57" s="20">
        <v>47.141143542582967</v>
      </c>
      <c r="Y57" s="20">
        <v>11.275489804078369</v>
      </c>
      <c r="Z57" s="21">
        <v>0.27830216987194062</v>
      </c>
      <c r="AA57" s="21">
        <v>3.1425167025436003</v>
      </c>
    </row>
    <row r="58" spans="1:27" x14ac:dyDescent="0.25">
      <c r="A58" s="42" t="s">
        <v>167</v>
      </c>
      <c r="B58" s="43" t="s">
        <v>95</v>
      </c>
      <c r="C58" s="43" t="s">
        <v>96</v>
      </c>
      <c r="D58" s="43" t="s">
        <v>97</v>
      </c>
      <c r="E58" s="43">
        <v>1</v>
      </c>
      <c r="F58" s="43" t="s">
        <v>14</v>
      </c>
      <c r="G58" s="44" t="s">
        <v>76</v>
      </c>
      <c r="H58" s="2" t="s">
        <v>546</v>
      </c>
      <c r="I58" s="1">
        <f t="shared" si="0"/>
        <v>1.5371512316392271</v>
      </c>
      <c r="J58" s="3" t="s">
        <v>547</v>
      </c>
      <c r="K58" s="1">
        <f t="shared" si="1"/>
        <v>5.3994710314885968</v>
      </c>
      <c r="L58" s="2" t="s">
        <v>548</v>
      </c>
      <c r="M58" s="1">
        <f t="shared" si="2"/>
        <v>1.3742028389220324</v>
      </c>
      <c r="N58" s="3" t="s">
        <v>425</v>
      </c>
      <c r="O58" s="1">
        <f t="shared" si="3"/>
        <v>9.1344062635928674E-2</v>
      </c>
      <c r="P58" s="2" t="s">
        <v>321</v>
      </c>
      <c r="Q58" s="3" t="s">
        <v>239</v>
      </c>
      <c r="R58" s="2" t="s">
        <v>322</v>
      </c>
      <c r="S58" s="19">
        <v>1.5371630262417515</v>
      </c>
      <c r="T58" s="19">
        <v>10.798942062977195</v>
      </c>
      <c r="U58" s="19">
        <v>2.7484056778440649</v>
      </c>
      <c r="V58" s="19">
        <v>9.1344062635928661E-2</v>
      </c>
      <c r="W58" s="20">
        <v>39.316918189038923</v>
      </c>
      <c r="X58" s="20">
        <v>47.498014297061154</v>
      </c>
      <c r="Y58" s="20">
        <v>13.185067513899924</v>
      </c>
      <c r="Z58" s="21">
        <v>0.22257812288854834</v>
      </c>
      <c r="AA58" s="21">
        <v>2.3836000029953754</v>
      </c>
    </row>
    <row r="59" spans="1:27" x14ac:dyDescent="0.25">
      <c r="A59" s="42" t="s">
        <v>168</v>
      </c>
      <c r="B59" s="43" t="s">
        <v>95</v>
      </c>
      <c r="C59" s="43" t="s">
        <v>96</v>
      </c>
      <c r="D59" s="43" t="s">
        <v>97</v>
      </c>
      <c r="E59" s="43">
        <v>2</v>
      </c>
      <c r="F59" s="43" t="s">
        <v>14</v>
      </c>
      <c r="G59" s="44" t="s">
        <v>76</v>
      </c>
      <c r="H59" s="3" t="s">
        <v>549</v>
      </c>
      <c r="I59" s="1">
        <f t="shared" si="0"/>
        <v>0.92842911328625544</v>
      </c>
      <c r="J59" s="2" t="s">
        <v>550</v>
      </c>
      <c r="K59" s="1">
        <f t="shared" si="1"/>
        <v>5.5791207146065167</v>
      </c>
      <c r="L59" s="3" t="s">
        <v>551</v>
      </c>
      <c r="M59" s="1">
        <f t="shared" si="2"/>
        <v>1.2507714462044848</v>
      </c>
      <c r="N59" s="2" t="s">
        <v>505</v>
      </c>
      <c r="O59" s="1">
        <f t="shared" si="3"/>
        <v>0.14354066985645936</v>
      </c>
      <c r="P59" s="3" t="s">
        <v>313</v>
      </c>
      <c r="Q59" s="2" t="s">
        <v>323</v>
      </c>
      <c r="R59" s="3" t="s">
        <v>324</v>
      </c>
      <c r="S59" s="19">
        <v>0.9284362371476802</v>
      </c>
      <c r="T59" s="19">
        <v>11.158241429213035</v>
      </c>
      <c r="U59" s="19">
        <v>2.5015428924089691</v>
      </c>
      <c r="V59" s="19">
        <v>0.14354066985645933</v>
      </c>
      <c r="W59" s="20">
        <v>34.880000000000003</v>
      </c>
      <c r="X59" s="20">
        <v>49.12</v>
      </c>
      <c r="Y59" s="20">
        <v>16</v>
      </c>
      <c r="Z59" s="21">
        <v>0.2016275809238193</v>
      </c>
      <c r="AA59" s="21">
        <v>2.2456555638707663</v>
      </c>
    </row>
    <row r="60" spans="1:27" x14ac:dyDescent="0.25">
      <c r="A60" s="42" t="s">
        <v>169</v>
      </c>
      <c r="B60" s="43" t="s">
        <v>95</v>
      </c>
      <c r="C60" s="43" t="s">
        <v>96</v>
      </c>
      <c r="D60" s="43" t="s">
        <v>97</v>
      </c>
      <c r="E60" s="43">
        <v>3</v>
      </c>
      <c r="F60" s="43" t="s">
        <v>14</v>
      </c>
      <c r="G60" s="44" t="s">
        <v>76</v>
      </c>
      <c r="H60" s="2" t="s">
        <v>552</v>
      </c>
      <c r="I60" s="1">
        <f t="shared" si="0"/>
        <v>0.36318714624421011</v>
      </c>
      <c r="J60" s="3" t="s">
        <v>553</v>
      </c>
      <c r="K60" s="1">
        <f t="shared" si="1"/>
        <v>5.0726084135934926</v>
      </c>
      <c r="L60" s="2" t="s">
        <v>554</v>
      </c>
      <c r="M60" s="1">
        <f t="shared" si="2"/>
        <v>1.0368236988274018</v>
      </c>
      <c r="N60" s="3" t="s">
        <v>245</v>
      </c>
      <c r="O60" s="1">
        <f t="shared" si="3"/>
        <v>6.5245759025663347E-2</v>
      </c>
      <c r="P60" s="2" t="s">
        <v>226</v>
      </c>
      <c r="Q60" s="3" t="s">
        <v>264</v>
      </c>
      <c r="R60" s="2" t="s">
        <v>325</v>
      </c>
      <c r="S60" s="19">
        <v>0.36318993298889968</v>
      </c>
      <c r="T60" s="19">
        <v>10.145216827186987</v>
      </c>
      <c r="U60" s="19">
        <v>2.0736473976548035</v>
      </c>
      <c r="V60" s="19">
        <v>6.5245759025663333E-2</v>
      </c>
      <c r="W60" s="20">
        <v>36.880000000000003</v>
      </c>
      <c r="X60" s="20">
        <v>49.12</v>
      </c>
      <c r="Y60" s="20">
        <v>14</v>
      </c>
      <c r="Z60" s="21">
        <v>0.18533260698957166</v>
      </c>
      <c r="AA60" s="21">
        <v>2.0183451941542847</v>
      </c>
    </row>
    <row r="61" spans="1:27" x14ac:dyDescent="0.25">
      <c r="A61" s="42" t="s">
        <v>170</v>
      </c>
      <c r="B61" s="43" t="s">
        <v>98</v>
      </c>
      <c r="C61" s="43" t="s">
        <v>99</v>
      </c>
      <c r="D61" s="43" t="s">
        <v>85</v>
      </c>
      <c r="E61" s="43">
        <v>1</v>
      </c>
      <c r="F61" s="43" t="s">
        <v>14</v>
      </c>
      <c r="G61" s="44" t="s">
        <v>86</v>
      </c>
      <c r="H61" s="3" t="s">
        <v>555</v>
      </c>
      <c r="I61" s="1">
        <f t="shared" si="0"/>
        <v>2.3325822350332368</v>
      </c>
      <c r="J61" s="2" t="s">
        <v>556</v>
      </c>
      <c r="K61" s="1">
        <f t="shared" si="1"/>
        <v>7.3781126802734658</v>
      </c>
      <c r="L61" s="3" t="s">
        <v>557</v>
      </c>
      <c r="M61" s="1">
        <f t="shared" si="2"/>
        <v>1.9131865871219915</v>
      </c>
      <c r="N61" s="2" t="s">
        <v>239</v>
      </c>
      <c r="O61" s="1">
        <f t="shared" si="3"/>
        <v>0.1087429317094389</v>
      </c>
      <c r="P61" s="3" t="s">
        <v>326</v>
      </c>
      <c r="Q61" s="2" t="s">
        <v>327</v>
      </c>
      <c r="R61" s="3" t="s">
        <v>328</v>
      </c>
      <c r="S61" s="19">
        <v>2.3326001329991302</v>
      </c>
      <c r="T61" s="19">
        <v>14.756225360546935</v>
      </c>
      <c r="U61" s="19">
        <v>3.8263731742439826</v>
      </c>
      <c r="V61" s="19">
        <v>0.10874293170943888</v>
      </c>
      <c r="W61" s="20">
        <v>31.514622435617635</v>
      </c>
      <c r="X61" s="20">
        <v>51.025752946311655</v>
      </c>
      <c r="Y61" s="20">
        <v>17.459624618070709</v>
      </c>
      <c r="Z61" s="21">
        <v>0.26101909968442055</v>
      </c>
      <c r="AA61" s="21">
        <v>3.0826764798332364</v>
      </c>
    </row>
    <row r="62" spans="1:27" x14ac:dyDescent="0.25">
      <c r="A62" s="42" t="s">
        <v>171</v>
      </c>
      <c r="B62" s="43" t="s">
        <v>98</v>
      </c>
      <c r="C62" s="43" t="s">
        <v>99</v>
      </c>
      <c r="D62" s="43" t="s">
        <v>85</v>
      </c>
      <c r="E62" s="43">
        <v>2</v>
      </c>
      <c r="F62" s="43" t="s">
        <v>14</v>
      </c>
      <c r="G62" s="44" t="s">
        <v>86</v>
      </c>
      <c r="H62" s="2" t="s">
        <v>558</v>
      </c>
      <c r="I62" s="1">
        <f t="shared" si="0"/>
        <v>2.1637769417084631</v>
      </c>
      <c r="J62" s="3" t="s">
        <v>559</v>
      </c>
      <c r="K62" s="1">
        <f t="shared" si="1"/>
        <v>8.5882529068316771</v>
      </c>
      <c r="L62" s="2" t="s">
        <v>560</v>
      </c>
      <c r="M62" s="1">
        <f t="shared" si="2"/>
        <v>2.2587944867311256</v>
      </c>
      <c r="N62" s="3" t="s">
        <v>561</v>
      </c>
      <c r="O62" s="1">
        <f t="shared" si="3"/>
        <v>0.25663331883427581</v>
      </c>
      <c r="P62" s="2" t="s">
        <v>329</v>
      </c>
      <c r="Q62" s="3" t="s">
        <v>330</v>
      </c>
      <c r="R62" s="2" t="s">
        <v>331</v>
      </c>
      <c r="S62" s="19">
        <v>2.1637935444268246</v>
      </c>
      <c r="T62" s="19">
        <v>17.176505813663358</v>
      </c>
      <c r="U62" s="19">
        <v>4.5175889734622503</v>
      </c>
      <c r="V62" s="19">
        <v>0.25663331883427576</v>
      </c>
      <c r="W62" s="20">
        <v>28.868452618952418</v>
      </c>
      <c r="X62" s="20">
        <v>53.138744502199117</v>
      </c>
      <c r="Y62" s="20">
        <v>17.992802878848465</v>
      </c>
      <c r="Z62" s="21">
        <v>0.27484112407797656</v>
      </c>
      <c r="AA62" s="21">
        <v>3.2325536942260187</v>
      </c>
    </row>
    <row r="63" spans="1:27" x14ac:dyDescent="0.25">
      <c r="A63" s="42" t="s">
        <v>172</v>
      </c>
      <c r="B63" s="43" t="s">
        <v>98</v>
      </c>
      <c r="C63" s="43" t="s">
        <v>99</v>
      </c>
      <c r="D63" s="43" t="s">
        <v>85</v>
      </c>
      <c r="E63" s="43">
        <v>3</v>
      </c>
      <c r="F63" s="43" t="s">
        <v>14</v>
      </c>
      <c r="G63" s="44" t="s">
        <v>86</v>
      </c>
      <c r="H63" s="3" t="s">
        <v>562</v>
      </c>
      <c r="I63" s="1">
        <f t="shared" si="0"/>
        <v>1.6496880938557432</v>
      </c>
      <c r="J63" s="2" t="s">
        <v>563</v>
      </c>
      <c r="K63" s="1">
        <f t="shared" si="1"/>
        <v>8.1965167922551014</v>
      </c>
      <c r="L63" s="3" t="s">
        <v>564</v>
      </c>
      <c r="M63" s="1">
        <f t="shared" si="2"/>
        <v>1.9296441061509977</v>
      </c>
      <c r="N63" s="2" t="s">
        <v>565</v>
      </c>
      <c r="O63" s="1">
        <f t="shared" si="3"/>
        <v>0.15658982166159202</v>
      </c>
      <c r="P63" s="3" t="s">
        <v>332</v>
      </c>
      <c r="Q63" s="2" t="s">
        <v>333</v>
      </c>
      <c r="R63" s="3" t="s">
        <v>334</v>
      </c>
      <c r="S63" s="19">
        <v>1.6497007519566218</v>
      </c>
      <c r="T63" s="19">
        <v>16.393033584510206</v>
      </c>
      <c r="U63" s="19">
        <v>3.8592882123019954</v>
      </c>
      <c r="V63" s="19">
        <v>0.15658982166159199</v>
      </c>
      <c r="W63" s="20">
        <v>30.886177235447089</v>
      </c>
      <c r="X63" s="20">
        <v>51.110222044408879</v>
      </c>
      <c r="Y63" s="20">
        <v>18.003600720144032</v>
      </c>
      <c r="Z63" s="21">
        <v>0.2356775789234227</v>
      </c>
      <c r="AA63" s="21">
        <v>2.6836344231620224</v>
      </c>
    </row>
    <row r="64" spans="1:27" x14ac:dyDescent="0.25">
      <c r="A64" s="42" t="s">
        <v>173</v>
      </c>
      <c r="B64" s="43" t="s">
        <v>100</v>
      </c>
      <c r="C64" s="43" t="s">
        <v>101</v>
      </c>
      <c r="D64" s="43" t="s">
        <v>97</v>
      </c>
      <c r="E64" s="43">
        <v>1</v>
      </c>
      <c r="F64" s="43" t="s">
        <v>102</v>
      </c>
      <c r="G64" s="44" t="s">
        <v>76</v>
      </c>
      <c r="H64" s="2" t="s">
        <v>566</v>
      </c>
      <c r="I64" s="1">
        <f t="shared" si="0"/>
        <v>0.41178260947406919</v>
      </c>
      <c r="J64" s="3" t="s">
        <v>567</v>
      </c>
      <c r="K64" s="1">
        <f t="shared" si="1"/>
        <v>3.9223514147412546</v>
      </c>
      <c r="L64" s="2" t="s">
        <v>568</v>
      </c>
      <c r="M64" s="1">
        <f t="shared" si="2"/>
        <v>0.89693478708084751</v>
      </c>
      <c r="N64" s="3" t="s">
        <v>569</v>
      </c>
      <c r="O64" s="1">
        <f t="shared" si="3"/>
        <v>0.16528925619834711</v>
      </c>
      <c r="P64" s="2" t="s">
        <v>335</v>
      </c>
      <c r="Q64" s="3" t="s">
        <v>336</v>
      </c>
      <c r="R64" s="2" t="s">
        <v>337</v>
      </c>
      <c r="S64" s="19">
        <v>0.4117857690930482</v>
      </c>
      <c r="T64" s="19">
        <v>7.8447028294825101</v>
      </c>
      <c r="U64" s="19">
        <v>1.793869574161695</v>
      </c>
      <c r="V64" s="19">
        <v>0.16528925619834711</v>
      </c>
      <c r="W64" s="20">
        <v>36.872625474905028</v>
      </c>
      <c r="X64" s="20">
        <v>49.130173965206957</v>
      </c>
      <c r="Y64" s="20">
        <v>13.997200559888014</v>
      </c>
      <c r="Z64" s="21">
        <v>0.18621394107411129</v>
      </c>
      <c r="AA64" s="21">
        <v>2.0399532703166146</v>
      </c>
    </row>
    <row r="65" spans="1:27" x14ac:dyDescent="0.25">
      <c r="A65" s="42" t="s">
        <v>174</v>
      </c>
      <c r="B65" s="43" t="s">
        <v>100</v>
      </c>
      <c r="C65" s="43" t="s">
        <v>101</v>
      </c>
      <c r="D65" s="43" t="s">
        <v>97</v>
      </c>
      <c r="E65" s="43">
        <v>2</v>
      </c>
      <c r="F65" s="43" t="s">
        <v>102</v>
      </c>
      <c r="G65" s="44" t="s">
        <v>76</v>
      </c>
      <c r="H65" s="1" t="s">
        <v>570</v>
      </c>
      <c r="I65" s="1">
        <f t="shared" si="0"/>
        <v>0.44247448098766445</v>
      </c>
      <c r="J65" s="2" t="s">
        <v>571</v>
      </c>
      <c r="K65" s="1">
        <f t="shared" si="1"/>
        <v>3.635410948650132</v>
      </c>
      <c r="L65" s="1" t="s">
        <v>572</v>
      </c>
      <c r="M65" s="1">
        <f t="shared" si="2"/>
        <v>0.78584653363505452</v>
      </c>
      <c r="N65" s="2" t="s">
        <v>208</v>
      </c>
      <c r="O65" s="1">
        <f t="shared" si="3"/>
        <v>0.11309264897781646</v>
      </c>
      <c r="P65" s="3" t="s">
        <v>338</v>
      </c>
      <c r="Q65" s="2" t="s">
        <v>255</v>
      </c>
      <c r="R65" s="1" t="s">
        <v>339</v>
      </c>
      <c r="S65" s="19">
        <v>0.44247787610619466</v>
      </c>
      <c r="T65" s="19">
        <v>7.270821897300265</v>
      </c>
      <c r="U65" s="19">
        <v>1.571693067270109</v>
      </c>
      <c r="V65" s="19">
        <v>0.11309264897781644</v>
      </c>
      <c r="W65" s="20">
        <v>36.821086261980838</v>
      </c>
      <c r="X65" s="20">
        <v>49.201277955271564</v>
      </c>
      <c r="Y65" s="20">
        <v>13.977635782747598</v>
      </c>
      <c r="Z65" s="21">
        <v>0.18712230995453055</v>
      </c>
      <c r="AA65" s="21">
        <v>2.0462286145261777</v>
      </c>
    </row>
    <row r="66" spans="1:27" x14ac:dyDescent="0.25">
      <c r="A66" s="42" t="s">
        <v>175</v>
      </c>
      <c r="B66" s="43" t="s">
        <v>100</v>
      </c>
      <c r="C66" s="43" t="s">
        <v>101</v>
      </c>
      <c r="D66" s="43" t="s">
        <v>97</v>
      </c>
      <c r="E66" s="43">
        <v>3</v>
      </c>
      <c r="F66" s="43" t="s">
        <v>102</v>
      </c>
      <c r="G66" s="44" t="s">
        <v>76</v>
      </c>
      <c r="H66" s="2" t="s">
        <v>431</v>
      </c>
      <c r="I66" s="1">
        <f t="shared" si="0"/>
        <v>0.71358601269108879</v>
      </c>
      <c r="J66" s="1" t="s">
        <v>573</v>
      </c>
      <c r="K66" s="1">
        <f t="shared" si="1"/>
        <v>4.2866410499525918</v>
      </c>
      <c r="L66" s="2" t="s">
        <v>504</v>
      </c>
      <c r="M66" s="1">
        <f t="shared" si="2"/>
        <v>1.0121374202838922</v>
      </c>
      <c r="N66" s="1" t="s">
        <v>574</v>
      </c>
      <c r="O66" s="1">
        <f t="shared" si="3"/>
        <v>0.20008699434536759</v>
      </c>
      <c r="P66" s="2" t="s">
        <v>340</v>
      </c>
      <c r="Q66" s="1" t="s">
        <v>341</v>
      </c>
      <c r="R66" s="2" t="s">
        <v>342</v>
      </c>
      <c r="S66" s="19">
        <v>0.71359148805565498</v>
      </c>
      <c r="T66" s="19">
        <v>8.5732820999051853</v>
      </c>
      <c r="U66" s="19">
        <v>2.0242748405677844</v>
      </c>
      <c r="V66" s="19">
        <v>0.20008699434536756</v>
      </c>
      <c r="W66" s="20">
        <v>36.872625474905028</v>
      </c>
      <c r="X66" s="20">
        <v>49.130173965206957</v>
      </c>
      <c r="Y66" s="20">
        <v>13.997200559888014</v>
      </c>
      <c r="Z66" s="21">
        <v>0.17429764643845042</v>
      </c>
      <c r="AA66" s="21">
        <v>1.9194193349307429</v>
      </c>
    </row>
    <row r="67" spans="1:27" x14ac:dyDescent="0.25">
      <c r="A67" s="42" t="s">
        <v>176</v>
      </c>
      <c r="B67" s="43" t="s">
        <v>100</v>
      </c>
      <c r="C67" s="43" t="s">
        <v>101</v>
      </c>
      <c r="D67" s="43" t="s">
        <v>97</v>
      </c>
      <c r="E67" s="43">
        <v>4</v>
      </c>
      <c r="F67" s="43" t="s">
        <v>102</v>
      </c>
      <c r="G67" s="44" t="s">
        <v>76</v>
      </c>
      <c r="H67" s="6" t="s">
        <v>572</v>
      </c>
      <c r="I67" s="1">
        <f t="shared" si="0"/>
        <v>0.4885122882580572</v>
      </c>
      <c r="J67" s="2" t="s">
        <v>575</v>
      </c>
      <c r="K67" s="1">
        <f t="shared" si="1"/>
        <v>3.3484704825590099</v>
      </c>
      <c r="L67" s="6" t="s">
        <v>576</v>
      </c>
      <c r="M67" s="1">
        <f t="shared" si="2"/>
        <v>0.82287595145031889</v>
      </c>
      <c r="N67" s="2" t="s">
        <v>286</v>
      </c>
      <c r="O67" s="1">
        <f t="shared" si="3"/>
        <v>0.10439321444106134</v>
      </c>
      <c r="P67" s="3" t="s">
        <v>343</v>
      </c>
      <c r="Q67" s="2" t="s">
        <v>344</v>
      </c>
      <c r="R67" s="6" t="s">
        <v>345</v>
      </c>
      <c r="S67" s="19">
        <v>0.48851603662591436</v>
      </c>
      <c r="T67" s="19">
        <v>6.6969409651180207</v>
      </c>
      <c r="U67" s="19">
        <v>1.6457519029006376</v>
      </c>
      <c r="V67" s="19">
        <v>0.10439321444106132</v>
      </c>
      <c r="W67" s="20">
        <v>36.880000000000003</v>
      </c>
      <c r="X67" s="20">
        <v>49.12</v>
      </c>
      <c r="Y67" s="20">
        <v>14</v>
      </c>
      <c r="Z67" s="21">
        <v>0.18213004276275227</v>
      </c>
      <c r="AA67" s="21">
        <v>2.0518745467218578</v>
      </c>
    </row>
    <row r="68" spans="1:27" x14ac:dyDescent="0.25">
      <c r="A68" s="42" t="s">
        <v>177</v>
      </c>
      <c r="B68" s="43" t="s">
        <v>100</v>
      </c>
      <c r="C68" s="43" t="s">
        <v>101</v>
      </c>
      <c r="D68" s="43" t="s">
        <v>97</v>
      </c>
      <c r="E68" s="43">
        <v>5</v>
      </c>
      <c r="F68" s="43" t="s">
        <v>102</v>
      </c>
      <c r="G68" s="44" t="s">
        <v>76</v>
      </c>
      <c r="H68" s="1" t="s">
        <v>236</v>
      </c>
      <c r="I68" s="1">
        <f t="shared" ref="I68:I79" si="4">(H68/39.0983)/10</f>
        <v>0.18926654100050383</v>
      </c>
      <c r="J68" s="2" t="s">
        <v>577</v>
      </c>
      <c r="K68" s="1">
        <f t="shared" ref="K68:K79" si="5">(J68/40.078)/10</f>
        <v>2.3953291082389336</v>
      </c>
      <c r="L68" s="1" t="s">
        <v>578</v>
      </c>
      <c r="M68" s="1">
        <f t="shared" ref="M68:M79" si="6">(L68/24.305)/10</f>
        <v>0.62127134334499079</v>
      </c>
      <c r="N68" s="2" t="s">
        <v>336</v>
      </c>
      <c r="O68" s="1">
        <f t="shared" ref="O68:O79" si="7">(N68/22.99)/10</f>
        <v>8.2644628099173556E-2</v>
      </c>
      <c r="P68" s="1" t="s">
        <v>346</v>
      </c>
      <c r="Q68" s="2" t="s">
        <v>202</v>
      </c>
      <c r="R68" s="1" t="s">
        <v>347</v>
      </c>
      <c r="S68" s="19">
        <v>0.18926799324773644</v>
      </c>
      <c r="T68" s="19">
        <v>4.7906582164778682</v>
      </c>
      <c r="U68" s="19">
        <v>1.2425426866899814</v>
      </c>
      <c r="V68" s="19">
        <v>8.2644628099173556E-2</v>
      </c>
      <c r="W68" s="20">
        <v>36.843156843156848</v>
      </c>
      <c r="X68" s="20">
        <v>49.170829170829165</v>
      </c>
      <c r="Y68" s="20">
        <v>13.986013986013987</v>
      </c>
      <c r="Z68" s="21">
        <v>0.16995782343337565</v>
      </c>
      <c r="AA68" s="21">
        <v>1.862929781375813</v>
      </c>
    </row>
    <row r="69" spans="1:27" x14ac:dyDescent="0.25">
      <c r="A69" s="42" t="s">
        <v>178</v>
      </c>
      <c r="B69" s="43" t="s">
        <v>103</v>
      </c>
      <c r="C69" s="43" t="s">
        <v>104</v>
      </c>
      <c r="D69" s="43" t="s">
        <v>105</v>
      </c>
      <c r="E69" s="43">
        <v>1</v>
      </c>
      <c r="F69" s="43" t="s">
        <v>14</v>
      </c>
      <c r="G69" s="44" t="s">
        <v>76</v>
      </c>
      <c r="H69" s="2" t="s">
        <v>579</v>
      </c>
      <c r="I69" s="1">
        <f t="shared" si="4"/>
        <v>1.1279262781246242</v>
      </c>
      <c r="J69" s="6" t="s">
        <v>580</v>
      </c>
      <c r="K69" s="1">
        <f t="shared" si="5"/>
        <v>2.510105294675383</v>
      </c>
      <c r="L69" s="2" t="s">
        <v>447</v>
      </c>
      <c r="M69" s="1">
        <f t="shared" si="6"/>
        <v>1.1849413700884592</v>
      </c>
      <c r="N69" s="6" t="s">
        <v>314</v>
      </c>
      <c r="O69" s="1">
        <f t="shared" si="7"/>
        <v>0.13919095258808178</v>
      </c>
      <c r="P69" s="2" t="s">
        <v>311</v>
      </c>
      <c r="Q69" s="6" t="s">
        <v>217</v>
      </c>
      <c r="R69" s="2" t="s">
        <v>348</v>
      </c>
      <c r="S69" s="19">
        <v>1.1279349327331321</v>
      </c>
      <c r="T69" s="19">
        <v>5.020210589350766</v>
      </c>
      <c r="U69" s="19">
        <v>2.369882740176918</v>
      </c>
      <c r="V69" s="19">
        <v>0.13919095258808178</v>
      </c>
      <c r="W69" s="20">
        <v>32.880000000000003</v>
      </c>
      <c r="X69" s="20">
        <v>51.12</v>
      </c>
      <c r="Y69" s="20">
        <v>16</v>
      </c>
      <c r="Z69" s="21">
        <v>0.18138877580307991</v>
      </c>
      <c r="AA69" s="21">
        <v>1.9473718155992314</v>
      </c>
    </row>
    <row r="70" spans="1:27" x14ac:dyDescent="0.25">
      <c r="A70" s="42" t="s">
        <v>179</v>
      </c>
      <c r="B70" s="43" t="s">
        <v>103</v>
      </c>
      <c r="C70" s="43" t="s">
        <v>104</v>
      </c>
      <c r="D70" s="43" t="s">
        <v>105</v>
      </c>
      <c r="E70" s="43">
        <v>2</v>
      </c>
      <c r="F70" s="43" t="s">
        <v>14</v>
      </c>
      <c r="G70" s="44" t="s">
        <v>76</v>
      </c>
      <c r="H70" s="6" t="s">
        <v>581</v>
      </c>
      <c r="I70" s="1">
        <f t="shared" si="4"/>
        <v>0.75706616400201532</v>
      </c>
      <c r="J70" s="2" t="s">
        <v>582</v>
      </c>
      <c r="K70" s="1">
        <f t="shared" si="5"/>
        <v>2.8843754678377165</v>
      </c>
      <c r="L70" s="6" t="s">
        <v>583</v>
      </c>
      <c r="M70" s="1">
        <f t="shared" si="6"/>
        <v>0.9010491668380991</v>
      </c>
      <c r="N70" s="2" t="s">
        <v>323</v>
      </c>
      <c r="O70" s="1">
        <f t="shared" si="7"/>
        <v>0.117442366246194</v>
      </c>
      <c r="P70" s="6" t="s">
        <v>349</v>
      </c>
      <c r="Q70" s="2" t="s">
        <v>258</v>
      </c>
      <c r="R70" s="6" t="s">
        <v>350</v>
      </c>
      <c r="S70" s="19">
        <v>0.75707197299094575</v>
      </c>
      <c r="T70" s="19">
        <v>5.768750935675433</v>
      </c>
      <c r="U70" s="19">
        <v>1.8020983336761982</v>
      </c>
      <c r="V70" s="19">
        <v>0.11744236624619399</v>
      </c>
      <c r="W70" s="20">
        <v>34.873025394921022</v>
      </c>
      <c r="X70" s="20">
        <v>51.129774045190956</v>
      </c>
      <c r="Y70" s="20">
        <v>13.997200559888022</v>
      </c>
      <c r="Z70" s="21">
        <v>0.17913200274216523</v>
      </c>
      <c r="AA70" s="21">
        <v>1.9924134270945977</v>
      </c>
    </row>
    <row r="71" spans="1:27" x14ac:dyDescent="0.25">
      <c r="A71" s="42" t="s">
        <v>180</v>
      </c>
      <c r="B71" s="43" t="s">
        <v>103</v>
      </c>
      <c r="C71" s="43" t="s">
        <v>104</v>
      </c>
      <c r="D71" s="43" t="s">
        <v>105</v>
      </c>
      <c r="E71" s="43">
        <v>3</v>
      </c>
      <c r="F71" s="43" t="s">
        <v>14</v>
      </c>
      <c r="G71" s="44" t="s">
        <v>76</v>
      </c>
      <c r="H71" s="2" t="s">
        <v>333</v>
      </c>
      <c r="I71" s="1">
        <f t="shared" si="4"/>
        <v>0.1457863896895773</v>
      </c>
      <c r="J71" s="3" t="s">
        <v>584</v>
      </c>
      <c r="K71" s="1">
        <f t="shared" si="5"/>
        <v>1.7016817206447428</v>
      </c>
      <c r="L71" s="2" t="s">
        <v>585</v>
      </c>
      <c r="M71" s="1">
        <f t="shared" si="6"/>
        <v>0.53898374819995887</v>
      </c>
      <c r="N71" s="3" t="s">
        <v>323</v>
      </c>
      <c r="O71" s="1">
        <f t="shared" si="7"/>
        <v>0.117442366246194</v>
      </c>
      <c r="P71" s="2" t="s">
        <v>351</v>
      </c>
      <c r="Q71" s="3" t="s">
        <v>214</v>
      </c>
      <c r="R71" s="2" t="s">
        <v>352</v>
      </c>
      <c r="S71" s="19">
        <v>0.14578750831244564</v>
      </c>
      <c r="T71" s="19">
        <v>3.4033634412894855</v>
      </c>
      <c r="U71" s="19">
        <v>1.0779674963999177</v>
      </c>
      <c r="V71" s="19">
        <v>0.11744236624619399</v>
      </c>
      <c r="W71" s="20">
        <v>34.873025394921022</v>
      </c>
      <c r="X71" s="20">
        <v>51.129774045190956</v>
      </c>
      <c r="Y71" s="20">
        <v>13.997200559888022</v>
      </c>
      <c r="Z71" s="21">
        <v>0.16496790164673164</v>
      </c>
      <c r="AA71" s="21">
        <v>1.8562400757886344</v>
      </c>
    </row>
    <row r="72" spans="1:27" x14ac:dyDescent="0.25">
      <c r="A72" s="42" t="s">
        <v>181</v>
      </c>
      <c r="B72" s="43" t="s">
        <v>103</v>
      </c>
      <c r="C72" s="43" t="s">
        <v>104</v>
      </c>
      <c r="D72" s="43" t="s">
        <v>105</v>
      </c>
      <c r="E72" s="43">
        <v>4</v>
      </c>
      <c r="F72" s="43" t="s">
        <v>14</v>
      </c>
      <c r="G72" s="44" t="s">
        <v>76</v>
      </c>
      <c r="H72" s="3" t="s">
        <v>586</v>
      </c>
      <c r="I72" s="1">
        <f t="shared" si="4"/>
        <v>0.21484310059516654</v>
      </c>
      <c r="J72" s="2" t="s">
        <v>587</v>
      </c>
      <c r="K72" s="1">
        <f t="shared" si="5"/>
        <v>1.2650331852886869</v>
      </c>
      <c r="L72" s="3" t="s">
        <v>529</v>
      </c>
      <c r="M72" s="1">
        <f t="shared" si="6"/>
        <v>0.41143797572515944</v>
      </c>
      <c r="N72" s="2" t="s">
        <v>264</v>
      </c>
      <c r="O72" s="1">
        <f t="shared" si="7"/>
        <v>0.13049151805132669</v>
      </c>
      <c r="P72" s="3" t="s">
        <v>353</v>
      </c>
      <c r="Q72" s="2" t="s">
        <v>205</v>
      </c>
      <c r="R72" s="3" t="s">
        <v>354</v>
      </c>
      <c r="S72" s="19">
        <v>0.21484474909202517</v>
      </c>
      <c r="T72" s="19">
        <v>2.5300663705773743</v>
      </c>
      <c r="U72" s="19">
        <v>0.82287595145031878</v>
      </c>
      <c r="V72" s="19">
        <v>0.13049151805132667</v>
      </c>
      <c r="W72" s="20">
        <v>32.840591290451464</v>
      </c>
      <c r="X72" s="20">
        <v>49.180982820615263</v>
      </c>
      <c r="Y72" s="20">
        <v>17.978425888933273</v>
      </c>
      <c r="Z72" s="21">
        <v>0.14285473587645461</v>
      </c>
      <c r="AA72" s="21">
        <v>1.5206522986809796</v>
      </c>
    </row>
    <row r="73" spans="1:27" x14ac:dyDescent="0.25">
      <c r="A73" s="42" t="s">
        <v>182</v>
      </c>
      <c r="B73" s="43" t="s">
        <v>106</v>
      </c>
      <c r="C73" s="43" t="s">
        <v>107</v>
      </c>
      <c r="D73" s="43" t="s">
        <v>105</v>
      </c>
      <c r="E73" s="43">
        <v>1</v>
      </c>
      <c r="F73" s="43" t="s">
        <v>14</v>
      </c>
      <c r="G73" s="44" t="s">
        <v>86</v>
      </c>
      <c r="H73" s="2" t="s">
        <v>588</v>
      </c>
      <c r="I73" s="1">
        <f t="shared" si="4"/>
        <v>1.3376540668008583</v>
      </c>
      <c r="J73" s="3" t="s">
        <v>589</v>
      </c>
      <c r="K73" s="1">
        <f t="shared" si="5"/>
        <v>4.0496032736164471</v>
      </c>
      <c r="L73" s="2" t="s">
        <v>590</v>
      </c>
      <c r="M73" s="1">
        <f t="shared" si="6"/>
        <v>1.3454021806212713</v>
      </c>
      <c r="N73" s="3" t="s">
        <v>286</v>
      </c>
      <c r="O73" s="1">
        <f t="shared" si="7"/>
        <v>0.10439321444106134</v>
      </c>
      <c r="P73" s="2" t="s">
        <v>318</v>
      </c>
      <c r="Q73" s="3" t="s">
        <v>341</v>
      </c>
      <c r="R73" s="2" t="s">
        <v>355</v>
      </c>
      <c r="S73" s="19">
        <v>1.3376643306562994</v>
      </c>
      <c r="T73" s="19">
        <v>8.099206547232896</v>
      </c>
      <c r="U73" s="19">
        <v>2.6908043612425425</v>
      </c>
      <c r="V73" s="19">
        <v>0.10439321444106132</v>
      </c>
      <c r="W73" s="20">
        <v>30.836828440183744</v>
      </c>
      <c r="X73" s="20">
        <v>51.188336329139197</v>
      </c>
      <c r="Y73" s="20">
        <v>17.974835230677058</v>
      </c>
      <c r="Z73" s="21">
        <v>0.18862857757701754</v>
      </c>
      <c r="AA73" s="21">
        <v>2.1484662771044953</v>
      </c>
    </row>
    <row r="74" spans="1:27" x14ac:dyDescent="0.25">
      <c r="A74" s="42" t="s">
        <v>183</v>
      </c>
      <c r="B74" s="43" t="s">
        <v>106</v>
      </c>
      <c r="C74" s="43" t="s">
        <v>107</v>
      </c>
      <c r="D74" s="43" t="s">
        <v>105</v>
      </c>
      <c r="E74" s="43">
        <v>2</v>
      </c>
      <c r="F74" s="43" t="s">
        <v>14</v>
      </c>
      <c r="G74" s="44" t="s">
        <v>86</v>
      </c>
      <c r="H74" s="3" t="s">
        <v>591</v>
      </c>
      <c r="I74" s="1">
        <f t="shared" si="4"/>
        <v>1.1714064294355508</v>
      </c>
      <c r="J74" s="2" t="s">
        <v>592</v>
      </c>
      <c r="K74" s="1">
        <f t="shared" si="5"/>
        <v>3.9547881630819903</v>
      </c>
      <c r="L74" s="3" t="s">
        <v>593</v>
      </c>
      <c r="M74" s="1">
        <f t="shared" si="6"/>
        <v>1.2878008640197491</v>
      </c>
      <c r="N74" s="2" t="s">
        <v>336</v>
      </c>
      <c r="O74" s="1">
        <f t="shared" si="7"/>
        <v>8.2644628099173556E-2</v>
      </c>
      <c r="P74" s="3" t="s">
        <v>356</v>
      </c>
      <c r="Q74" s="2" t="s">
        <v>205</v>
      </c>
      <c r="R74" s="3" t="s">
        <v>357</v>
      </c>
      <c r="S74" s="19">
        <v>1.1714154176684228</v>
      </c>
      <c r="T74" s="19">
        <v>7.9095763261639807</v>
      </c>
      <c r="U74" s="19">
        <v>2.5756017280394978</v>
      </c>
      <c r="V74" s="19">
        <v>8.2644628099173556E-2</v>
      </c>
      <c r="W74" s="20">
        <v>30.861483110133918</v>
      </c>
      <c r="X74" s="20">
        <v>51.149310413751749</v>
      </c>
      <c r="Y74" s="20">
        <v>17.989206476114333</v>
      </c>
      <c r="Z74" s="21">
        <v>0.18455051277046153</v>
      </c>
      <c r="AA74" s="21">
        <v>1.9909403246041615</v>
      </c>
    </row>
    <row r="75" spans="1:27" x14ac:dyDescent="0.25">
      <c r="A75" s="42" t="s">
        <v>184</v>
      </c>
      <c r="B75" s="43" t="s">
        <v>106</v>
      </c>
      <c r="C75" s="43" t="s">
        <v>107</v>
      </c>
      <c r="D75" s="43" t="s">
        <v>105</v>
      </c>
      <c r="E75" s="43">
        <v>3</v>
      </c>
      <c r="F75" s="43" t="s">
        <v>14</v>
      </c>
      <c r="G75" s="44" t="s">
        <v>86</v>
      </c>
      <c r="H75" s="2" t="s">
        <v>594</v>
      </c>
      <c r="I75" s="1">
        <f t="shared" si="4"/>
        <v>0.87216068217799747</v>
      </c>
      <c r="J75" s="1" t="s">
        <v>595</v>
      </c>
      <c r="K75" s="1">
        <f t="shared" si="5"/>
        <v>3.777633614451819</v>
      </c>
      <c r="L75" s="2" t="s">
        <v>596</v>
      </c>
      <c r="M75" s="1">
        <f t="shared" si="6"/>
        <v>1.1520263320304465</v>
      </c>
      <c r="N75" s="1" t="s">
        <v>248</v>
      </c>
      <c r="O75" s="1">
        <f t="shared" si="7"/>
        <v>0.10004349717268379</v>
      </c>
      <c r="P75" s="2" t="s">
        <v>358</v>
      </c>
      <c r="Q75" s="3" t="s">
        <v>248</v>
      </c>
      <c r="R75" s="2" t="s">
        <v>359</v>
      </c>
      <c r="S75" s="19">
        <v>0.87216737429024493</v>
      </c>
      <c r="T75" s="19">
        <v>7.555267228903638</v>
      </c>
      <c r="U75" s="19">
        <v>2.3040526640608929</v>
      </c>
      <c r="V75" s="19">
        <v>0.10004349717268378</v>
      </c>
      <c r="W75" s="20">
        <v>30.861483110133918</v>
      </c>
      <c r="X75" s="20">
        <v>51.149310413751749</v>
      </c>
      <c r="Y75" s="20">
        <v>17.989206476114333</v>
      </c>
      <c r="Z75" s="21">
        <v>0.18626918293290967</v>
      </c>
      <c r="AA75" s="21">
        <v>2.063064905700577</v>
      </c>
    </row>
    <row r="76" spans="1:27" x14ac:dyDescent="0.25">
      <c r="A76" s="42" t="s">
        <v>185</v>
      </c>
      <c r="B76" s="43" t="s">
        <v>108</v>
      </c>
      <c r="C76" s="43" t="s">
        <v>109</v>
      </c>
      <c r="D76" s="43" t="s">
        <v>105</v>
      </c>
      <c r="E76" s="43">
        <v>1</v>
      </c>
      <c r="F76" s="43" t="s">
        <v>102</v>
      </c>
      <c r="G76" s="44" t="s">
        <v>86</v>
      </c>
      <c r="H76" s="4" t="s">
        <v>597</v>
      </c>
      <c r="I76" s="1">
        <f t="shared" si="4"/>
        <v>0.54733837532578145</v>
      </c>
      <c r="J76" s="2" t="s">
        <v>598</v>
      </c>
      <c r="K76" s="1">
        <f t="shared" si="5"/>
        <v>2.4352512600429161</v>
      </c>
      <c r="L76" s="4" t="s">
        <v>452</v>
      </c>
      <c r="M76" s="1">
        <f t="shared" si="6"/>
        <v>0.85167660975107995</v>
      </c>
      <c r="N76" s="2" t="s">
        <v>205</v>
      </c>
      <c r="O76" s="1">
        <f t="shared" si="7"/>
        <v>5.2196607220530669E-2</v>
      </c>
      <c r="P76" s="1" t="s">
        <v>335</v>
      </c>
      <c r="Q76" s="2" t="s">
        <v>199</v>
      </c>
      <c r="R76" s="4" t="s">
        <v>360</v>
      </c>
      <c r="S76" s="19">
        <v>0.54734257506777839</v>
      </c>
      <c r="T76" s="19">
        <v>4.8705025200858332</v>
      </c>
      <c r="U76" s="19">
        <v>1.7033532195021599</v>
      </c>
      <c r="V76" s="19">
        <v>5.2196607220530662E-2</v>
      </c>
      <c r="W76" s="20">
        <v>30.88</v>
      </c>
      <c r="X76" s="20">
        <v>51.12</v>
      </c>
      <c r="Y76" s="20">
        <v>18.000000000000004</v>
      </c>
      <c r="Z76" s="21">
        <v>0.16961649106319959</v>
      </c>
      <c r="AA76" s="21">
        <v>1.8585211407042193</v>
      </c>
    </row>
    <row r="77" spans="1:27" x14ac:dyDescent="0.25">
      <c r="A77" s="42" t="s">
        <v>186</v>
      </c>
      <c r="B77" s="43"/>
      <c r="C77" s="43" t="s">
        <v>109</v>
      </c>
      <c r="D77" s="43" t="s">
        <v>105</v>
      </c>
      <c r="E77" s="43">
        <v>2</v>
      </c>
      <c r="F77" s="43" t="s">
        <v>102</v>
      </c>
      <c r="G77" s="44" t="s">
        <v>86</v>
      </c>
      <c r="H77" s="2" t="s">
        <v>599</v>
      </c>
      <c r="I77" s="1">
        <f t="shared" si="4"/>
        <v>1.2276748605438086</v>
      </c>
      <c r="J77" s="2" t="s">
        <v>600</v>
      </c>
      <c r="K77" s="1">
        <f t="shared" si="5"/>
        <v>5.2946753830031437</v>
      </c>
      <c r="L77" s="2" t="s">
        <v>601</v>
      </c>
      <c r="M77" s="1">
        <f t="shared" si="6"/>
        <v>1.3207159020777619</v>
      </c>
      <c r="N77" s="2" t="s">
        <v>477</v>
      </c>
      <c r="O77" s="1">
        <f t="shared" si="7"/>
        <v>0.16093953892996957</v>
      </c>
      <c r="P77" s="2" t="s">
        <v>362</v>
      </c>
      <c r="Q77" s="4" t="s">
        <v>314</v>
      </c>
      <c r="R77" s="2" t="s">
        <v>363</v>
      </c>
      <c r="S77" s="19">
        <v>1.2276842805258581</v>
      </c>
      <c r="T77" s="19">
        <v>10.589350766006289</v>
      </c>
      <c r="U77" s="19">
        <v>2.6414318041555234</v>
      </c>
      <c r="V77" s="19">
        <v>0.16093953892996954</v>
      </c>
      <c r="W77" s="20">
        <v>24.860111910471623</v>
      </c>
      <c r="X77" s="20">
        <v>53.157474020783368</v>
      </c>
      <c r="Y77" s="20">
        <v>21.982414068745008</v>
      </c>
      <c r="Z77" s="21">
        <v>0.20204133066151211</v>
      </c>
      <c r="AA77" s="21">
        <v>2.2959407091819286</v>
      </c>
    </row>
    <row r="78" spans="1:27" x14ac:dyDescent="0.25">
      <c r="A78" s="42" t="s">
        <v>187</v>
      </c>
      <c r="B78" s="43"/>
      <c r="C78" s="43" t="s">
        <v>109</v>
      </c>
      <c r="D78" s="43" t="s">
        <v>105</v>
      </c>
      <c r="E78" s="43">
        <v>3</v>
      </c>
      <c r="F78" s="43" t="s">
        <v>102</v>
      </c>
      <c r="G78" s="44" t="s">
        <v>86</v>
      </c>
      <c r="H78" s="2" t="s">
        <v>602</v>
      </c>
      <c r="I78" s="1">
        <f t="shared" si="4"/>
        <v>0.63685633390710072</v>
      </c>
      <c r="J78" s="2" t="s">
        <v>603</v>
      </c>
      <c r="K78" s="1">
        <f t="shared" si="5"/>
        <v>2.7072209192075452</v>
      </c>
      <c r="L78" s="2" t="s">
        <v>583</v>
      </c>
      <c r="M78" s="1">
        <f t="shared" si="6"/>
        <v>0.9010491668380991</v>
      </c>
      <c r="N78" s="2" t="s">
        <v>245</v>
      </c>
      <c r="O78" s="1">
        <f t="shared" si="7"/>
        <v>6.5245759025663347E-2</v>
      </c>
      <c r="P78" s="2" t="s">
        <v>272</v>
      </c>
      <c r="Q78" s="2" t="s">
        <v>199</v>
      </c>
      <c r="R78" s="7" t="s">
        <v>364</v>
      </c>
      <c r="S78" s="19">
        <v>0.63686122052278882</v>
      </c>
      <c r="T78" s="19">
        <v>5.4144418384150912</v>
      </c>
      <c r="U78" s="19">
        <v>1.8020983336761982</v>
      </c>
      <c r="V78" s="19">
        <v>6.5245759025663333E-2</v>
      </c>
      <c r="W78" s="20">
        <v>30.849150849150853</v>
      </c>
      <c r="X78" s="20">
        <v>51.168831168831161</v>
      </c>
      <c r="Y78" s="20">
        <v>17.982017982017986</v>
      </c>
      <c r="Z78" s="21">
        <v>0.17464932438203842</v>
      </c>
      <c r="AA78" s="21">
        <v>1.9620822872289772</v>
      </c>
    </row>
    <row r="79" spans="1:27" x14ac:dyDescent="0.25">
      <c r="A79" s="42" t="s">
        <v>188</v>
      </c>
      <c r="B79" s="43" t="s">
        <v>110</v>
      </c>
      <c r="C79" s="43" t="s">
        <v>111</v>
      </c>
      <c r="D79" s="43" t="s">
        <v>105</v>
      </c>
      <c r="E79" s="43">
        <v>1</v>
      </c>
      <c r="F79" s="43" t="s">
        <v>102</v>
      </c>
      <c r="G79" s="44" t="s">
        <v>76</v>
      </c>
      <c r="H79" s="2" t="s">
        <v>604</v>
      </c>
      <c r="I79" s="1">
        <f t="shared" si="4"/>
        <v>0.44503213694713067</v>
      </c>
      <c r="J79" s="2" t="s">
        <v>605</v>
      </c>
      <c r="K79" s="1">
        <f t="shared" si="5"/>
        <v>3.0765008233943805</v>
      </c>
      <c r="L79" s="2" t="s">
        <v>398</v>
      </c>
      <c r="M79" s="1">
        <f t="shared" si="6"/>
        <v>1.003908660769389</v>
      </c>
      <c r="N79" s="2" t="s">
        <v>217</v>
      </c>
      <c r="O79" s="1">
        <f t="shared" si="7"/>
        <v>9.5693779904306234E-2</v>
      </c>
      <c r="P79" s="2" t="s">
        <v>365</v>
      </c>
      <c r="Q79" s="2" t="s">
        <v>199</v>
      </c>
      <c r="R79" s="2" t="s">
        <v>283</v>
      </c>
      <c r="S79" s="19">
        <v>0.44503555169062353</v>
      </c>
      <c r="T79" s="19">
        <v>6.1530016467887627</v>
      </c>
      <c r="U79" s="19">
        <v>2.007817321538778</v>
      </c>
      <c r="V79" s="19">
        <v>9.569377990430622E-2</v>
      </c>
      <c r="W79" s="20">
        <v>32.866853258696523</v>
      </c>
      <c r="X79" s="20">
        <v>51.139544182327072</v>
      </c>
      <c r="Y79" s="20">
        <v>15.993602558976406</v>
      </c>
      <c r="Z79" s="21">
        <v>0.22636314714035785</v>
      </c>
      <c r="AA79" s="21">
        <v>2.4763370936964471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cations cmolkg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 services</dc:creator>
  <cp:lastModifiedBy>Greta</cp:lastModifiedBy>
  <dcterms:created xsi:type="dcterms:W3CDTF">2012-03-06T09:25:24Z</dcterms:created>
  <dcterms:modified xsi:type="dcterms:W3CDTF">2012-09-28T12:27:29Z</dcterms:modified>
</cp:coreProperties>
</file>