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160" yWindow="0" windowWidth="32680" windowHeight="19300" activeTab="3"/>
  </bookViews>
  <sheets>
    <sheet name="INPUT" sheetId="2" r:id="rId1"/>
    <sheet name="Input analys" sheetId="3" r:id="rId2"/>
    <sheet name="Var Trial" sheetId="1" r:id="rId3"/>
    <sheet name="Var analys" sheetId="4" r:id="rId4"/>
  </sheets>
  <calcPr calcId="140001" concurrentCalc="0"/>
  <pivotCaches>
    <pivotCache cacheId="80" r:id="rId5"/>
    <pivotCache cacheId="81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9" i="3" l="1"/>
  <c r="AA36" i="4"/>
  <c r="Z24" i="4"/>
  <c r="Z25" i="4"/>
  <c r="Z26" i="4"/>
  <c r="Z27" i="4"/>
  <c r="Z28" i="4"/>
  <c r="Z29" i="4"/>
  <c r="AA29" i="4"/>
  <c r="Y25" i="4"/>
  <c r="Y26" i="4"/>
  <c r="Y27" i="4"/>
  <c r="Y28" i="4"/>
  <c r="Y29" i="4"/>
  <c r="Y24" i="4"/>
  <c r="I18" i="3"/>
  <c r="I19" i="3"/>
  <c r="I20" i="3"/>
  <c r="I21" i="3"/>
  <c r="I22" i="3"/>
  <c r="H19" i="3"/>
  <c r="H20" i="3"/>
  <c r="H21" i="3"/>
  <c r="H22" i="3"/>
  <c r="H18" i="3"/>
</calcChain>
</file>

<file path=xl/sharedStrings.xml><?xml version="1.0" encoding="utf-8"?>
<sst xmlns="http://schemas.openxmlformats.org/spreadsheetml/2006/main" count="437" uniqueCount="74">
  <si>
    <t>Rep</t>
  </si>
  <si>
    <t>HtFirstPod(cm)</t>
  </si>
  <si>
    <t>Yield (kg/ha)</t>
  </si>
  <si>
    <t>50%Flowering</t>
  </si>
  <si>
    <t>Harvest</t>
  </si>
  <si>
    <t xml:space="preserve"> </t>
  </si>
  <si>
    <t>Var Code</t>
  </si>
  <si>
    <t>Planting date for all trials- 16/12/2010</t>
  </si>
  <si>
    <t>Stand/m2</t>
  </si>
  <si>
    <t>TGx-1740-2F</t>
  </si>
  <si>
    <t>Storm</t>
  </si>
  <si>
    <t>Var Name</t>
  </si>
  <si>
    <t>Biom/plt (g)</t>
  </si>
  <si>
    <t>NodWt/plant(mg)</t>
  </si>
  <si>
    <t>NodNo/plant</t>
  </si>
  <si>
    <t>PlantHT (cm)</t>
  </si>
  <si>
    <t>Pods/plant</t>
  </si>
  <si>
    <t>Seeds/pod</t>
  </si>
  <si>
    <t>100-seedWt(g)</t>
  </si>
  <si>
    <t>R3-Podding</t>
  </si>
  <si>
    <t>R5-BeginSeed</t>
  </si>
  <si>
    <t>R6-FullSeed</t>
  </si>
  <si>
    <t>R7-Maturity</t>
  </si>
  <si>
    <t>Treatments</t>
  </si>
  <si>
    <t>Begin Flowering</t>
  </si>
  <si>
    <t>TGx 1908-8F</t>
  </si>
  <si>
    <t>TGx-1485-1D</t>
  </si>
  <si>
    <t>TGx 1904-6F</t>
  </si>
  <si>
    <t>TGx 1937-1F</t>
  </si>
  <si>
    <t>1 = check</t>
  </si>
  <si>
    <t>2 = Inoculant</t>
  </si>
  <si>
    <t xml:space="preserve">3 = Urea </t>
  </si>
  <si>
    <t>100-seedWt (gs)</t>
  </si>
  <si>
    <t>REP</t>
  </si>
  <si>
    <t>Planting date-30/12/2011</t>
  </si>
  <si>
    <t>1- Check</t>
  </si>
  <si>
    <t>2-SSP</t>
  </si>
  <si>
    <t>3-Urea+SSP</t>
  </si>
  <si>
    <t>4-Inoc</t>
  </si>
  <si>
    <t>5-Inoc+SSP</t>
  </si>
  <si>
    <t>Yield(kg/11.25m2)</t>
  </si>
  <si>
    <t>Yield (kgs)/11.25m2 plots</t>
  </si>
  <si>
    <t>Have no seed moisture tester in Angonia district</t>
  </si>
  <si>
    <t>Control</t>
  </si>
  <si>
    <t>SSP</t>
  </si>
  <si>
    <t>Urea + SSP</t>
  </si>
  <si>
    <t>Inoc</t>
  </si>
  <si>
    <t>Inoc + SSP</t>
  </si>
  <si>
    <t>Row Labels</t>
  </si>
  <si>
    <t>Grand Total</t>
  </si>
  <si>
    <t>Column Labels</t>
  </si>
  <si>
    <t>Average of Yield (kg/ha)</t>
  </si>
  <si>
    <t>StdDev of Yield (kg/ha)</t>
  </si>
  <si>
    <t>Lab</t>
  </si>
  <si>
    <t>SENDER_NR</t>
  </si>
  <si>
    <t>K</t>
  </si>
  <si>
    <t>N-NO3</t>
  </si>
  <si>
    <t>Org_ C</t>
  </si>
  <si>
    <t>P</t>
  </si>
  <si>
    <t xml:space="preserve">pH </t>
  </si>
  <si>
    <t>Type</t>
  </si>
  <si>
    <t>No</t>
  </si>
  <si>
    <t>mg/kg</t>
  </si>
  <si>
    <t>%</t>
  </si>
  <si>
    <t>Water</t>
  </si>
  <si>
    <t>M</t>
  </si>
  <si>
    <t>Domue B</t>
  </si>
  <si>
    <t>55.20</t>
  </si>
  <si>
    <t>8.01</t>
  </si>
  <si>
    <t>0.53</t>
  </si>
  <si>
    <t>1.95</t>
  </si>
  <si>
    <t>6.18</t>
  </si>
  <si>
    <t>Inoculated</t>
  </si>
  <si>
    <t>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</si>
</sst>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#,##0.000;[Red]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CE6F1"/>
        <bgColor rgb="FFDCE6F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95B3D7"/>
      </bottom>
      <diagonal/>
    </border>
  </borders>
  <cellStyleXfs count="11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/>
    </xf>
    <xf numFmtId="0" fontId="9" fillId="0" borderId="0" xfId="0" applyFont="1" applyAlignment="1">
      <alignment horizontal="left"/>
    </xf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Font="1" applyAlignment="1">
      <alignment horizontal="left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2" fillId="2" borderId="2" xfId="0" applyFont="1" applyFill="1" applyBorder="1"/>
    <xf numFmtId="0" fontId="0" fillId="0" borderId="0" xfId="0" applyNumberFormat="1"/>
    <xf numFmtId="0" fontId="1" fillId="0" borderId="1" xfId="0" quotePrefix="1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0" fontId="2" fillId="2" borderId="2" xfId="0" applyFont="1" applyFill="1" applyBorder="1"/>
    <xf numFmtId="0" fontId="12" fillId="3" borderId="3" xfId="0" applyFont="1" applyFill="1" applyBorder="1"/>
    <xf numFmtId="0" fontId="13" fillId="0" borderId="0" xfId="0" applyFont="1" applyAlignment="1">
      <alignment horizontal="left"/>
    </xf>
    <xf numFmtId="0" fontId="13" fillId="0" borderId="0" xfId="0" applyFon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41447944007"/>
          <c:y val="0.0601851851851852"/>
          <c:w val="0.641502624671916"/>
          <c:h val="0.8224693788276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'Input analys'!$A$11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'Input analys'!$H$18:$I$18</c:f>
                <c:numCache>
                  <c:formatCode>General</c:formatCode>
                  <c:ptCount val="2"/>
                  <c:pt idx="0">
                    <c:v>133.333333333333</c:v>
                  </c:pt>
                  <c:pt idx="1">
                    <c:v>15.46712075391042</c:v>
                  </c:pt>
                </c:numCache>
              </c:numRef>
            </c:plus>
            <c:minus>
              <c:numRef>
                <c:f>'Input analys'!$H$18:$I$18</c:f>
                <c:numCache>
                  <c:formatCode>General</c:formatCode>
                  <c:ptCount val="2"/>
                  <c:pt idx="0">
                    <c:v>133.333333333333</c:v>
                  </c:pt>
                  <c:pt idx="1">
                    <c:v>15.46712075391042</c:v>
                  </c:pt>
                </c:numCache>
              </c:numRef>
            </c:minus>
          </c:errBars>
          <c:cat>
            <c:strRef>
              <c:f>'Input analys'!$B$10:$C$10</c:f>
              <c:strCache>
                <c:ptCount val="2"/>
                <c:pt idx="0">
                  <c:v>Storm</c:v>
                </c:pt>
                <c:pt idx="1">
                  <c:v>TGx-1740-2F</c:v>
                </c:pt>
              </c:strCache>
            </c:strRef>
          </c:cat>
          <c:val>
            <c:numRef>
              <c:f>'Input analys'!$B$11:$C$11</c:f>
              <c:numCache>
                <c:formatCode>General</c:formatCode>
                <c:ptCount val="2"/>
                <c:pt idx="0">
                  <c:v>1937.777777777778</c:v>
                </c:pt>
                <c:pt idx="1">
                  <c:v>2767.407407407407</c:v>
                </c:pt>
              </c:numCache>
            </c:numRef>
          </c:val>
        </c:ser>
        <c:ser>
          <c:idx val="1"/>
          <c:order val="1"/>
          <c:tx>
            <c:strRef>
              <c:f>'Input analys'!$A$12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'Input analys'!$H$19:$I$19</c:f>
                <c:numCache>
                  <c:formatCode>General</c:formatCode>
                  <c:ptCount val="2"/>
                  <c:pt idx="0">
                    <c:v>204.7019312523371</c:v>
                  </c:pt>
                  <c:pt idx="1">
                    <c:v>256.0992605919044</c:v>
                  </c:pt>
                </c:numCache>
              </c:numRef>
            </c:plus>
            <c:minus>
              <c:numRef>
                <c:f>'Input analys'!$H$19:$I$19</c:f>
                <c:numCache>
                  <c:formatCode>General</c:formatCode>
                  <c:ptCount val="2"/>
                  <c:pt idx="0">
                    <c:v>204.7019312523371</c:v>
                  </c:pt>
                  <c:pt idx="1">
                    <c:v>256.0992605919044</c:v>
                  </c:pt>
                </c:numCache>
              </c:numRef>
            </c:minus>
          </c:errBars>
          <c:cat>
            <c:strRef>
              <c:f>'Input analys'!$B$10:$C$10</c:f>
              <c:strCache>
                <c:ptCount val="2"/>
                <c:pt idx="0">
                  <c:v>Storm</c:v>
                </c:pt>
                <c:pt idx="1">
                  <c:v>TGx-1740-2F</c:v>
                </c:pt>
              </c:strCache>
            </c:strRef>
          </c:cat>
          <c:val>
            <c:numRef>
              <c:f>'Input analys'!$B$12:$C$12</c:f>
              <c:numCache>
                <c:formatCode>General</c:formatCode>
                <c:ptCount val="2"/>
                <c:pt idx="0">
                  <c:v>3862.222222222222</c:v>
                </c:pt>
                <c:pt idx="1">
                  <c:v>3813.333333333333</c:v>
                </c:pt>
              </c:numCache>
            </c:numRef>
          </c:val>
        </c:ser>
        <c:ser>
          <c:idx val="2"/>
          <c:order val="2"/>
          <c:tx>
            <c:strRef>
              <c:f>'Input analys'!$A$13</c:f>
              <c:strCache>
                <c:ptCount val="1"/>
                <c:pt idx="0">
                  <c:v>Inoc + 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'Input analys'!$H$20:$I$20</c:f>
                <c:numCache>
                  <c:formatCode>General</c:formatCode>
                  <c:ptCount val="2"/>
                  <c:pt idx="0">
                    <c:v>171.9284631277538</c:v>
                  </c:pt>
                  <c:pt idx="1">
                    <c:v>368.0847996767688</c:v>
                  </c:pt>
                </c:numCache>
              </c:numRef>
            </c:plus>
            <c:minus>
              <c:numRef>
                <c:f>'Input analys'!$H$20:$I$20</c:f>
                <c:numCache>
                  <c:formatCode>General</c:formatCode>
                  <c:ptCount val="2"/>
                  <c:pt idx="0">
                    <c:v>171.9284631277538</c:v>
                  </c:pt>
                  <c:pt idx="1">
                    <c:v>368.0847996767688</c:v>
                  </c:pt>
                </c:numCache>
              </c:numRef>
            </c:minus>
          </c:errBars>
          <c:cat>
            <c:strRef>
              <c:f>'Input analys'!$B$10:$C$10</c:f>
              <c:strCache>
                <c:ptCount val="2"/>
                <c:pt idx="0">
                  <c:v>Storm</c:v>
                </c:pt>
                <c:pt idx="1">
                  <c:v>TGx-1740-2F</c:v>
                </c:pt>
              </c:strCache>
            </c:strRef>
          </c:cat>
          <c:val>
            <c:numRef>
              <c:f>'Input analys'!$B$13:$C$13</c:f>
              <c:numCache>
                <c:formatCode>General</c:formatCode>
                <c:ptCount val="2"/>
                <c:pt idx="0">
                  <c:v>3705.185185185185</c:v>
                </c:pt>
                <c:pt idx="1">
                  <c:v>3720.0</c:v>
                </c:pt>
              </c:numCache>
            </c:numRef>
          </c:val>
        </c:ser>
        <c:ser>
          <c:idx val="3"/>
          <c:order val="3"/>
          <c:tx>
            <c:strRef>
              <c:f>'Input analys'!$A$14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'Input analys'!$H$21:$I$21</c:f>
                <c:numCache>
                  <c:formatCode>General</c:formatCode>
                  <c:ptCount val="2"/>
                  <c:pt idx="0">
                    <c:v>339.6665838775098</c:v>
                  </c:pt>
                  <c:pt idx="1">
                    <c:v>49.31353178398349</c:v>
                  </c:pt>
                </c:numCache>
              </c:numRef>
            </c:plus>
            <c:minus>
              <c:numRef>
                <c:f>'Input analys'!$H$21:$I$21</c:f>
                <c:numCache>
                  <c:formatCode>General</c:formatCode>
                  <c:ptCount val="2"/>
                  <c:pt idx="0">
                    <c:v>339.6665838775098</c:v>
                  </c:pt>
                  <c:pt idx="1">
                    <c:v>49.31353178398349</c:v>
                  </c:pt>
                </c:numCache>
              </c:numRef>
            </c:minus>
          </c:errBars>
          <c:cat>
            <c:strRef>
              <c:f>'Input analys'!$B$10:$C$10</c:f>
              <c:strCache>
                <c:ptCount val="2"/>
                <c:pt idx="0">
                  <c:v>Storm</c:v>
                </c:pt>
                <c:pt idx="1">
                  <c:v>TGx-1740-2F</c:v>
                </c:pt>
              </c:strCache>
            </c:strRef>
          </c:cat>
          <c:val>
            <c:numRef>
              <c:f>'Input analys'!$B$14:$C$14</c:f>
              <c:numCache>
                <c:formatCode>General</c:formatCode>
                <c:ptCount val="2"/>
                <c:pt idx="0">
                  <c:v>4189.62962962963</c:v>
                </c:pt>
                <c:pt idx="1">
                  <c:v>3845.925925925926</c:v>
                </c:pt>
              </c:numCache>
            </c:numRef>
          </c:val>
        </c:ser>
        <c:ser>
          <c:idx val="4"/>
          <c:order val="4"/>
          <c:tx>
            <c:strRef>
              <c:f>'Input analys'!$A$15</c:f>
              <c:strCache>
                <c:ptCount val="1"/>
                <c:pt idx="0">
                  <c:v>Urea + 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'Input analys'!$H$22:$I$22</c:f>
                <c:numCache>
                  <c:formatCode>General</c:formatCode>
                  <c:ptCount val="2"/>
                  <c:pt idx="0">
                    <c:v>533.1913391224827</c:v>
                  </c:pt>
                  <c:pt idx="1">
                    <c:v>283.7143407734156</c:v>
                  </c:pt>
                </c:numCache>
              </c:numRef>
            </c:plus>
            <c:minus>
              <c:numRef>
                <c:f>'Input analys'!$H$22:$I$22</c:f>
                <c:numCache>
                  <c:formatCode>General</c:formatCode>
                  <c:ptCount val="2"/>
                  <c:pt idx="0">
                    <c:v>533.1913391224827</c:v>
                  </c:pt>
                  <c:pt idx="1">
                    <c:v>283.7143407734156</c:v>
                  </c:pt>
                </c:numCache>
              </c:numRef>
            </c:minus>
          </c:errBars>
          <c:cat>
            <c:strRef>
              <c:f>'Input analys'!$B$10:$C$10</c:f>
              <c:strCache>
                <c:ptCount val="2"/>
                <c:pt idx="0">
                  <c:v>Storm</c:v>
                </c:pt>
                <c:pt idx="1">
                  <c:v>TGx-1740-2F</c:v>
                </c:pt>
              </c:strCache>
            </c:strRef>
          </c:cat>
          <c:val>
            <c:numRef>
              <c:f>'Input analys'!$B$15:$C$15</c:f>
              <c:numCache>
                <c:formatCode>General</c:formatCode>
                <c:ptCount val="2"/>
                <c:pt idx="0">
                  <c:v>3684.444444444445</c:v>
                </c:pt>
                <c:pt idx="1">
                  <c:v>3551.111111111111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055816"/>
        <c:axId val="-2129719112"/>
      </c:barChart>
      <c:catAx>
        <c:axId val="2131055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29719112"/>
        <c:crosses val="autoZero"/>
        <c:auto val="1"/>
        <c:lblAlgn val="ctr"/>
        <c:lblOffset val="100"/>
        <c:noMultiLvlLbl val="0"/>
      </c:catAx>
      <c:valAx>
        <c:axId val="-2129719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848483522892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31055816"/>
        <c:crosses val="autoZero"/>
        <c:crossBetween val="between"/>
        <c:majorUnit val="10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'Var analys'!$S$14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'Var analys'!$Y$24:$Y$29</c:f>
                <c:numCache>
                  <c:formatCode>General</c:formatCode>
                  <c:ptCount val="6"/>
                  <c:pt idx="0">
                    <c:v>290.2229406528845</c:v>
                  </c:pt>
                  <c:pt idx="1">
                    <c:v>277.2033566900286</c:v>
                  </c:pt>
                  <c:pt idx="2">
                    <c:v>125.112843441288</c:v>
                  </c:pt>
                  <c:pt idx="3">
                    <c:v>234.8837379862004</c:v>
                  </c:pt>
                  <c:pt idx="4">
                    <c:v>35.9240167495717</c:v>
                  </c:pt>
                  <c:pt idx="5">
                    <c:v>169.9059693147346</c:v>
                  </c:pt>
                </c:numCache>
              </c:numRef>
            </c:plus>
            <c:minus>
              <c:numRef>
                <c:f>'Var analys'!$Y$24:$Y$29</c:f>
                <c:numCache>
                  <c:formatCode>General</c:formatCode>
                  <c:ptCount val="6"/>
                  <c:pt idx="0">
                    <c:v>290.2229406528845</c:v>
                  </c:pt>
                  <c:pt idx="1">
                    <c:v>277.2033566900286</c:v>
                  </c:pt>
                  <c:pt idx="2">
                    <c:v>125.112843441288</c:v>
                  </c:pt>
                  <c:pt idx="3">
                    <c:v>234.8837379862004</c:v>
                  </c:pt>
                  <c:pt idx="4">
                    <c:v>35.9240167495717</c:v>
                  </c:pt>
                  <c:pt idx="5">
                    <c:v>169.9059693147346</c:v>
                  </c:pt>
                </c:numCache>
              </c:numRef>
            </c:minus>
          </c:errBars>
          <c:cat>
            <c:strRef>
              <c:f>'Var analys'!$R$15:$R$20</c:f>
              <c:strCache>
                <c:ptCount val="6"/>
                <c:pt idx="0">
                  <c:v>Storm</c:v>
                </c:pt>
                <c:pt idx="1">
                  <c:v>TGx 1904-6F</c:v>
                </c:pt>
                <c:pt idx="2">
                  <c:v>TGx 1908-8F</c:v>
                </c:pt>
                <c:pt idx="3">
                  <c:v>TGx 1937-1F</c:v>
                </c:pt>
                <c:pt idx="4">
                  <c:v>TGx-1485-1D</c:v>
                </c:pt>
                <c:pt idx="5">
                  <c:v>TGx-1740-2F</c:v>
                </c:pt>
              </c:strCache>
            </c:strRef>
          </c:cat>
          <c:val>
            <c:numRef>
              <c:f>'Var analys'!$S$15:$S$20</c:f>
              <c:numCache>
                <c:formatCode>General</c:formatCode>
                <c:ptCount val="6"/>
                <c:pt idx="0">
                  <c:v>2402.962962962963</c:v>
                </c:pt>
                <c:pt idx="1">
                  <c:v>2305.185185185185</c:v>
                </c:pt>
                <c:pt idx="2">
                  <c:v>1634.074074074074</c:v>
                </c:pt>
                <c:pt idx="3">
                  <c:v>2328.888888888889</c:v>
                </c:pt>
                <c:pt idx="4">
                  <c:v>2608.888888888889</c:v>
                </c:pt>
                <c:pt idx="5">
                  <c:v>1979.25925925926</c:v>
                </c:pt>
              </c:numCache>
            </c:numRef>
          </c:val>
        </c:ser>
        <c:ser>
          <c:idx val="1"/>
          <c:order val="1"/>
          <c:tx>
            <c:strRef>
              <c:f>'Var analys'!$T$14</c:f>
              <c:strCache>
                <c:ptCount val="1"/>
                <c:pt idx="0">
                  <c:v>Inoculated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'Var analys'!$Z$24:$Z$29</c:f>
                <c:numCache>
                  <c:formatCode>General</c:formatCode>
                  <c:ptCount val="6"/>
                  <c:pt idx="0">
                    <c:v>61.65526532347595</c:v>
                  </c:pt>
                  <c:pt idx="1">
                    <c:v>225.1851851851853</c:v>
                  </c:pt>
                  <c:pt idx="2">
                    <c:v>169.8672119171297</c:v>
                  </c:pt>
                  <c:pt idx="3">
                    <c:v>504.2328375444831</c:v>
                  </c:pt>
                  <c:pt idx="4">
                    <c:v>250.0019204315841</c:v>
                  </c:pt>
                  <c:pt idx="5">
                    <c:v>155.2448395904961</c:v>
                  </c:pt>
                </c:numCache>
              </c:numRef>
            </c:plus>
            <c:minus>
              <c:numRef>
                <c:f>'Var analys'!$Z$24:$Z$29</c:f>
                <c:numCache>
                  <c:formatCode>General</c:formatCode>
                  <c:ptCount val="6"/>
                  <c:pt idx="0">
                    <c:v>61.65526532347595</c:v>
                  </c:pt>
                  <c:pt idx="1">
                    <c:v>225.1851851851853</c:v>
                  </c:pt>
                  <c:pt idx="2">
                    <c:v>169.8672119171297</c:v>
                  </c:pt>
                  <c:pt idx="3">
                    <c:v>504.2328375444831</c:v>
                  </c:pt>
                  <c:pt idx="4">
                    <c:v>250.0019204315841</c:v>
                  </c:pt>
                  <c:pt idx="5">
                    <c:v>155.2448395904961</c:v>
                  </c:pt>
                </c:numCache>
              </c:numRef>
            </c:minus>
          </c:errBars>
          <c:cat>
            <c:strRef>
              <c:f>'Var analys'!$R$15:$R$20</c:f>
              <c:strCache>
                <c:ptCount val="6"/>
                <c:pt idx="0">
                  <c:v>Storm</c:v>
                </c:pt>
                <c:pt idx="1">
                  <c:v>TGx 1904-6F</c:v>
                </c:pt>
                <c:pt idx="2">
                  <c:v>TGx 1908-8F</c:v>
                </c:pt>
                <c:pt idx="3">
                  <c:v>TGx 1937-1F</c:v>
                </c:pt>
                <c:pt idx="4">
                  <c:v>TGx-1485-1D</c:v>
                </c:pt>
                <c:pt idx="5">
                  <c:v>TGx-1740-2F</c:v>
                </c:pt>
              </c:strCache>
            </c:strRef>
          </c:cat>
          <c:val>
            <c:numRef>
              <c:f>'Var analys'!$T$15:$T$20</c:f>
              <c:numCache>
                <c:formatCode>General</c:formatCode>
                <c:ptCount val="6"/>
                <c:pt idx="0">
                  <c:v>4336.296296296296</c:v>
                </c:pt>
                <c:pt idx="1">
                  <c:v>3201.481481481482</c:v>
                </c:pt>
                <c:pt idx="2">
                  <c:v>2121.481481481482</c:v>
                </c:pt>
                <c:pt idx="3">
                  <c:v>2665.185185185186</c:v>
                </c:pt>
                <c:pt idx="4">
                  <c:v>3731.851851851852</c:v>
                </c:pt>
                <c:pt idx="5">
                  <c:v>4265.185185185185</c:v>
                </c:pt>
              </c:numCache>
            </c:numRef>
          </c:val>
        </c:ser>
        <c:ser>
          <c:idx val="2"/>
          <c:order val="2"/>
          <c:tx>
            <c:strRef>
              <c:f>'Var analys'!$U$14</c:f>
              <c:strCache>
                <c:ptCount val="1"/>
                <c:pt idx="0">
                  <c:v>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'Var analys'!$AA$29</c:f>
                <c:numCache>
                  <c:formatCode>General</c:formatCode>
                  <c:ptCount val="1"/>
                  <c:pt idx="0">
                    <c:v>168.888888888888</c:v>
                  </c:pt>
                </c:numCache>
              </c:numRef>
            </c:plus>
            <c:minus>
              <c:numRef>
                <c:f>'Var analys'!$AA$29</c:f>
                <c:numCache>
                  <c:formatCode>General</c:formatCode>
                  <c:ptCount val="1"/>
                  <c:pt idx="0">
                    <c:v>168.888888888888</c:v>
                  </c:pt>
                </c:numCache>
              </c:numRef>
            </c:minus>
          </c:errBars>
          <c:cat>
            <c:strRef>
              <c:f>'Var analys'!$R$15:$R$20</c:f>
              <c:strCache>
                <c:ptCount val="6"/>
                <c:pt idx="0">
                  <c:v>Storm</c:v>
                </c:pt>
                <c:pt idx="1">
                  <c:v>TGx 1904-6F</c:v>
                </c:pt>
                <c:pt idx="2">
                  <c:v>TGx 1908-8F</c:v>
                </c:pt>
                <c:pt idx="3">
                  <c:v>TGx 1937-1F</c:v>
                </c:pt>
                <c:pt idx="4">
                  <c:v>TGx-1485-1D</c:v>
                </c:pt>
                <c:pt idx="5">
                  <c:v>TGx-1740-2F</c:v>
                </c:pt>
              </c:strCache>
            </c:strRef>
          </c:cat>
          <c:val>
            <c:numRef>
              <c:f>'Var analys'!$U$15:$U$20</c:f>
              <c:numCache>
                <c:formatCode>General</c:formatCode>
                <c:ptCount val="6"/>
                <c:pt idx="5">
                  <c:v>4128.88888888889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0590040"/>
        <c:axId val="2117149928"/>
      </c:barChart>
      <c:catAx>
        <c:axId val="-2130590040"/>
        <c:scaling>
          <c:orientation val="minMax"/>
        </c:scaling>
        <c:delete val="0"/>
        <c:axPos val="b"/>
        <c:majorTickMark val="out"/>
        <c:minorTickMark val="none"/>
        <c:tickLblPos val="nextTo"/>
        <c:crossAx val="2117149928"/>
        <c:crosses val="autoZero"/>
        <c:auto val="1"/>
        <c:lblAlgn val="ctr"/>
        <c:lblOffset val="100"/>
        <c:noMultiLvlLbl val="0"/>
      </c:catAx>
      <c:valAx>
        <c:axId val="2117149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>
            <c:manualLayout>
              <c:xMode val="edge"/>
              <c:yMode val="edge"/>
              <c:x val="0.00833333333333333"/>
              <c:y val="0.09657699037620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30590040"/>
        <c:crosses val="autoZero"/>
        <c:crossBetween val="between"/>
        <c:majorUnit val="10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20</xdr:row>
      <xdr:rowOff>0</xdr:rowOff>
    </xdr:from>
    <xdr:to>
      <xdr:col>4</xdr:col>
      <xdr:colOff>190500</xdr:colOff>
      <xdr:row>35</xdr:row>
      <xdr:rowOff>76200</xdr:rowOff>
    </xdr:to>
    <xdr:graphicFrame macro="">
      <xdr:nvGraphicFramePr>
        <xdr:cNvPr id="205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25400</xdr:colOff>
      <xdr:row>24</xdr:row>
      <xdr:rowOff>38100</xdr:rowOff>
    </xdr:from>
    <xdr:to>
      <xdr:col>21</xdr:col>
      <xdr:colOff>381000</xdr:colOff>
      <xdr:row>39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10.582961342596" createdVersion="4" refreshedVersion="4" minRefreshableVersion="3" recordCount="30">
  <cacheSource type="worksheet">
    <worksheetSource ref="A1:O31" sheet="INPUT"/>
  </cacheSource>
  <cacheFields count="15">
    <cacheField name="Var Name" numFmtId="0">
      <sharedItems count="2">
        <s v="TGx-1740-2F"/>
        <s v="Storm"/>
      </sharedItems>
    </cacheField>
    <cacheField name="Var Code" numFmtId="0">
      <sharedItems containsSemiMixedTypes="0" containsString="0" containsNumber="1" containsInteger="1" minValue="8" maxValue="10"/>
    </cacheField>
    <cacheField name="REP" numFmtId="0">
      <sharedItems containsSemiMixedTypes="0" containsString="0" containsNumber="1" containsInteger="1" minValue="1" maxValue="3"/>
    </cacheField>
    <cacheField name="Treatments" numFmtId="0">
      <sharedItems count="5">
        <s v="Control"/>
        <s v="SSP"/>
        <s v="Urea + SSP"/>
        <s v="Inoc"/>
        <s v="Inoc + SSP"/>
      </sharedItems>
    </cacheField>
    <cacheField name="Stand/m2" numFmtId="0">
      <sharedItems containsSemiMixedTypes="0" containsString="0" containsNumber="1" minValue="34.4" maxValue="53.6"/>
    </cacheField>
    <cacheField name="NodNo/plant" numFmtId="0">
      <sharedItems containsSemiMixedTypes="0" containsString="0" containsNumber="1" minValue="2.8" maxValue="56.3"/>
    </cacheField>
    <cacheField name="NodWt/plant(mg)" numFmtId="0">
      <sharedItems containsSemiMixedTypes="0" containsString="0" containsNumber="1" minValue="15.969999999999999" maxValue="75.47"/>
    </cacheField>
    <cacheField name="Biom/plt (g)" numFmtId="0">
      <sharedItems containsSemiMixedTypes="0" containsString="0" containsNumber="1" minValue="36.5" maxValue="77"/>
    </cacheField>
    <cacheField name="PlantHT (cm)" numFmtId="0">
      <sharedItems containsSemiMixedTypes="0" containsString="0" containsNumber="1" minValue="49.5" maxValue="75.2"/>
    </cacheField>
    <cacheField name="HtFirstPod(cm)" numFmtId="0">
      <sharedItems containsSemiMixedTypes="0" containsString="0" containsNumber="1" minValue="4" maxValue="13.8"/>
    </cacheField>
    <cacheField name="Pods/plant" numFmtId="0">
      <sharedItems containsSemiMixedTypes="0" containsString="0" containsNumber="1" minValue="6" maxValue="105.1"/>
    </cacheField>
    <cacheField name="Seeds/pod" numFmtId="0">
      <sharedItems containsSemiMixedTypes="0" containsString="0" containsNumber="1" minValue="2.8" maxValue="2.9"/>
    </cacheField>
    <cacheField name="100-seedWt (gs)" numFmtId="0">
      <sharedItems containsSemiMixedTypes="0" containsString="0" containsNumber="1" minValue="10.141" maxValue="13.06"/>
    </cacheField>
    <cacheField name="Yield(kg/11.25m2)" numFmtId="0">
      <sharedItems containsSemiMixedTypes="0" containsString="0" containsNumber="1" minValue="2.0299999999999998" maxValue="5.44"/>
    </cacheField>
    <cacheField name="Yield (kg/ha)" numFmtId="0">
      <sharedItems containsSemiMixedTypes="0" containsString="0" containsNumber="1" minValue="1804.4444444444443" maxValue="4835.5555555555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nus Franke" refreshedDate="41310.595858101849" createdVersion="4" refreshedVersion="4" minRefreshableVersion="3" recordCount="39">
  <cacheSource type="worksheet">
    <worksheetSource ref="A1:O40" sheet="Var analys"/>
  </cacheSource>
  <cacheFields count="15">
    <cacheField name="Var Name" numFmtId="0">
      <sharedItems count="6">
        <s v="TGx 1908-8F"/>
        <s v="TGx-1740-2F"/>
        <s v="TGx-1485-1D"/>
        <s v="Storm"/>
        <s v="TGx 1904-6F"/>
        <s v="TGx 1937-1F"/>
      </sharedItems>
    </cacheField>
    <cacheField name="Var Code" numFmtId="0">
      <sharedItems containsSemiMixedTypes="0" containsString="0" containsNumber="1" containsInteger="1" minValue="3" maxValue="12"/>
    </cacheField>
    <cacheField name="Rep" numFmtId="0">
      <sharedItems containsSemiMixedTypes="0" containsString="0" containsNumber="1" containsInteger="1" minValue="1" maxValue="3"/>
    </cacheField>
    <cacheField name="Treatments" numFmtId="0">
      <sharedItems count="3">
        <s v="Control"/>
        <s v="Inoculated"/>
        <s v="Urea"/>
      </sharedItems>
    </cacheField>
    <cacheField name="Stand/m2" numFmtId="1">
      <sharedItems containsSemiMixedTypes="0" containsString="0" containsNumber="1" minValue="31.022222222222222" maxValue="53.777777777777779"/>
    </cacheField>
    <cacheField name="NodNo/plant" numFmtId="166">
      <sharedItems containsSemiMixedTypes="0" containsString="0" containsNumber="1" minValue="1.2" maxValue="96.4"/>
    </cacheField>
    <cacheField name="NodWt/plant(mg)" numFmtId="166">
      <sharedItems containsSemiMixedTypes="0" containsString="0" containsNumber="1" minValue="4.5299999999999994" maxValue="85.12"/>
    </cacheField>
    <cacheField name="Biom/plt (g)" numFmtId="166">
      <sharedItems containsSemiMixedTypes="0" containsString="0" containsNumber="1" minValue="11.2" maxValue="115.5"/>
    </cacheField>
    <cacheField name="PlantHT (cm)" numFmtId="166">
      <sharedItems containsSemiMixedTypes="0" containsString="0" containsNumber="1" minValue="44.9" maxValue="94.9"/>
    </cacheField>
    <cacheField name="HtFirstPod(cm)" numFmtId="166">
      <sharedItems containsSemiMixedTypes="0" containsString="0" containsNumber="1" minValue="5.2" maxValue="11.9"/>
    </cacheField>
    <cacheField name="Pods/plant" numFmtId="0">
      <sharedItems containsSemiMixedTypes="0" containsString="0" containsNumber="1" minValue="18.2" maxValue="212.5"/>
    </cacheField>
    <cacheField name="Seeds/pod" numFmtId="0">
      <sharedItems containsSemiMixedTypes="0" containsString="0" containsNumber="1" minValue="2.7" maxValue="2.9"/>
    </cacheField>
    <cacheField name="100-seedWt(g)" numFmtId="2">
      <sharedItems containsSemiMixedTypes="0" containsString="0" containsNumber="1" minValue="9.4920000000000009" maxValue="14.432"/>
    </cacheField>
    <cacheField name="Yield (kgs)/11.25m2 plots" numFmtId="165">
      <sharedItems containsSemiMixedTypes="0" containsString="0" containsNumber="1" minValue="1.655" maxValue="5.0250000000000004"/>
    </cacheField>
    <cacheField name="Yield (kg/ha)" numFmtId="166">
      <sharedItems containsSemiMixedTypes="0" containsString="0" containsNumber="1" minValue="1471.1111111111111" maxValue="4466.66666666666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n v="8"/>
    <n v="1"/>
    <x v="0"/>
    <n v="40.799999999999997"/>
    <n v="8.6999999999999993"/>
    <n v="23.869999999999997"/>
    <n v="53.5"/>
    <n v="75.2"/>
    <n v="10"/>
    <n v="86.4"/>
    <n v="2.9"/>
    <n v="11.734999999999999"/>
    <n v="3.085"/>
    <n v="2742.2222222222222"/>
  </r>
  <r>
    <x v="0"/>
    <n v="8"/>
    <n v="2"/>
    <x v="0"/>
    <n v="43.288888888888891"/>
    <n v="17.2"/>
    <n v="15.969999999999999"/>
    <n v="58.5"/>
    <n v="59.3"/>
    <n v="6.1"/>
    <n v="36.5"/>
    <n v="2.8"/>
    <n v="12.103"/>
    <n v="3.11"/>
    <n v="2764.4444444444443"/>
  </r>
  <r>
    <x v="0"/>
    <n v="8"/>
    <n v="3"/>
    <x v="0"/>
    <n v="48.533333333333331"/>
    <n v="24"/>
    <n v="25.03"/>
    <n v="68.5"/>
    <n v="65.599999999999994"/>
    <n v="7.7"/>
    <n v="64.2"/>
    <n v="2.8"/>
    <n v="13.06"/>
    <n v="3.145"/>
    <n v="2795.5555555555557"/>
  </r>
  <r>
    <x v="0"/>
    <n v="8"/>
    <n v="1"/>
    <x v="1"/>
    <n v="38.4"/>
    <n v="4"/>
    <n v="75.47"/>
    <n v="46.5"/>
    <n v="62.6"/>
    <n v="6"/>
    <n v="87.2"/>
    <n v="2.9"/>
    <n v="11.486000000000001"/>
    <n v="4.24"/>
    <n v="3768.8888888888891"/>
  </r>
  <r>
    <x v="0"/>
    <n v="8"/>
    <n v="2"/>
    <x v="1"/>
    <n v="41.333333333333336"/>
    <n v="17.2"/>
    <n v="65.97"/>
    <n v="42"/>
    <n v="56.6"/>
    <n v="5.8"/>
    <n v="51.7"/>
    <n v="2.9"/>
    <n v="12.103"/>
    <n v="4.3099999999999996"/>
    <n v="3831.1111111111109"/>
  </r>
  <r>
    <x v="0"/>
    <n v="8"/>
    <n v="3"/>
    <x v="1"/>
    <n v="52.266666666666666"/>
    <n v="11.2"/>
    <n v="47.75"/>
    <n v="56.5"/>
    <n v="66.099999999999994"/>
    <n v="4.8"/>
    <n v="65.900000000000006"/>
    <n v="2.9"/>
    <n v="11.231999999999999"/>
    <n v="4.43"/>
    <n v="3937.7777777777778"/>
  </r>
  <r>
    <x v="0"/>
    <n v="8"/>
    <n v="1"/>
    <x v="2"/>
    <n v="43.733333333333334"/>
    <n v="14.6"/>
    <n v="50.480000000000004"/>
    <n v="51.5"/>
    <n v="68"/>
    <n v="9.5"/>
    <n v="41.9"/>
    <n v="2.8"/>
    <n v="12.657"/>
    <n v="4.1950000000000003"/>
    <n v="3728.8888888888891"/>
  </r>
  <r>
    <x v="0"/>
    <n v="8"/>
    <n v="2"/>
    <x v="2"/>
    <n v="34.4"/>
    <n v="8.5"/>
    <n v="45.83"/>
    <n v="62"/>
    <n v="57.4"/>
    <n v="5.7"/>
    <n v="8"/>
    <n v="2.8"/>
    <n v="10.141"/>
    <n v="4.42"/>
    <n v="3928.8888888888891"/>
  </r>
  <r>
    <x v="0"/>
    <n v="8"/>
    <n v="3"/>
    <x v="2"/>
    <n v="53.6"/>
    <n v="17.8"/>
    <n v="48.85"/>
    <n v="50.5"/>
    <n v="66.400000000000006"/>
    <n v="7.6"/>
    <n v="70.099999999999994"/>
    <n v="2.9"/>
    <n v="10.96"/>
    <n v="3.37"/>
    <n v="2995.5555555555557"/>
  </r>
  <r>
    <x v="0"/>
    <n v="8"/>
    <n v="1"/>
    <x v="3"/>
    <n v="50.4"/>
    <n v="3.9"/>
    <n v="48"/>
    <n v="59.5"/>
    <n v="60.6"/>
    <n v="13.8"/>
    <n v="16.7"/>
    <n v="2.9"/>
    <n v="11.654999999999999"/>
    <n v="4.5449999999999999"/>
    <n v="4040"/>
  </r>
  <r>
    <x v="0"/>
    <n v="8"/>
    <n v="2"/>
    <x v="3"/>
    <n v="40.177777777777777"/>
    <n v="28"/>
    <n v="63.58"/>
    <n v="56"/>
    <n v="70.599999999999994"/>
    <n v="4"/>
    <n v="36.5"/>
    <n v="2.8"/>
    <n v="11.608000000000001"/>
    <n v="3.7149999999999999"/>
    <n v="3302.2222222222222"/>
  </r>
  <r>
    <x v="0"/>
    <n v="8"/>
    <n v="3"/>
    <x v="3"/>
    <n v="44.266666666666666"/>
    <n v="14.2"/>
    <n v="52.45"/>
    <n v="42"/>
    <n v="66"/>
    <n v="7.9"/>
    <n v="105.1"/>
    <n v="2.9"/>
    <n v="11.276999999999999"/>
    <n v="4.6100000000000003"/>
    <n v="4097.7777777777783"/>
  </r>
  <r>
    <x v="0"/>
    <n v="8"/>
    <n v="1"/>
    <x v="4"/>
    <n v="40.088888888888889"/>
    <n v="5.0999999999999996"/>
    <n v="51.89"/>
    <n v="49"/>
    <n v="74.7"/>
    <n v="11.3"/>
    <n v="28.2"/>
    <n v="2.8"/>
    <n v="12.91"/>
    <n v="3.9049999999999998"/>
    <n v="3471.1111111111109"/>
  </r>
  <r>
    <x v="0"/>
    <n v="8"/>
    <n v="2"/>
    <x v="4"/>
    <n v="44.355555555555554"/>
    <n v="13"/>
    <n v="56.89"/>
    <n v="52.1"/>
    <n v="63.5"/>
    <n v="6.2"/>
    <n v="38.5"/>
    <n v="2.9"/>
    <n v="11.823"/>
    <n v="3.65"/>
    <n v="3244.4444444444443"/>
  </r>
  <r>
    <x v="0"/>
    <n v="8"/>
    <n v="3"/>
    <x v="4"/>
    <n v="44.711111111111109"/>
    <n v="3.5"/>
    <n v="56.83"/>
    <n v="56"/>
    <n v="64.900000000000006"/>
    <n v="5.2"/>
    <n v="46.2"/>
    <n v="2.8"/>
    <n v="11.266999999999999"/>
    <n v="5"/>
    <n v="4444.4444444444443"/>
  </r>
  <r>
    <x v="1"/>
    <n v="10"/>
    <n v="1"/>
    <x v="0"/>
    <n v="48.62222222222222"/>
    <n v="12.1"/>
    <n v="55.04"/>
    <n v="46.5"/>
    <n v="60.1"/>
    <n v="5.9"/>
    <n v="55.6"/>
    <n v="2.9"/>
    <n v="11.664999999999999"/>
    <n v="2.0299999999999998"/>
    <n v="1804.4444444444443"/>
  </r>
  <r>
    <x v="1"/>
    <n v="10"/>
    <n v="2"/>
    <x v="0"/>
    <n v="41.333333333333336"/>
    <n v="2.8"/>
    <n v="27.95"/>
    <n v="44"/>
    <n v="57.1"/>
    <n v="6"/>
    <n v="55.5"/>
    <n v="2.9"/>
    <n v="11.813000000000001"/>
    <n v="2.0299999999999998"/>
    <n v="1804.4444444444443"/>
  </r>
  <r>
    <x v="1"/>
    <n v="10"/>
    <n v="3"/>
    <x v="0"/>
    <n v="35.37777777777778"/>
    <n v="23.4"/>
    <n v="21.009999999999998"/>
    <n v="77"/>
    <n v="52.9"/>
    <n v="6"/>
    <n v="63.2"/>
    <n v="2.9"/>
    <n v="12.273999999999999"/>
    <n v="2.48"/>
    <n v="2204.4444444444443"/>
  </r>
  <r>
    <x v="1"/>
    <n v="10"/>
    <n v="1"/>
    <x v="1"/>
    <n v="38.4"/>
    <n v="6.1"/>
    <n v="25.98"/>
    <n v="46.5"/>
    <n v="63.2"/>
    <n v="9"/>
    <n v="58.8"/>
    <n v="2.8"/>
    <n v="12.615"/>
    <n v="4.1449999999999996"/>
    <n v="3684.4444444444443"/>
  </r>
  <r>
    <x v="1"/>
    <n v="10"/>
    <n v="2"/>
    <x v="1"/>
    <n v="49.866666666666667"/>
    <n v="12.4"/>
    <n v="46.92"/>
    <n v="36.5"/>
    <n v="52.9"/>
    <n v="11.3"/>
    <n v="50.8"/>
    <n v="2.8"/>
    <n v="11.994999999999999"/>
    <n v="4.5549999999999997"/>
    <n v="4048.8888888888887"/>
  </r>
  <r>
    <x v="1"/>
    <n v="10"/>
    <n v="3"/>
    <x v="1"/>
    <n v="38.4"/>
    <n v="38.4"/>
    <n v="46.57"/>
    <n v="49.5"/>
    <n v="57.7"/>
    <n v="6.7"/>
    <n v="92.9"/>
    <n v="2.8"/>
    <n v="12.593"/>
    <n v="5.44"/>
    <n v="4835.5555555555557"/>
  </r>
  <r>
    <x v="1"/>
    <n v="10"/>
    <n v="1"/>
    <x v="2"/>
    <n v="50.488888888888887"/>
    <n v="5.6"/>
    <n v="50.010000000000005"/>
    <n v="52.5"/>
    <n v="64.2"/>
    <n v="6.9"/>
    <n v="65.3"/>
    <n v="2.9"/>
    <n v="11.294"/>
    <n v="3.3"/>
    <n v="2933.3333333333335"/>
  </r>
  <r>
    <x v="1"/>
    <n v="10"/>
    <n v="2"/>
    <x v="2"/>
    <n v="50.488888888888887"/>
    <n v="16.8"/>
    <n v="53.9"/>
    <n v="68.5"/>
    <n v="58.2"/>
    <n v="6.6"/>
    <n v="19.2"/>
    <n v="2.9"/>
    <n v="10.577"/>
    <n v="3.83"/>
    <n v="3404.4444444444448"/>
  </r>
  <r>
    <x v="1"/>
    <n v="10"/>
    <n v="3"/>
    <x v="2"/>
    <n v="48.355555555555554"/>
    <n v="56.3"/>
    <n v="46.1"/>
    <n v="59"/>
    <n v="61.2"/>
    <n v="8.6999999999999993"/>
    <n v="78.5"/>
    <n v="2.9"/>
    <n v="12.365"/>
    <n v="5.3049999999999997"/>
    <n v="4715.5555555555557"/>
  </r>
  <r>
    <x v="1"/>
    <n v="10"/>
    <n v="1"/>
    <x v="3"/>
    <n v="48.8"/>
    <n v="12.4"/>
    <n v="46.57"/>
    <n v="64"/>
    <n v="71.7"/>
    <n v="9.4"/>
    <n v="6"/>
    <n v="2.9"/>
    <n v="11.994999999999999"/>
    <n v="4.5549999999999997"/>
    <n v="4048.8888888888887"/>
  </r>
  <r>
    <x v="1"/>
    <n v="10"/>
    <n v="2"/>
    <x v="3"/>
    <n v="40.444444444444443"/>
    <n v="11.2"/>
    <n v="47.86"/>
    <n v="54"/>
    <n v="49.5"/>
    <n v="6.2"/>
    <n v="60.8"/>
    <n v="2.9"/>
    <n v="11.877000000000001"/>
    <n v="3.8849999999999998"/>
    <n v="3453.333333333333"/>
  </r>
  <r>
    <x v="1"/>
    <n v="10"/>
    <n v="3"/>
    <x v="3"/>
    <n v="40.266666666666666"/>
    <n v="14"/>
    <n v="44.2"/>
    <n v="54.5"/>
    <n v="61.4"/>
    <n v="5.8"/>
    <n v="65.8"/>
    <n v="2.8"/>
    <n v="11.634"/>
    <n v="4.5949999999999998"/>
    <n v="4084.4444444444443"/>
  </r>
  <r>
    <x v="1"/>
    <n v="10"/>
    <n v="1"/>
    <x v="4"/>
    <n v="53.155555555555559"/>
    <n v="12.4"/>
    <n v="46.57"/>
    <n v="58.5"/>
    <n v="67.099999999999994"/>
    <n v="5.3"/>
    <n v="60.7"/>
    <n v="2.9"/>
    <n v="11.994999999999999"/>
    <n v="4.5549999999999997"/>
    <n v="4048.8888888888887"/>
  </r>
  <r>
    <x v="1"/>
    <n v="10"/>
    <n v="2"/>
    <x v="4"/>
    <n v="50.133333333333333"/>
    <n v="10"/>
    <n v="48.980000000000004"/>
    <n v="58"/>
    <n v="51.2"/>
    <n v="9.6"/>
    <n v="62.1"/>
    <n v="2.9"/>
    <n v="11.693"/>
    <n v="3.9649999999999999"/>
    <n v="3524.4444444444443"/>
  </r>
  <r>
    <x v="1"/>
    <n v="10"/>
    <n v="3"/>
    <x v="4"/>
    <n v="38.4"/>
    <n v="20"/>
    <n v="50.260000000000005"/>
    <n v="54"/>
    <n v="60.2"/>
    <n v="6.2"/>
    <n v="58.3"/>
    <n v="2.9"/>
    <n v="11.622"/>
    <n v="3.9849999999999999"/>
    <n v="3542.222222222222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9">
  <r>
    <x v="0"/>
    <n v="3"/>
    <n v="1"/>
    <x v="0"/>
    <n v="31.022222222222222"/>
    <n v="2.6"/>
    <n v="11.97"/>
    <n v="38.5"/>
    <n v="71.7"/>
    <n v="7.3"/>
    <n v="143.6"/>
    <n v="2.9"/>
    <n v="10.984999999999999"/>
    <n v="1.7450000000000001"/>
    <n v="1551.1111111111113"/>
  </r>
  <r>
    <x v="0"/>
    <n v="3"/>
    <n v="2"/>
    <x v="0"/>
    <n v="41.244444444444447"/>
    <n v="20"/>
    <n v="9.98"/>
    <n v="31"/>
    <n v="81.900000000000006"/>
    <n v="7.4"/>
    <n v="118.1"/>
    <n v="2.8"/>
    <n v="9.9770000000000003"/>
    <n v="1.655"/>
    <n v="1471.1111111111111"/>
  </r>
  <r>
    <x v="0"/>
    <n v="3"/>
    <n v="3"/>
    <x v="0"/>
    <n v="52.088888888888889"/>
    <n v="32.299999999999997"/>
    <n v="18.89"/>
    <n v="12.9"/>
    <n v="63.1"/>
    <n v="9.4"/>
    <n v="146.80000000000001"/>
    <n v="2.9"/>
    <n v="10.555"/>
    <n v="2.1150000000000002"/>
    <n v="1880.0000000000002"/>
  </r>
  <r>
    <x v="0"/>
    <n v="3"/>
    <n v="1"/>
    <x v="1"/>
    <n v="47.733333333333334"/>
    <n v="22.5"/>
    <n v="43.339999999999996"/>
    <n v="84.5"/>
    <n v="81.8"/>
    <n v="8.6"/>
    <n v="212.5"/>
    <n v="2.9"/>
    <n v="11.205"/>
    <n v="2.56"/>
    <n v="2275.5555555555557"/>
  </r>
  <r>
    <x v="0"/>
    <n v="3"/>
    <n v="2"/>
    <x v="1"/>
    <n v="43.288888888888891"/>
    <n v="8"/>
    <n v="41.17"/>
    <n v="43"/>
    <n v="78.7"/>
    <n v="6.4"/>
    <n v="131.69999999999999"/>
    <n v="2.7"/>
    <n v="11.961"/>
    <n v="2.5950000000000002"/>
    <n v="2306.666666666667"/>
  </r>
  <r>
    <x v="0"/>
    <n v="3"/>
    <n v="3"/>
    <x v="1"/>
    <n v="40.799999999999997"/>
    <n v="1.2"/>
    <n v="63.85"/>
    <n v="59"/>
    <n v="72.7"/>
    <n v="8.5"/>
    <n v="98.6"/>
    <n v="2.8"/>
    <n v="11.914999999999999"/>
    <n v="2.0049999999999999"/>
    <n v="1782.2222222222222"/>
  </r>
  <r>
    <x v="1"/>
    <n v="8"/>
    <n v="1"/>
    <x v="0"/>
    <n v="52.8"/>
    <n v="7.5"/>
    <n v="19.03"/>
    <n v="21.9"/>
    <n v="63"/>
    <n v="7.4"/>
    <n v="81.2"/>
    <n v="2.8"/>
    <n v="10.853"/>
    <n v="1.99"/>
    <n v="1768.8888888888889"/>
  </r>
  <r>
    <x v="1"/>
    <n v="8"/>
    <n v="2"/>
    <x v="0"/>
    <n v="53.155555555555559"/>
    <n v="2.5"/>
    <n v="19.04"/>
    <n v="20.100000000000001"/>
    <n v="63.6"/>
    <n v="7.2"/>
    <n v="109.5"/>
    <n v="2.7"/>
    <n v="9.5470000000000006"/>
    <n v="2.085"/>
    <n v="1853.3333333333333"/>
  </r>
  <r>
    <x v="1"/>
    <n v="8"/>
    <n v="3"/>
    <x v="0"/>
    <n v="50.4"/>
    <n v="5.0999999999999996"/>
    <n v="45.54"/>
    <n v="72.5"/>
    <n v="85.8"/>
    <n v="8.5"/>
    <n v="73.900000000000006"/>
    <n v="2.8"/>
    <n v="10.914999999999999"/>
    <n v="2.605"/>
    <n v="2315.5555555555557"/>
  </r>
  <r>
    <x v="1"/>
    <n v="8"/>
    <n v="1"/>
    <x v="1"/>
    <n v="38.31111111111111"/>
    <n v="28.8"/>
    <n v="47.89"/>
    <n v="86.5"/>
    <n v="63.8"/>
    <n v="11.9"/>
    <n v="50.1"/>
    <n v="2.8"/>
    <n v="12.284000000000001"/>
    <n v="4.95"/>
    <n v="4400"/>
  </r>
  <r>
    <x v="1"/>
    <n v="8"/>
    <n v="2"/>
    <x v="1"/>
    <n v="41.333333333333336"/>
    <n v="10.4"/>
    <n v="50.769999999999996"/>
    <n v="79.8"/>
    <n v="63.1"/>
    <n v="9.4"/>
    <n v="61.2"/>
    <n v="2.9"/>
    <n v="12.138"/>
    <n v="4.45"/>
    <n v="3955.5555555555557"/>
  </r>
  <r>
    <x v="1"/>
    <n v="8"/>
    <n v="3"/>
    <x v="1"/>
    <n v="50.488888888888887"/>
    <n v="15.8"/>
    <n v="15.87"/>
    <n v="76.099999999999994"/>
    <n v="63.7"/>
    <n v="7"/>
    <n v="97.4"/>
    <n v="2.9"/>
    <n v="12.573"/>
    <n v="4.9950000000000001"/>
    <n v="4440"/>
  </r>
  <r>
    <x v="1"/>
    <n v="8"/>
    <n v="1"/>
    <x v="2"/>
    <n v="38.4"/>
    <n v="15.6"/>
    <n v="9.5599999999999987"/>
    <n v="27.8"/>
    <n v="65.7"/>
    <n v="9.6"/>
    <n v="67"/>
    <n v="2.8"/>
    <n v="13.542"/>
    <n v="4.4550000000000001"/>
    <n v="3960"/>
  </r>
  <r>
    <x v="1"/>
    <n v="8"/>
    <n v="2"/>
    <x v="2"/>
    <n v="34.4"/>
    <n v="24"/>
    <n v="14.62"/>
    <n v="15.8"/>
    <n v="59.1"/>
    <n v="7.6"/>
    <n v="18.2"/>
    <n v="2.9"/>
    <n v="12.997"/>
    <n v="5.0250000000000004"/>
    <n v="4466.666666666667"/>
  </r>
  <r>
    <x v="1"/>
    <n v="8"/>
    <n v="3"/>
    <x v="2"/>
    <n v="45.155555555555559"/>
    <n v="10"/>
    <n v="85.12"/>
    <n v="14.7"/>
    <n v="78.400000000000006"/>
    <n v="5.2"/>
    <n v="50.2"/>
    <n v="2.8"/>
    <n v="12.510999999999999"/>
    <n v="4.4550000000000001"/>
    <n v="3960"/>
  </r>
  <r>
    <x v="2"/>
    <n v="9"/>
    <n v="1"/>
    <x v="0"/>
    <n v="50.4"/>
    <n v="26"/>
    <n v="49.07"/>
    <n v="11.2"/>
    <n v="75.8"/>
    <n v="6.1"/>
    <n v="107.3"/>
    <n v="2.9"/>
    <n v="10.340999999999999"/>
    <n v="2.9649999999999999"/>
    <n v="2635.5555555555557"/>
  </r>
  <r>
    <x v="2"/>
    <n v="9"/>
    <n v="2"/>
    <x v="0"/>
    <n v="42.488888888888887"/>
    <n v="8.1999999999999993"/>
    <n v="4.5299999999999994"/>
    <n v="14.8"/>
    <n v="67"/>
    <n v="7"/>
    <n v="148.19999999999999"/>
    <n v="2.8"/>
    <n v="10.654"/>
    <n v="2.855"/>
    <n v="2537.7777777777778"/>
  </r>
  <r>
    <x v="2"/>
    <n v="9"/>
    <n v="3"/>
    <x v="0"/>
    <n v="42.31111111111111"/>
    <n v="15"/>
    <n v="14.62"/>
    <n v="96.5"/>
    <n v="70.7"/>
    <n v="9.1999999999999993"/>
    <n v="66.599999999999994"/>
    <n v="2.9"/>
    <n v="11.432"/>
    <n v="2.9849999999999999"/>
    <n v="2653.3333333333335"/>
  </r>
  <r>
    <x v="2"/>
    <n v="9"/>
    <n v="1"/>
    <x v="1"/>
    <n v="52.177777777777777"/>
    <n v="96.4"/>
    <n v="17.32"/>
    <n v="41"/>
    <n v="64"/>
    <n v="6.8"/>
    <n v="73.400000000000006"/>
    <n v="2.9"/>
    <n v="13.548999999999999"/>
    <n v="3.99"/>
    <n v="3546.666666666667"/>
  </r>
  <r>
    <x v="2"/>
    <n v="9"/>
    <n v="2"/>
    <x v="1"/>
    <n v="38.4"/>
    <n v="14.8"/>
    <n v="12.22"/>
    <n v="82"/>
    <n v="81.900000000000006"/>
    <n v="7.4"/>
    <n v="90.8"/>
    <n v="2.8"/>
    <n v="13.542999999999999"/>
    <n v="3.85"/>
    <n v="3422.2222222222222"/>
  </r>
  <r>
    <x v="2"/>
    <n v="9"/>
    <n v="3"/>
    <x v="1"/>
    <n v="53.511111111111113"/>
    <n v="26.2"/>
    <n v="53.77"/>
    <n v="11.9"/>
    <n v="91.9"/>
    <n v="7.7"/>
    <n v="89.6"/>
    <n v="2.8"/>
    <n v="12.997"/>
    <n v="4.7549999999999999"/>
    <n v="4226.666666666667"/>
  </r>
  <r>
    <x v="3"/>
    <n v="10"/>
    <n v="1"/>
    <x v="0"/>
    <n v="40.799999999999997"/>
    <n v="7.4"/>
    <n v="41.589999999999996"/>
    <n v="12.6"/>
    <n v="44.9"/>
    <n v="5.8"/>
    <n v="67.2"/>
    <n v="2.9"/>
    <n v="10.53"/>
    <n v="3.0950000000000002"/>
    <n v="2751.1111111111113"/>
  </r>
  <r>
    <x v="3"/>
    <n v="10"/>
    <n v="2"/>
    <x v="0"/>
    <n v="53.777777777777779"/>
    <n v="20.5"/>
    <n v="49.21"/>
    <n v="18.5"/>
    <n v="64.400000000000006"/>
    <n v="6.3"/>
    <n v="96"/>
    <n v="2.8"/>
    <n v="10.247"/>
    <n v="2.96"/>
    <n v="2631.1111111111113"/>
  </r>
  <r>
    <x v="3"/>
    <n v="10"/>
    <n v="3"/>
    <x v="0"/>
    <n v="48.266666666666666"/>
    <n v="63"/>
    <n v="17.690000000000001"/>
    <n v="13.1"/>
    <n v="73.900000000000006"/>
    <n v="6.8"/>
    <n v="67.2"/>
    <n v="2.8"/>
    <n v="10.103"/>
    <n v="2.0550000000000002"/>
    <n v="1826.666666666667"/>
  </r>
  <r>
    <x v="3"/>
    <n v="10"/>
    <n v="1"/>
    <x v="1"/>
    <n v="53.511111111111113"/>
    <n v="44.1"/>
    <n v="8.39"/>
    <n v="21.3"/>
    <n v="52"/>
    <n v="7.7"/>
    <n v="37.200000000000003"/>
    <n v="2.7"/>
    <n v="12.28"/>
    <n v="4.9950000000000001"/>
    <n v="4440"/>
  </r>
  <r>
    <x v="3"/>
    <n v="10"/>
    <n v="2"/>
    <x v="1"/>
    <n v="48.088888888888889"/>
    <n v="45"/>
    <n v="11.73"/>
    <n v="53.8"/>
    <n v="65.5"/>
    <n v="7.7"/>
    <n v="72.099999999999994"/>
    <n v="2.9"/>
    <n v="13.651"/>
    <n v="4.7549999999999999"/>
    <n v="4226.666666666667"/>
  </r>
  <r>
    <x v="3"/>
    <n v="10"/>
    <n v="3"/>
    <x v="1"/>
    <n v="52.62222222222222"/>
    <n v="82.9"/>
    <n v="53.660000000000004"/>
    <n v="79.8"/>
    <n v="64.7"/>
    <n v="7.5"/>
    <n v="75.900000000000006"/>
    <n v="2.8"/>
    <n v="12.53"/>
    <n v="4.8849999999999998"/>
    <n v="4342.2222222222217"/>
  </r>
  <r>
    <x v="4"/>
    <n v="11"/>
    <n v="1"/>
    <x v="0"/>
    <n v="40.533333333333331"/>
    <n v="17.399999999999999"/>
    <n v="55.23"/>
    <n v="104.5"/>
    <n v="61.9"/>
    <n v="6.7"/>
    <n v="85"/>
    <n v="2.9"/>
    <n v="10.342000000000001"/>
    <n v="2.0249999999999999"/>
    <n v="1800"/>
  </r>
  <r>
    <x v="4"/>
    <n v="11"/>
    <n v="2"/>
    <x v="0"/>
    <n v="40.711111111111109"/>
    <n v="18"/>
    <n v="45.67"/>
    <n v="13.5"/>
    <n v="76.400000000000006"/>
    <n v="7.8"/>
    <n v="118.1"/>
    <n v="2.9"/>
    <n v="9.7409999999999997"/>
    <n v="3.1"/>
    <n v="2755.5555555555557"/>
  </r>
  <r>
    <x v="4"/>
    <n v="11"/>
    <n v="3"/>
    <x v="0"/>
    <n v="49.955555555555556"/>
    <n v="5.0999999999999996"/>
    <n v="11.97"/>
    <n v="11.4"/>
    <n v="65.5"/>
    <n v="7.7"/>
    <n v="124.1"/>
    <n v="2.7"/>
    <n v="9.4920000000000009"/>
    <n v="2.6549999999999998"/>
    <n v="2360"/>
  </r>
  <r>
    <x v="4"/>
    <n v="11"/>
    <n v="1"/>
    <x v="1"/>
    <n v="50.044444444444444"/>
    <n v="15.5"/>
    <n v="10.53"/>
    <n v="19.5"/>
    <n v="87.8"/>
    <n v="8.4"/>
    <n v="131.9"/>
    <n v="2.9"/>
    <n v="12.321"/>
    <n v="3.855"/>
    <n v="3426.666666666667"/>
  </r>
  <r>
    <x v="4"/>
    <n v="11"/>
    <n v="2"/>
    <x v="1"/>
    <n v="43.2"/>
    <n v="15"/>
    <n v="19.11"/>
    <n v="115.5"/>
    <n v="85.8"/>
    <n v="8.5"/>
    <n v="100.1"/>
    <n v="2.9"/>
    <n v="13.439"/>
    <n v="3.0950000000000002"/>
    <n v="2751.1111111111113"/>
  </r>
  <r>
    <x v="4"/>
    <n v="11"/>
    <n v="3"/>
    <x v="1"/>
    <n v="43.733333333333334"/>
    <n v="18.399999999999999"/>
    <n v="44.81"/>
    <n v="71.400000000000006"/>
    <n v="77.8"/>
    <n v="9"/>
    <n v="54.2"/>
    <n v="2.9"/>
    <n v="13.978"/>
    <n v="3.855"/>
    <n v="3426.666666666667"/>
  </r>
  <r>
    <x v="5"/>
    <n v="12"/>
    <n v="1"/>
    <x v="0"/>
    <n v="37.422222222222224"/>
    <n v="26.7"/>
    <n v="41.95"/>
    <n v="66"/>
    <n v="91.7"/>
    <n v="6.7"/>
    <n v="74"/>
    <n v="2.7"/>
    <n v="10.208"/>
    <n v="2.7549999999999999"/>
    <n v="2448.8888888888887"/>
  </r>
  <r>
    <x v="5"/>
    <n v="12"/>
    <n v="2"/>
    <x v="0"/>
    <n v="35.466666666666669"/>
    <n v="11.1"/>
    <n v="68.3"/>
    <n v="17.2"/>
    <n v="84.4"/>
    <n v="8.6"/>
    <n v="60.3"/>
    <n v="2.9"/>
    <n v="11.987"/>
    <n v="2.9950000000000001"/>
    <n v="2662.2222222222222"/>
  </r>
  <r>
    <x v="5"/>
    <n v="12"/>
    <n v="3"/>
    <x v="0"/>
    <n v="48.088888888888889"/>
    <n v="20.399999999999999"/>
    <n v="45.54"/>
    <n v="97.5"/>
    <n v="78.7"/>
    <n v="6.4"/>
    <n v="85.2"/>
    <n v="2.9"/>
    <n v="9.5129999999999999"/>
    <n v="2.11"/>
    <n v="1875.5555555555554"/>
  </r>
  <r>
    <x v="5"/>
    <n v="12"/>
    <n v="1"/>
    <x v="1"/>
    <n v="44.266666666666666"/>
    <n v="22.6"/>
    <n v="47.89"/>
    <n v="83"/>
    <n v="94.9"/>
    <n v="8.8000000000000007"/>
    <n v="87.1"/>
    <n v="2.8"/>
    <n v="12.605"/>
    <n v="2.99"/>
    <n v="2657.7777777777778"/>
  </r>
  <r>
    <x v="5"/>
    <n v="12"/>
    <n v="2"/>
    <x v="1"/>
    <n v="44.177777777777777"/>
    <n v="4.8"/>
    <n v="23.869999999999997"/>
    <n v="42"/>
    <n v="84.4"/>
    <n v="8.6"/>
    <n v="134.30000000000001"/>
    <n v="2.9"/>
    <n v="14.432"/>
    <n v="2.02"/>
    <n v="1795.5555555555557"/>
  </r>
  <r>
    <x v="5"/>
    <n v="12"/>
    <n v="3"/>
    <x v="1"/>
    <n v="50.133333333333333"/>
    <n v="21"/>
    <n v="52.96"/>
    <n v="100.5"/>
    <n v="92.1"/>
    <n v="10"/>
    <n v="119.8"/>
    <n v="2.9"/>
    <n v="11.621"/>
    <n v="3.9849999999999999"/>
    <n v="3542.22222222222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5" cacheId="8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:D8" firstHeaderRow="1" firstDataRow="2" firstDataCol="1"/>
  <pivotFields count="15">
    <pivotField axis="axisCol" showAll="0">
      <items count="3">
        <item x="1"/>
        <item x="0"/>
        <item t="default"/>
      </items>
    </pivotField>
    <pivotField showAll="0"/>
    <pivotField showAll="0"/>
    <pivotField axis="axisRow" showAll="0">
      <items count="6">
        <item x="0"/>
        <item x="3"/>
        <item x="4"/>
        <item x="1"/>
        <item x="2"/>
        <item t="default"/>
      </items>
    </pivotField>
    <pivotField numFmtId="1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2" showAll="0"/>
    <pivotField numFmtId="164" showAll="0"/>
    <pivotField dataField="1" numFmtId="166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Yield (kg/ha)" fld="14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7" cacheId="8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G1:J8" firstHeaderRow="1" firstDataRow="2" firstDataCol="1"/>
  <pivotFields count="15">
    <pivotField axis="axisCol" showAll="0">
      <items count="3">
        <item x="1"/>
        <item x="0"/>
        <item t="default"/>
      </items>
    </pivotField>
    <pivotField showAll="0"/>
    <pivotField showAll="0"/>
    <pivotField axis="axisRow" showAll="0">
      <items count="6">
        <item x="0"/>
        <item x="3"/>
        <item x="4"/>
        <item x="1"/>
        <item x="2"/>
        <item t="default"/>
      </items>
    </pivotField>
    <pivotField numFmtId="1"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2" showAll="0"/>
    <pivotField numFmtId="164" showAll="0"/>
    <pivotField dataField="1" numFmtId="166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Yield (kg/ha)" fld="14" subtotal="stdDev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1" cacheId="8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X1:AB9" firstHeaderRow="1" firstDataRow="2" firstDataCol="1"/>
  <pivotFields count="15">
    <pivotField axis="axisRow" showAll="0">
      <items count="7">
        <item x="3"/>
        <item x="4"/>
        <item x="0"/>
        <item x="5"/>
        <item x="2"/>
        <item x="1"/>
        <item t="default"/>
      </items>
    </pivotField>
    <pivotField showAll="0"/>
    <pivotField showAll="0"/>
    <pivotField axis="axisCol" showAll="0">
      <items count="4">
        <item x="0"/>
        <item x="1"/>
        <item x="2"/>
        <item t="default"/>
      </items>
    </pivotField>
    <pivotField numFmtId="1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2" showAll="0"/>
    <pivotField numFmtId="165" showAll="0"/>
    <pivotField dataField="1" numFmtId="166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tdDev of Yield (kg/ha)" fld="14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9" cacheId="8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R1:V9" firstHeaderRow="1" firstDataRow="2" firstDataCol="1"/>
  <pivotFields count="15">
    <pivotField axis="axisRow" showAll="0">
      <items count="7">
        <item x="3"/>
        <item x="4"/>
        <item x="0"/>
        <item x="5"/>
        <item x="2"/>
        <item x="1"/>
        <item t="default"/>
      </items>
    </pivotField>
    <pivotField showAll="0"/>
    <pivotField showAll="0"/>
    <pivotField axis="axisCol" showAll="0">
      <items count="4">
        <item x="0"/>
        <item x="1"/>
        <item x="2"/>
        <item t="default"/>
      </items>
    </pivotField>
    <pivotField numFmtId="1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showAll="0"/>
    <pivotField numFmtId="2" showAll="0"/>
    <pivotField numFmtId="165" showAll="0"/>
    <pivotField dataField="1" numFmtId="166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Yield (kg/ha)" fld="1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Relationship Id="rId2" Type="http://schemas.openxmlformats.org/officeDocument/2006/relationships/pivotTable" Target="../pivotTables/pivotTable4.xml"/><Relationship Id="rId3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zoomScale="96" zoomScaleNormal="96" zoomScalePageLayoutView="96" workbookViewId="0">
      <selection activeCell="O31" sqref="A1:O31"/>
    </sheetView>
  </sheetViews>
  <sheetFormatPr baseColWidth="10" defaultColWidth="8.83203125" defaultRowHeight="14" x14ac:dyDescent="0"/>
  <cols>
    <col min="1" max="1" width="15.6640625" style="1" customWidth="1"/>
    <col min="2" max="3" width="9.1640625" style="1" customWidth="1"/>
    <col min="4" max="4" width="12.6640625" style="1" customWidth="1"/>
    <col min="5" max="5" width="9.33203125" style="1" customWidth="1"/>
    <col min="6" max="6" width="12.6640625" bestFit="1" customWidth="1"/>
    <col min="7" max="7" width="17.33203125" style="21" customWidth="1"/>
    <col min="8" max="8" width="11.6640625" bestFit="1" customWidth="1"/>
    <col min="9" max="9" width="12.33203125" bestFit="1" customWidth="1"/>
    <col min="10" max="10" width="14.5" bestFit="1" customWidth="1"/>
    <col min="11" max="11" width="10.6640625" bestFit="1" customWidth="1"/>
    <col min="12" max="12" width="10.5" bestFit="1" customWidth="1"/>
    <col min="13" max="13" width="15.5" bestFit="1" customWidth="1"/>
    <col min="14" max="14" width="18.33203125" bestFit="1" customWidth="1"/>
    <col min="15" max="15" width="18.33203125" style="21" customWidth="1"/>
    <col min="16" max="16" width="15.5" bestFit="1" customWidth="1"/>
    <col min="17" max="17" width="13.5" bestFit="1" customWidth="1"/>
    <col min="18" max="18" width="11.1640625" bestFit="1" customWidth="1"/>
    <col min="19" max="19" width="13.5" bestFit="1" customWidth="1"/>
    <col min="20" max="21" width="11.5" bestFit="1" customWidth="1"/>
    <col min="22" max="22" width="7.6640625" bestFit="1" customWidth="1"/>
  </cols>
  <sheetData>
    <row r="1" spans="1:22" s="30" customFormat="1">
      <c r="A1" s="27" t="s">
        <v>11</v>
      </c>
      <c r="B1" s="25" t="s">
        <v>6</v>
      </c>
      <c r="C1" s="24" t="s">
        <v>33</v>
      </c>
      <c r="D1" s="25" t="s">
        <v>23</v>
      </c>
      <c r="E1" s="26" t="s">
        <v>8</v>
      </c>
      <c r="F1" s="11" t="s">
        <v>14</v>
      </c>
      <c r="G1" s="11" t="s">
        <v>13</v>
      </c>
      <c r="H1" s="26" t="s">
        <v>12</v>
      </c>
      <c r="I1" s="26" t="s">
        <v>15</v>
      </c>
      <c r="J1" s="26" t="s">
        <v>1</v>
      </c>
      <c r="K1" s="26" t="s">
        <v>16</v>
      </c>
      <c r="L1" s="26" t="s">
        <v>17</v>
      </c>
      <c r="M1" s="12" t="s">
        <v>32</v>
      </c>
      <c r="N1" s="11" t="s">
        <v>40</v>
      </c>
      <c r="O1" s="13" t="s">
        <v>2</v>
      </c>
      <c r="P1" s="26" t="s">
        <v>24</v>
      </c>
      <c r="Q1" s="26" t="s">
        <v>3</v>
      </c>
      <c r="R1" s="26" t="s">
        <v>19</v>
      </c>
      <c r="S1" s="26" t="s">
        <v>20</v>
      </c>
      <c r="T1" s="26" t="s">
        <v>21</v>
      </c>
      <c r="U1" s="26" t="s">
        <v>22</v>
      </c>
      <c r="V1" s="26" t="s">
        <v>4</v>
      </c>
    </row>
    <row r="2" spans="1:22" s="30" customFormat="1">
      <c r="A2" s="33" t="s">
        <v>9</v>
      </c>
      <c r="B2" s="31">
        <v>8</v>
      </c>
      <c r="C2" s="31">
        <v>1</v>
      </c>
      <c r="D2" s="31" t="s">
        <v>43</v>
      </c>
      <c r="E2" s="17">
        <v>40.799999999999997</v>
      </c>
      <c r="F2" s="37">
        <v>8.6999999999999993</v>
      </c>
      <c r="G2" s="37">
        <v>23.869999999999997</v>
      </c>
      <c r="H2" s="38">
        <v>53.5</v>
      </c>
      <c r="I2" s="38">
        <v>75.2</v>
      </c>
      <c r="J2" s="38">
        <v>10</v>
      </c>
      <c r="K2" s="39">
        <v>86.4</v>
      </c>
      <c r="L2" s="31">
        <v>2.9</v>
      </c>
      <c r="M2" s="32">
        <v>11.734999999999999</v>
      </c>
      <c r="N2" s="15">
        <v>3.085</v>
      </c>
      <c r="O2" s="36">
        <v>2742.2222222222222</v>
      </c>
      <c r="P2" s="31">
        <v>34</v>
      </c>
      <c r="Q2" s="31">
        <v>44</v>
      </c>
      <c r="R2" s="31">
        <v>62</v>
      </c>
      <c r="S2" s="31">
        <v>70</v>
      </c>
      <c r="T2" s="31">
        <v>76</v>
      </c>
      <c r="U2" s="31">
        <v>94</v>
      </c>
      <c r="V2" s="31">
        <v>100</v>
      </c>
    </row>
    <row r="3" spans="1:22" s="30" customFormat="1">
      <c r="A3" s="33" t="s">
        <v>9</v>
      </c>
      <c r="B3" s="31">
        <v>8</v>
      </c>
      <c r="C3" s="31">
        <v>2</v>
      </c>
      <c r="D3" s="31" t="s">
        <v>43</v>
      </c>
      <c r="E3" s="17">
        <v>43.288888888888891</v>
      </c>
      <c r="F3" s="37">
        <v>17.2</v>
      </c>
      <c r="G3" s="37">
        <v>15.969999999999999</v>
      </c>
      <c r="H3" s="38">
        <v>58.5</v>
      </c>
      <c r="I3" s="38">
        <v>59.3</v>
      </c>
      <c r="J3" s="38">
        <v>6.1</v>
      </c>
      <c r="K3" s="39">
        <v>36.5</v>
      </c>
      <c r="L3" s="31">
        <v>2.8</v>
      </c>
      <c r="M3" s="32">
        <v>12.103</v>
      </c>
      <c r="N3" s="15">
        <v>3.11</v>
      </c>
      <c r="O3" s="36">
        <v>2764.4444444444443</v>
      </c>
      <c r="P3" s="31">
        <v>34</v>
      </c>
      <c r="Q3" s="31">
        <v>44</v>
      </c>
      <c r="R3" s="31">
        <v>62</v>
      </c>
      <c r="S3" s="31">
        <v>70</v>
      </c>
      <c r="T3" s="31">
        <v>76</v>
      </c>
      <c r="U3" s="31">
        <v>94</v>
      </c>
      <c r="V3" s="31">
        <v>100</v>
      </c>
    </row>
    <row r="4" spans="1:22" s="30" customFormat="1">
      <c r="A4" s="33" t="s">
        <v>9</v>
      </c>
      <c r="B4" s="31">
        <v>8</v>
      </c>
      <c r="C4" s="31">
        <v>3</v>
      </c>
      <c r="D4" s="31" t="s">
        <v>43</v>
      </c>
      <c r="E4" s="17">
        <v>48.533333333333331</v>
      </c>
      <c r="F4" s="37">
        <v>24</v>
      </c>
      <c r="G4" s="37">
        <v>25.03</v>
      </c>
      <c r="H4" s="38">
        <v>68.5</v>
      </c>
      <c r="I4" s="38">
        <v>65.599999999999994</v>
      </c>
      <c r="J4" s="38">
        <v>7.7</v>
      </c>
      <c r="K4" s="39">
        <v>64.2</v>
      </c>
      <c r="L4" s="31">
        <v>2.8</v>
      </c>
      <c r="M4" s="32">
        <v>13.06</v>
      </c>
      <c r="N4" s="15">
        <v>3.145</v>
      </c>
      <c r="O4" s="36">
        <v>2795.5555555555557</v>
      </c>
      <c r="P4" s="31">
        <v>34</v>
      </c>
      <c r="Q4" s="31">
        <v>44</v>
      </c>
      <c r="R4" s="31">
        <v>62</v>
      </c>
      <c r="S4" s="31">
        <v>70</v>
      </c>
      <c r="T4" s="31">
        <v>76</v>
      </c>
      <c r="U4" s="31">
        <v>94</v>
      </c>
      <c r="V4" s="31">
        <v>100</v>
      </c>
    </row>
    <row r="5" spans="1:22" s="30" customFormat="1">
      <c r="A5" s="33" t="s">
        <v>9</v>
      </c>
      <c r="B5" s="31">
        <v>8</v>
      </c>
      <c r="C5" s="31">
        <v>1</v>
      </c>
      <c r="D5" s="31" t="s">
        <v>44</v>
      </c>
      <c r="E5" s="17">
        <v>38.4</v>
      </c>
      <c r="F5" s="37">
        <v>4</v>
      </c>
      <c r="G5" s="37">
        <v>75.47</v>
      </c>
      <c r="H5" s="38">
        <v>46.5</v>
      </c>
      <c r="I5" s="38">
        <v>62.6</v>
      </c>
      <c r="J5" s="38">
        <v>6</v>
      </c>
      <c r="K5" s="39">
        <v>87.2</v>
      </c>
      <c r="L5" s="31">
        <v>2.9</v>
      </c>
      <c r="M5" s="32">
        <v>11.486000000000001</v>
      </c>
      <c r="N5" s="15">
        <v>4.24</v>
      </c>
      <c r="O5" s="36">
        <v>3768.8888888888891</v>
      </c>
      <c r="P5" s="31">
        <v>34</v>
      </c>
      <c r="Q5" s="31">
        <v>44</v>
      </c>
      <c r="R5" s="31">
        <v>62</v>
      </c>
      <c r="S5" s="31">
        <v>70</v>
      </c>
      <c r="T5" s="31">
        <v>76</v>
      </c>
      <c r="U5" s="31">
        <v>94</v>
      </c>
      <c r="V5" s="31">
        <v>100</v>
      </c>
    </row>
    <row r="6" spans="1:22" s="30" customFormat="1">
      <c r="A6" s="33" t="s">
        <v>9</v>
      </c>
      <c r="B6" s="31">
        <v>8</v>
      </c>
      <c r="C6" s="31">
        <v>2</v>
      </c>
      <c r="D6" s="31" t="s">
        <v>44</v>
      </c>
      <c r="E6" s="17">
        <v>41.333333333333336</v>
      </c>
      <c r="F6" s="37">
        <v>17.2</v>
      </c>
      <c r="G6" s="37">
        <v>65.97</v>
      </c>
      <c r="H6" s="38">
        <v>42</v>
      </c>
      <c r="I6" s="38">
        <v>56.6</v>
      </c>
      <c r="J6" s="38">
        <v>5.8</v>
      </c>
      <c r="K6" s="39">
        <v>51.7</v>
      </c>
      <c r="L6" s="31">
        <v>2.9</v>
      </c>
      <c r="M6" s="32">
        <v>12.103</v>
      </c>
      <c r="N6" s="15">
        <v>4.3099999999999996</v>
      </c>
      <c r="O6" s="36">
        <v>3831.1111111111109</v>
      </c>
      <c r="P6" s="31">
        <v>34</v>
      </c>
      <c r="Q6" s="31">
        <v>44</v>
      </c>
      <c r="R6" s="31">
        <v>62</v>
      </c>
      <c r="S6" s="31">
        <v>70</v>
      </c>
      <c r="T6" s="31">
        <v>76</v>
      </c>
      <c r="U6" s="31">
        <v>94</v>
      </c>
      <c r="V6" s="31">
        <v>100</v>
      </c>
    </row>
    <row r="7" spans="1:22" s="30" customFormat="1">
      <c r="A7" s="33" t="s">
        <v>9</v>
      </c>
      <c r="B7" s="31">
        <v>8</v>
      </c>
      <c r="C7" s="31">
        <v>3</v>
      </c>
      <c r="D7" s="31" t="s">
        <v>44</v>
      </c>
      <c r="E7" s="17">
        <v>52.266666666666666</v>
      </c>
      <c r="F7" s="37">
        <v>11.2</v>
      </c>
      <c r="G7" s="37">
        <v>47.75</v>
      </c>
      <c r="H7" s="38">
        <v>56.5</v>
      </c>
      <c r="I7" s="38">
        <v>66.099999999999994</v>
      </c>
      <c r="J7" s="38">
        <v>4.8</v>
      </c>
      <c r="K7" s="39">
        <v>65.900000000000006</v>
      </c>
      <c r="L7" s="31">
        <v>2.9</v>
      </c>
      <c r="M7" s="32">
        <v>11.231999999999999</v>
      </c>
      <c r="N7" s="15">
        <v>4.43</v>
      </c>
      <c r="O7" s="36">
        <v>3937.7777777777778</v>
      </c>
      <c r="P7" s="31">
        <v>34</v>
      </c>
      <c r="Q7" s="31">
        <v>44</v>
      </c>
      <c r="R7" s="31">
        <v>62</v>
      </c>
      <c r="S7" s="31">
        <v>70</v>
      </c>
      <c r="T7" s="31">
        <v>76</v>
      </c>
      <c r="U7" s="31">
        <v>94</v>
      </c>
      <c r="V7" s="31">
        <v>100</v>
      </c>
    </row>
    <row r="8" spans="1:22" s="30" customFormat="1">
      <c r="A8" s="33" t="s">
        <v>9</v>
      </c>
      <c r="B8" s="31">
        <v>8</v>
      </c>
      <c r="C8" s="31">
        <v>1</v>
      </c>
      <c r="D8" s="31" t="s">
        <v>45</v>
      </c>
      <c r="E8" s="17">
        <v>43.733333333333334</v>
      </c>
      <c r="F8" s="37">
        <v>14.6</v>
      </c>
      <c r="G8" s="37">
        <v>50.480000000000004</v>
      </c>
      <c r="H8" s="38">
        <v>51.5</v>
      </c>
      <c r="I8" s="38">
        <v>68</v>
      </c>
      <c r="J8" s="38">
        <v>9.5</v>
      </c>
      <c r="K8" s="39">
        <v>41.9</v>
      </c>
      <c r="L8" s="31">
        <v>2.8</v>
      </c>
      <c r="M8" s="32">
        <v>12.657</v>
      </c>
      <c r="N8" s="15">
        <v>4.1950000000000003</v>
      </c>
      <c r="O8" s="36">
        <v>3728.8888888888891</v>
      </c>
      <c r="P8" s="31">
        <v>34</v>
      </c>
      <c r="Q8" s="31">
        <v>44</v>
      </c>
      <c r="R8" s="31">
        <v>62</v>
      </c>
      <c r="S8" s="31">
        <v>70</v>
      </c>
      <c r="T8" s="31">
        <v>76</v>
      </c>
      <c r="U8" s="31">
        <v>94</v>
      </c>
      <c r="V8" s="31">
        <v>100</v>
      </c>
    </row>
    <row r="9" spans="1:22" s="30" customFormat="1">
      <c r="A9" s="33" t="s">
        <v>9</v>
      </c>
      <c r="B9" s="31">
        <v>8</v>
      </c>
      <c r="C9" s="31">
        <v>2</v>
      </c>
      <c r="D9" s="31" t="s">
        <v>45</v>
      </c>
      <c r="E9" s="17">
        <v>34.4</v>
      </c>
      <c r="F9" s="36">
        <v>8.5</v>
      </c>
      <c r="G9" s="37">
        <v>45.83</v>
      </c>
      <c r="H9" s="38">
        <v>62</v>
      </c>
      <c r="I9" s="38">
        <v>57.4</v>
      </c>
      <c r="J9" s="38">
        <v>5.7</v>
      </c>
      <c r="K9" s="39">
        <v>8</v>
      </c>
      <c r="L9" s="31">
        <v>2.8</v>
      </c>
      <c r="M9" s="32">
        <v>10.141</v>
      </c>
      <c r="N9" s="15">
        <v>4.42</v>
      </c>
      <c r="O9" s="36">
        <v>3928.8888888888891</v>
      </c>
      <c r="P9" s="31">
        <v>34</v>
      </c>
      <c r="Q9" s="31">
        <v>44</v>
      </c>
      <c r="R9" s="31">
        <v>62</v>
      </c>
      <c r="S9" s="31">
        <v>70</v>
      </c>
      <c r="T9" s="31">
        <v>76</v>
      </c>
      <c r="U9" s="31">
        <v>94</v>
      </c>
      <c r="V9" s="31">
        <v>100</v>
      </c>
    </row>
    <row r="10" spans="1:22" s="30" customFormat="1">
      <c r="A10" s="33" t="s">
        <v>9</v>
      </c>
      <c r="B10" s="31">
        <v>8</v>
      </c>
      <c r="C10" s="31">
        <v>3</v>
      </c>
      <c r="D10" s="31" t="s">
        <v>45</v>
      </c>
      <c r="E10" s="17">
        <v>53.6</v>
      </c>
      <c r="F10" s="37">
        <v>17.8</v>
      </c>
      <c r="G10" s="37">
        <v>48.85</v>
      </c>
      <c r="H10" s="38">
        <v>50.5</v>
      </c>
      <c r="I10" s="38">
        <v>66.400000000000006</v>
      </c>
      <c r="J10" s="40">
        <v>7.6</v>
      </c>
      <c r="K10" s="39">
        <v>70.099999999999994</v>
      </c>
      <c r="L10" s="31">
        <v>2.9</v>
      </c>
      <c r="M10" s="32">
        <v>10.96</v>
      </c>
      <c r="N10" s="15">
        <v>3.37</v>
      </c>
      <c r="O10" s="36">
        <v>2995.5555555555557</v>
      </c>
      <c r="P10" s="31">
        <v>34</v>
      </c>
      <c r="Q10" s="31">
        <v>44</v>
      </c>
      <c r="R10" s="31">
        <v>62</v>
      </c>
      <c r="S10" s="31">
        <v>70</v>
      </c>
      <c r="T10" s="31">
        <v>76</v>
      </c>
      <c r="U10" s="31">
        <v>94</v>
      </c>
      <c r="V10" s="31">
        <v>100</v>
      </c>
    </row>
    <row r="11" spans="1:22" s="30" customFormat="1">
      <c r="A11" s="33" t="s">
        <v>9</v>
      </c>
      <c r="B11" s="31">
        <v>8</v>
      </c>
      <c r="C11" s="31">
        <v>1</v>
      </c>
      <c r="D11" s="31" t="s">
        <v>46</v>
      </c>
      <c r="E11" s="17">
        <v>50.4</v>
      </c>
      <c r="F11" s="37">
        <v>3.9</v>
      </c>
      <c r="G11" s="37">
        <v>48</v>
      </c>
      <c r="H11" s="38">
        <v>59.5</v>
      </c>
      <c r="I11" s="38">
        <v>60.6</v>
      </c>
      <c r="J11" s="38">
        <v>13.8</v>
      </c>
      <c r="K11" s="39">
        <v>16.7</v>
      </c>
      <c r="L11" s="31">
        <v>2.9</v>
      </c>
      <c r="M11" s="32">
        <v>11.654999999999999</v>
      </c>
      <c r="N11" s="15">
        <v>4.5449999999999999</v>
      </c>
      <c r="O11" s="36">
        <v>4040</v>
      </c>
      <c r="P11" s="31">
        <v>34</v>
      </c>
      <c r="Q11" s="31">
        <v>44</v>
      </c>
      <c r="R11" s="31">
        <v>62</v>
      </c>
      <c r="S11" s="31">
        <v>70</v>
      </c>
      <c r="T11" s="31">
        <v>76</v>
      </c>
      <c r="U11" s="31">
        <v>94</v>
      </c>
      <c r="V11" s="31">
        <v>100</v>
      </c>
    </row>
    <row r="12" spans="1:22" s="30" customFormat="1">
      <c r="A12" s="33" t="s">
        <v>9</v>
      </c>
      <c r="B12" s="31">
        <v>8</v>
      </c>
      <c r="C12" s="31">
        <v>2</v>
      </c>
      <c r="D12" s="31" t="s">
        <v>46</v>
      </c>
      <c r="E12" s="17">
        <v>40.177777777777777</v>
      </c>
      <c r="F12" s="36">
        <v>28</v>
      </c>
      <c r="G12" s="37">
        <v>63.58</v>
      </c>
      <c r="H12" s="38">
        <v>56</v>
      </c>
      <c r="I12" s="38">
        <v>70.599999999999994</v>
      </c>
      <c r="J12" s="38">
        <v>4</v>
      </c>
      <c r="K12" s="39">
        <v>36.5</v>
      </c>
      <c r="L12" s="31">
        <v>2.8</v>
      </c>
      <c r="M12" s="32">
        <v>11.608000000000001</v>
      </c>
      <c r="N12" s="15">
        <v>3.7149999999999999</v>
      </c>
      <c r="O12" s="36">
        <v>3302.2222222222222</v>
      </c>
      <c r="P12" s="31">
        <v>34</v>
      </c>
      <c r="Q12" s="31">
        <v>44</v>
      </c>
      <c r="R12" s="31">
        <v>62</v>
      </c>
      <c r="S12" s="31">
        <v>70</v>
      </c>
      <c r="T12" s="31">
        <v>76</v>
      </c>
      <c r="U12" s="31">
        <v>94</v>
      </c>
      <c r="V12" s="31">
        <v>100</v>
      </c>
    </row>
    <row r="13" spans="1:22" s="30" customFormat="1">
      <c r="A13" s="33" t="s">
        <v>9</v>
      </c>
      <c r="B13" s="31">
        <v>8</v>
      </c>
      <c r="C13" s="31">
        <v>3</v>
      </c>
      <c r="D13" s="31" t="s">
        <v>46</v>
      </c>
      <c r="E13" s="17">
        <v>44.266666666666666</v>
      </c>
      <c r="F13" s="37">
        <v>14.2</v>
      </c>
      <c r="G13" s="37">
        <v>52.45</v>
      </c>
      <c r="H13" s="38">
        <v>42</v>
      </c>
      <c r="I13" s="38">
        <v>66</v>
      </c>
      <c r="J13" s="38">
        <v>7.9</v>
      </c>
      <c r="K13" s="39">
        <v>105.1</v>
      </c>
      <c r="L13" s="31">
        <v>2.9</v>
      </c>
      <c r="M13" s="32">
        <v>11.276999999999999</v>
      </c>
      <c r="N13" s="15">
        <v>4.6100000000000003</v>
      </c>
      <c r="O13" s="36">
        <v>4097.7777777777783</v>
      </c>
      <c r="P13" s="31">
        <v>34</v>
      </c>
      <c r="Q13" s="31">
        <v>44</v>
      </c>
      <c r="R13" s="31">
        <v>62</v>
      </c>
      <c r="S13" s="31">
        <v>70</v>
      </c>
      <c r="T13" s="31">
        <v>76</v>
      </c>
      <c r="U13" s="31">
        <v>94</v>
      </c>
      <c r="V13" s="31">
        <v>100</v>
      </c>
    </row>
    <row r="14" spans="1:22" s="30" customFormat="1">
      <c r="A14" s="33" t="s">
        <v>9</v>
      </c>
      <c r="B14" s="31">
        <v>8</v>
      </c>
      <c r="C14" s="31">
        <v>1</v>
      </c>
      <c r="D14" s="31" t="s">
        <v>47</v>
      </c>
      <c r="E14" s="17">
        <v>40.088888888888889</v>
      </c>
      <c r="F14" s="37">
        <v>5.0999999999999996</v>
      </c>
      <c r="G14" s="37">
        <v>51.89</v>
      </c>
      <c r="H14" s="38">
        <v>49</v>
      </c>
      <c r="I14" s="38">
        <v>74.7</v>
      </c>
      <c r="J14" s="38">
        <v>11.3</v>
      </c>
      <c r="K14" s="39">
        <v>28.2</v>
      </c>
      <c r="L14" s="31">
        <v>2.8</v>
      </c>
      <c r="M14" s="32">
        <v>12.91</v>
      </c>
      <c r="N14" s="15">
        <v>3.9049999999999998</v>
      </c>
      <c r="O14" s="36">
        <v>3471.1111111111109</v>
      </c>
      <c r="P14" s="31">
        <v>34</v>
      </c>
      <c r="Q14" s="31">
        <v>44</v>
      </c>
      <c r="R14" s="31">
        <v>62</v>
      </c>
      <c r="S14" s="31">
        <v>70</v>
      </c>
      <c r="T14" s="31">
        <v>76</v>
      </c>
      <c r="U14" s="31">
        <v>94</v>
      </c>
      <c r="V14" s="31">
        <v>100</v>
      </c>
    </row>
    <row r="15" spans="1:22" s="30" customFormat="1">
      <c r="A15" s="33" t="s">
        <v>9</v>
      </c>
      <c r="B15" s="31">
        <v>8</v>
      </c>
      <c r="C15" s="31">
        <v>2</v>
      </c>
      <c r="D15" s="31" t="s">
        <v>47</v>
      </c>
      <c r="E15" s="17">
        <v>44.355555555555554</v>
      </c>
      <c r="F15" s="36">
        <v>13</v>
      </c>
      <c r="G15" s="37">
        <v>56.89</v>
      </c>
      <c r="H15" s="38">
        <v>52.1</v>
      </c>
      <c r="I15" s="38">
        <v>63.5</v>
      </c>
      <c r="J15" s="38">
        <v>6.2</v>
      </c>
      <c r="K15" s="39">
        <v>38.5</v>
      </c>
      <c r="L15" s="31">
        <v>2.9</v>
      </c>
      <c r="M15" s="32">
        <v>11.823</v>
      </c>
      <c r="N15" s="15">
        <v>3.65</v>
      </c>
      <c r="O15" s="36">
        <v>3244.4444444444443</v>
      </c>
      <c r="P15" s="31">
        <v>34</v>
      </c>
      <c r="Q15" s="31">
        <v>44</v>
      </c>
      <c r="R15" s="31">
        <v>62</v>
      </c>
      <c r="S15" s="31">
        <v>70</v>
      </c>
      <c r="T15" s="31">
        <v>76</v>
      </c>
      <c r="U15" s="31">
        <v>94</v>
      </c>
      <c r="V15" s="31">
        <v>100</v>
      </c>
    </row>
    <row r="16" spans="1:22" s="30" customFormat="1">
      <c r="A16" s="33" t="s">
        <v>9</v>
      </c>
      <c r="B16" s="31">
        <v>8</v>
      </c>
      <c r="C16" s="31">
        <v>3</v>
      </c>
      <c r="D16" s="31" t="s">
        <v>47</v>
      </c>
      <c r="E16" s="17">
        <v>44.711111111111109</v>
      </c>
      <c r="F16" s="37">
        <v>3.5</v>
      </c>
      <c r="G16" s="36">
        <v>56.83</v>
      </c>
      <c r="H16" s="38">
        <v>56</v>
      </c>
      <c r="I16" s="38">
        <v>64.900000000000006</v>
      </c>
      <c r="J16" s="38">
        <v>5.2</v>
      </c>
      <c r="K16" s="39">
        <v>46.2</v>
      </c>
      <c r="L16" s="31">
        <v>2.8</v>
      </c>
      <c r="M16" s="32">
        <v>11.266999999999999</v>
      </c>
      <c r="N16" s="15">
        <v>5</v>
      </c>
      <c r="O16" s="36">
        <v>4444.4444444444443</v>
      </c>
      <c r="P16" s="31">
        <v>34</v>
      </c>
      <c r="Q16" s="31">
        <v>44</v>
      </c>
      <c r="R16" s="31">
        <v>62</v>
      </c>
      <c r="S16" s="31">
        <v>70</v>
      </c>
      <c r="T16" s="31">
        <v>76</v>
      </c>
      <c r="U16" s="31">
        <v>94</v>
      </c>
      <c r="V16" s="31">
        <v>100</v>
      </c>
    </row>
    <row r="17" spans="1:22" s="30" customFormat="1">
      <c r="A17" s="33" t="s">
        <v>10</v>
      </c>
      <c r="B17" s="31">
        <v>10</v>
      </c>
      <c r="C17" s="31">
        <v>1</v>
      </c>
      <c r="D17" s="31" t="s">
        <v>43</v>
      </c>
      <c r="E17" s="17">
        <v>48.62222222222222</v>
      </c>
      <c r="F17" s="36">
        <v>12.1</v>
      </c>
      <c r="G17" s="37">
        <v>55.04</v>
      </c>
      <c r="H17" s="38">
        <v>46.5</v>
      </c>
      <c r="I17" s="38">
        <v>60.1</v>
      </c>
      <c r="J17" s="38">
        <v>5.9</v>
      </c>
      <c r="K17" s="39">
        <v>55.6</v>
      </c>
      <c r="L17" s="31">
        <v>2.9</v>
      </c>
      <c r="M17" s="32">
        <v>11.664999999999999</v>
      </c>
      <c r="N17" s="15">
        <v>2.0299999999999998</v>
      </c>
      <c r="O17" s="36">
        <v>1804.4444444444443</v>
      </c>
      <c r="P17" s="31">
        <v>36</v>
      </c>
      <c r="Q17" s="31">
        <v>46</v>
      </c>
      <c r="R17" s="31">
        <v>62</v>
      </c>
      <c r="S17" s="31">
        <v>72</v>
      </c>
      <c r="T17" s="31">
        <v>79</v>
      </c>
      <c r="U17" s="31">
        <v>96</v>
      </c>
      <c r="V17" s="31">
        <v>102</v>
      </c>
    </row>
    <row r="18" spans="1:22" s="30" customFormat="1">
      <c r="A18" s="33" t="s">
        <v>10</v>
      </c>
      <c r="B18" s="31">
        <v>10</v>
      </c>
      <c r="C18" s="31">
        <v>2</v>
      </c>
      <c r="D18" s="31" t="s">
        <v>43</v>
      </c>
      <c r="E18" s="17">
        <v>41.333333333333336</v>
      </c>
      <c r="F18" s="37">
        <v>2.8</v>
      </c>
      <c r="G18" s="36">
        <v>27.95</v>
      </c>
      <c r="H18" s="38">
        <v>44</v>
      </c>
      <c r="I18" s="38">
        <v>57.1</v>
      </c>
      <c r="J18" s="40">
        <v>6</v>
      </c>
      <c r="K18" s="39">
        <v>55.5</v>
      </c>
      <c r="L18" s="31">
        <v>2.9</v>
      </c>
      <c r="M18" s="32">
        <v>11.813000000000001</v>
      </c>
      <c r="N18" s="15">
        <v>2.0299999999999998</v>
      </c>
      <c r="O18" s="36">
        <v>1804.4444444444443</v>
      </c>
      <c r="P18" s="31">
        <v>36</v>
      </c>
      <c r="Q18" s="31">
        <v>46</v>
      </c>
      <c r="R18" s="31">
        <v>62</v>
      </c>
      <c r="S18" s="31">
        <v>72</v>
      </c>
      <c r="T18" s="31">
        <v>79</v>
      </c>
      <c r="U18" s="31">
        <v>96</v>
      </c>
      <c r="V18" s="31">
        <v>102</v>
      </c>
    </row>
    <row r="19" spans="1:22" s="30" customFormat="1">
      <c r="A19" s="33" t="s">
        <v>10</v>
      </c>
      <c r="B19" s="31">
        <v>10</v>
      </c>
      <c r="C19" s="31">
        <v>3</v>
      </c>
      <c r="D19" s="31" t="s">
        <v>43</v>
      </c>
      <c r="E19" s="17">
        <v>35.37777777777778</v>
      </c>
      <c r="F19" s="37">
        <v>23.4</v>
      </c>
      <c r="G19" s="37">
        <v>21.009999999999998</v>
      </c>
      <c r="H19" s="38">
        <v>77</v>
      </c>
      <c r="I19" s="38">
        <v>52.9</v>
      </c>
      <c r="J19" s="40">
        <v>6</v>
      </c>
      <c r="K19" s="39">
        <v>63.2</v>
      </c>
      <c r="L19" s="31">
        <v>2.9</v>
      </c>
      <c r="M19" s="32">
        <v>12.273999999999999</v>
      </c>
      <c r="N19" s="15">
        <v>2.48</v>
      </c>
      <c r="O19" s="36">
        <v>2204.4444444444443</v>
      </c>
      <c r="P19" s="31">
        <v>36</v>
      </c>
      <c r="Q19" s="31">
        <v>46</v>
      </c>
      <c r="R19" s="31">
        <v>62</v>
      </c>
      <c r="S19" s="31">
        <v>72</v>
      </c>
      <c r="T19" s="31">
        <v>79</v>
      </c>
      <c r="U19" s="31">
        <v>96</v>
      </c>
      <c r="V19" s="31">
        <v>102</v>
      </c>
    </row>
    <row r="20" spans="1:22" s="30" customFormat="1">
      <c r="A20" s="33" t="s">
        <v>10</v>
      </c>
      <c r="B20" s="31">
        <v>10</v>
      </c>
      <c r="C20" s="31">
        <v>1</v>
      </c>
      <c r="D20" s="31" t="s">
        <v>44</v>
      </c>
      <c r="E20" s="17">
        <v>38.4</v>
      </c>
      <c r="F20" s="37">
        <v>6.1</v>
      </c>
      <c r="G20" s="37">
        <v>25.98</v>
      </c>
      <c r="H20" s="38">
        <v>46.5</v>
      </c>
      <c r="I20" s="38">
        <v>63.2</v>
      </c>
      <c r="J20" s="38">
        <v>9</v>
      </c>
      <c r="K20" s="39">
        <v>58.8</v>
      </c>
      <c r="L20" s="31">
        <v>2.8</v>
      </c>
      <c r="M20" s="32">
        <v>12.615</v>
      </c>
      <c r="N20" s="15">
        <v>4.1449999999999996</v>
      </c>
      <c r="O20" s="36">
        <v>3684.4444444444443</v>
      </c>
      <c r="P20" s="31">
        <v>36</v>
      </c>
      <c r="Q20" s="31">
        <v>46</v>
      </c>
      <c r="R20" s="31">
        <v>62</v>
      </c>
      <c r="S20" s="31">
        <v>72</v>
      </c>
      <c r="T20" s="31">
        <v>79</v>
      </c>
      <c r="U20" s="31">
        <v>96</v>
      </c>
      <c r="V20" s="31">
        <v>102</v>
      </c>
    </row>
    <row r="21" spans="1:22" s="30" customFormat="1">
      <c r="A21" s="33" t="s">
        <v>10</v>
      </c>
      <c r="B21" s="31">
        <v>10</v>
      </c>
      <c r="C21" s="31">
        <v>2</v>
      </c>
      <c r="D21" s="31" t="s">
        <v>44</v>
      </c>
      <c r="E21" s="17">
        <v>49.866666666666667</v>
      </c>
      <c r="F21" s="37">
        <v>12.4</v>
      </c>
      <c r="G21" s="37">
        <v>46.92</v>
      </c>
      <c r="H21" s="38">
        <v>36.5</v>
      </c>
      <c r="I21" s="38">
        <v>52.9</v>
      </c>
      <c r="J21" s="38">
        <v>11.3</v>
      </c>
      <c r="K21" s="39">
        <v>50.8</v>
      </c>
      <c r="L21" s="31">
        <v>2.8</v>
      </c>
      <c r="M21" s="32">
        <v>11.994999999999999</v>
      </c>
      <c r="N21" s="15">
        <v>4.5549999999999997</v>
      </c>
      <c r="O21" s="36">
        <v>4048.8888888888887</v>
      </c>
      <c r="P21" s="31">
        <v>36</v>
      </c>
      <c r="Q21" s="31">
        <v>46</v>
      </c>
      <c r="R21" s="31">
        <v>62</v>
      </c>
      <c r="S21" s="31">
        <v>72</v>
      </c>
      <c r="T21" s="31">
        <v>79</v>
      </c>
      <c r="U21" s="31">
        <v>96</v>
      </c>
      <c r="V21" s="31">
        <v>102</v>
      </c>
    </row>
    <row r="22" spans="1:22" s="30" customFormat="1">
      <c r="A22" s="33" t="s">
        <v>10</v>
      </c>
      <c r="B22" s="31">
        <v>10</v>
      </c>
      <c r="C22" s="31">
        <v>3</v>
      </c>
      <c r="D22" s="31" t="s">
        <v>44</v>
      </c>
      <c r="E22" s="17">
        <v>38.4</v>
      </c>
      <c r="F22" s="36">
        <v>38.4</v>
      </c>
      <c r="G22" s="37">
        <v>46.57</v>
      </c>
      <c r="H22" s="38">
        <v>49.5</v>
      </c>
      <c r="I22" s="38">
        <v>57.7</v>
      </c>
      <c r="J22" s="38">
        <v>6.7</v>
      </c>
      <c r="K22" s="39">
        <v>92.9</v>
      </c>
      <c r="L22" s="31">
        <v>2.8</v>
      </c>
      <c r="M22" s="32">
        <v>12.593</v>
      </c>
      <c r="N22" s="15">
        <v>5.44</v>
      </c>
      <c r="O22" s="36">
        <v>4835.5555555555557</v>
      </c>
      <c r="P22" s="31">
        <v>36</v>
      </c>
      <c r="Q22" s="31">
        <v>46</v>
      </c>
      <c r="R22" s="31">
        <v>62</v>
      </c>
      <c r="S22" s="31">
        <v>72</v>
      </c>
      <c r="T22" s="31">
        <v>79</v>
      </c>
      <c r="U22" s="31">
        <v>96</v>
      </c>
      <c r="V22" s="31">
        <v>102</v>
      </c>
    </row>
    <row r="23" spans="1:22" s="30" customFormat="1">
      <c r="A23" s="33" t="s">
        <v>10</v>
      </c>
      <c r="B23" s="31">
        <v>10</v>
      </c>
      <c r="C23" s="31">
        <v>1</v>
      </c>
      <c r="D23" s="31" t="s">
        <v>45</v>
      </c>
      <c r="E23" s="17">
        <v>50.488888888888887</v>
      </c>
      <c r="F23" s="37">
        <v>5.6</v>
      </c>
      <c r="G23" s="37">
        <v>50.010000000000005</v>
      </c>
      <c r="H23" s="38">
        <v>52.5</v>
      </c>
      <c r="I23" s="38">
        <v>64.2</v>
      </c>
      <c r="J23" s="38">
        <v>6.9</v>
      </c>
      <c r="K23" s="39">
        <v>65.3</v>
      </c>
      <c r="L23" s="31">
        <v>2.9</v>
      </c>
      <c r="M23" s="32">
        <v>11.294</v>
      </c>
      <c r="N23" s="15">
        <v>3.3</v>
      </c>
      <c r="O23" s="36">
        <v>2933.3333333333335</v>
      </c>
      <c r="P23" s="31">
        <v>36</v>
      </c>
      <c r="Q23" s="31">
        <v>46</v>
      </c>
      <c r="R23" s="31">
        <v>62</v>
      </c>
      <c r="S23" s="31">
        <v>72</v>
      </c>
      <c r="T23" s="31">
        <v>79</v>
      </c>
      <c r="U23" s="31">
        <v>96</v>
      </c>
      <c r="V23" s="31">
        <v>102</v>
      </c>
    </row>
    <row r="24" spans="1:22" s="30" customFormat="1">
      <c r="A24" s="33" t="s">
        <v>10</v>
      </c>
      <c r="B24" s="31">
        <v>10</v>
      </c>
      <c r="C24" s="31">
        <v>2</v>
      </c>
      <c r="D24" s="31" t="s">
        <v>45</v>
      </c>
      <c r="E24" s="17">
        <v>50.488888888888887</v>
      </c>
      <c r="F24" s="36">
        <v>16.8</v>
      </c>
      <c r="G24" s="37">
        <v>53.9</v>
      </c>
      <c r="H24" s="38">
        <v>68.5</v>
      </c>
      <c r="I24" s="38">
        <v>58.2</v>
      </c>
      <c r="J24" s="38">
        <v>6.6</v>
      </c>
      <c r="K24" s="39">
        <v>19.2</v>
      </c>
      <c r="L24" s="31">
        <v>2.9</v>
      </c>
      <c r="M24" s="32">
        <v>10.577</v>
      </c>
      <c r="N24" s="15">
        <v>3.83</v>
      </c>
      <c r="O24" s="36">
        <v>3404.4444444444448</v>
      </c>
      <c r="P24" s="31">
        <v>36</v>
      </c>
      <c r="Q24" s="31">
        <v>46</v>
      </c>
      <c r="R24" s="31">
        <v>62</v>
      </c>
      <c r="S24" s="31">
        <v>72</v>
      </c>
      <c r="T24" s="31">
        <v>79</v>
      </c>
      <c r="U24" s="31">
        <v>96</v>
      </c>
      <c r="V24" s="31">
        <v>102</v>
      </c>
    </row>
    <row r="25" spans="1:22" s="30" customFormat="1">
      <c r="A25" s="33" t="s">
        <v>10</v>
      </c>
      <c r="B25" s="31">
        <v>10</v>
      </c>
      <c r="C25" s="31">
        <v>3</v>
      </c>
      <c r="D25" s="31" t="s">
        <v>45</v>
      </c>
      <c r="E25" s="17">
        <v>48.355555555555554</v>
      </c>
      <c r="F25" s="37">
        <v>56.3</v>
      </c>
      <c r="G25" s="37">
        <v>46.1</v>
      </c>
      <c r="H25" s="38">
        <v>59</v>
      </c>
      <c r="I25" s="38">
        <v>61.2</v>
      </c>
      <c r="J25" s="38">
        <v>8.6999999999999993</v>
      </c>
      <c r="K25" s="39">
        <v>78.5</v>
      </c>
      <c r="L25" s="31">
        <v>2.9</v>
      </c>
      <c r="M25" s="32">
        <v>12.365</v>
      </c>
      <c r="N25" s="15">
        <v>5.3049999999999997</v>
      </c>
      <c r="O25" s="36">
        <v>4715.5555555555557</v>
      </c>
      <c r="P25" s="31">
        <v>36</v>
      </c>
      <c r="Q25" s="31">
        <v>46</v>
      </c>
      <c r="R25" s="31">
        <v>62</v>
      </c>
      <c r="S25" s="31">
        <v>72</v>
      </c>
      <c r="T25" s="31">
        <v>79</v>
      </c>
      <c r="U25" s="31">
        <v>96</v>
      </c>
      <c r="V25" s="31">
        <v>102</v>
      </c>
    </row>
    <row r="26" spans="1:22" s="30" customFormat="1">
      <c r="A26" s="33" t="s">
        <v>10</v>
      </c>
      <c r="B26" s="31">
        <v>10</v>
      </c>
      <c r="C26" s="31">
        <v>1</v>
      </c>
      <c r="D26" s="31" t="s">
        <v>46</v>
      </c>
      <c r="E26" s="17">
        <v>48.8</v>
      </c>
      <c r="F26" s="37">
        <v>12.4</v>
      </c>
      <c r="G26" s="37">
        <v>46.57</v>
      </c>
      <c r="H26" s="38">
        <v>64</v>
      </c>
      <c r="I26" s="38">
        <v>71.7</v>
      </c>
      <c r="J26" s="38">
        <v>9.4</v>
      </c>
      <c r="K26" s="39">
        <v>6</v>
      </c>
      <c r="L26" s="31">
        <v>2.9</v>
      </c>
      <c r="M26" s="32">
        <v>11.994999999999999</v>
      </c>
      <c r="N26" s="15">
        <v>4.5549999999999997</v>
      </c>
      <c r="O26" s="36">
        <v>4048.8888888888887</v>
      </c>
      <c r="P26" s="31">
        <v>36</v>
      </c>
      <c r="Q26" s="31">
        <v>46</v>
      </c>
      <c r="R26" s="31">
        <v>62</v>
      </c>
      <c r="S26" s="31">
        <v>72</v>
      </c>
      <c r="T26" s="31">
        <v>79</v>
      </c>
      <c r="U26" s="31">
        <v>96</v>
      </c>
      <c r="V26" s="31">
        <v>102</v>
      </c>
    </row>
    <row r="27" spans="1:22" s="30" customFormat="1">
      <c r="A27" s="33" t="s">
        <v>10</v>
      </c>
      <c r="B27" s="31">
        <v>10</v>
      </c>
      <c r="C27" s="31">
        <v>2</v>
      </c>
      <c r="D27" s="31" t="s">
        <v>46</v>
      </c>
      <c r="E27" s="17">
        <v>40.444444444444443</v>
      </c>
      <c r="F27" s="36">
        <v>11.2</v>
      </c>
      <c r="G27" s="37">
        <v>47.86</v>
      </c>
      <c r="H27" s="38">
        <v>54</v>
      </c>
      <c r="I27" s="38">
        <v>49.5</v>
      </c>
      <c r="J27" s="38">
        <v>6.2</v>
      </c>
      <c r="K27" s="39">
        <v>60.8</v>
      </c>
      <c r="L27" s="31">
        <v>2.9</v>
      </c>
      <c r="M27" s="32">
        <v>11.877000000000001</v>
      </c>
      <c r="N27" s="15">
        <v>3.8849999999999998</v>
      </c>
      <c r="O27" s="36">
        <v>3453.333333333333</v>
      </c>
      <c r="P27" s="31">
        <v>36</v>
      </c>
      <c r="Q27" s="31">
        <v>46</v>
      </c>
      <c r="R27" s="31">
        <v>62</v>
      </c>
      <c r="S27" s="31">
        <v>72</v>
      </c>
      <c r="T27" s="31">
        <v>79</v>
      </c>
      <c r="U27" s="31">
        <v>96</v>
      </c>
      <c r="V27" s="31">
        <v>102</v>
      </c>
    </row>
    <row r="28" spans="1:22" s="30" customFormat="1">
      <c r="A28" s="33" t="s">
        <v>10</v>
      </c>
      <c r="B28" s="31">
        <v>10</v>
      </c>
      <c r="C28" s="31">
        <v>3</v>
      </c>
      <c r="D28" s="31" t="s">
        <v>46</v>
      </c>
      <c r="E28" s="17">
        <v>40.266666666666666</v>
      </c>
      <c r="F28" s="37">
        <v>14</v>
      </c>
      <c r="G28" s="37">
        <v>44.2</v>
      </c>
      <c r="H28" s="38">
        <v>54.5</v>
      </c>
      <c r="I28" s="38">
        <v>61.4</v>
      </c>
      <c r="J28" s="38">
        <v>5.8</v>
      </c>
      <c r="K28" s="39">
        <v>65.8</v>
      </c>
      <c r="L28" s="31">
        <v>2.8</v>
      </c>
      <c r="M28" s="32">
        <v>11.634</v>
      </c>
      <c r="N28" s="15">
        <v>4.5949999999999998</v>
      </c>
      <c r="O28" s="36">
        <v>4084.4444444444443</v>
      </c>
      <c r="P28" s="31">
        <v>36</v>
      </c>
      <c r="Q28" s="31">
        <v>46</v>
      </c>
      <c r="R28" s="31">
        <v>62</v>
      </c>
      <c r="S28" s="31">
        <v>72</v>
      </c>
      <c r="T28" s="31">
        <v>79</v>
      </c>
      <c r="U28" s="31">
        <v>96</v>
      </c>
      <c r="V28" s="31">
        <v>102</v>
      </c>
    </row>
    <row r="29" spans="1:22" s="30" customFormat="1">
      <c r="A29" s="33" t="s">
        <v>10</v>
      </c>
      <c r="B29" s="31">
        <v>10</v>
      </c>
      <c r="C29" s="31">
        <v>1</v>
      </c>
      <c r="D29" s="31" t="s">
        <v>47</v>
      </c>
      <c r="E29" s="17">
        <v>53.155555555555559</v>
      </c>
      <c r="F29" s="37">
        <v>12.4</v>
      </c>
      <c r="G29" s="37">
        <v>46.57</v>
      </c>
      <c r="H29" s="40">
        <v>58.5</v>
      </c>
      <c r="I29" s="39">
        <v>67.099999999999994</v>
      </c>
      <c r="J29" s="39">
        <v>5.3</v>
      </c>
      <c r="K29" s="39">
        <v>60.7</v>
      </c>
      <c r="L29" s="31">
        <v>2.9</v>
      </c>
      <c r="M29" s="32">
        <v>11.994999999999999</v>
      </c>
      <c r="N29" s="15">
        <v>4.5549999999999997</v>
      </c>
      <c r="O29" s="36">
        <v>4048.8888888888887</v>
      </c>
      <c r="P29" s="31">
        <v>36</v>
      </c>
      <c r="Q29" s="31">
        <v>46</v>
      </c>
      <c r="R29" s="31">
        <v>62</v>
      </c>
      <c r="S29" s="31">
        <v>72</v>
      </c>
      <c r="T29" s="31">
        <v>79</v>
      </c>
      <c r="U29" s="31">
        <v>96</v>
      </c>
      <c r="V29" s="31">
        <v>102</v>
      </c>
    </row>
    <row r="30" spans="1:22" s="30" customFormat="1">
      <c r="A30" s="33" t="s">
        <v>10</v>
      </c>
      <c r="B30" s="31">
        <v>10</v>
      </c>
      <c r="C30" s="31">
        <v>2</v>
      </c>
      <c r="D30" s="31" t="s">
        <v>47</v>
      </c>
      <c r="E30" s="17">
        <v>50.133333333333333</v>
      </c>
      <c r="F30" s="36">
        <v>10</v>
      </c>
      <c r="G30" s="37">
        <v>48.980000000000004</v>
      </c>
      <c r="H30" s="38">
        <v>58</v>
      </c>
      <c r="I30" s="38">
        <v>51.2</v>
      </c>
      <c r="J30" s="38">
        <v>9.6</v>
      </c>
      <c r="K30" s="39">
        <v>62.1</v>
      </c>
      <c r="L30" s="31">
        <v>2.9</v>
      </c>
      <c r="M30" s="32">
        <v>11.693</v>
      </c>
      <c r="N30" s="15">
        <v>3.9649999999999999</v>
      </c>
      <c r="O30" s="36">
        <v>3524.4444444444443</v>
      </c>
      <c r="P30" s="31">
        <v>36</v>
      </c>
      <c r="Q30" s="31">
        <v>46</v>
      </c>
      <c r="R30" s="31">
        <v>62</v>
      </c>
      <c r="S30" s="31">
        <v>72</v>
      </c>
      <c r="T30" s="31">
        <v>79</v>
      </c>
      <c r="U30" s="31">
        <v>96</v>
      </c>
      <c r="V30" s="31">
        <v>102</v>
      </c>
    </row>
    <row r="31" spans="1:22" s="30" customFormat="1">
      <c r="A31" s="33" t="s">
        <v>10</v>
      </c>
      <c r="B31" s="31">
        <v>10</v>
      </c>
      <c r="C31" s="31">
        <v>3</v>
      </c>
      <c r="D31" s="31" t="s">
        <v>47</v>
      </c>
      <c r="E31" s="17">
        <v>38.4</v>
      </c>
      <c r="F31" s="37">
        <v>20</v>
      </c>
      <c r="G31" s="37">
        <v>50.260000000000005</v>
      </c>
      <c r="H31" s="38">
        <v>54</v>
      </c>
      <c r="I31" s="38">
        <v>60.2</v>
      </c>
      <c r="J31" s="38">
        <v>6.2</v>
      </c>
      <c r="K31" s="39">
        <v>58.3</v>
      </c>
      <c r="L31" s="31">
        <v>2.9</v>
      </c>
      <c r="M31" s="32">
        <v>11.622</v>
      </c>
      <c r="N31" s="15">
        <v>3.9849999999999999</v>
      </c>
      <c r="O31" s="36">
        <v>3542.2222222222222</v>
      </c>
      <c r="P31" s="31">
        <v>36</v>
      </c>
      <c r="Q31" s="31">
        <v>46</v>
      </c>
      <c r="R31" s="31">
        <v>62</v>
      </c>
      <c r="S31" s="31">
        <v>72</v>
      </c>
      <c r="T31" s="31">
        <v>79</v>
      </c>
      <c r="U31" s="31">
        <v>96</v>
      </c>
      <c r="V31" s="31">
        <v>102</v>
      </c>
    </row>
    <row r="32" spans="1:22" s="30" customFormat="1">
      <c r="A32" s="34"/>
      <c r="B32" s="28"/>
      <c r="C32" s="31"/>
      <c r="D32" s="28"/>
    </row>
    <row r="33" spans="1:4" s="30" customFormat="1">
      <c r="A33" s="33" t="s">
        <v>34</v>
      </c>
    </row>
    <row r="34" spans="1:4" s="30" customFormat="1">
      <c r="A34" s="30" t="s">
        <v>35</v>
      </c>
    </row>
    <row r="35" spans="1:4" s="30" customFormat="1">
      <c r="A35" s="30" t="s">
        <v>36</v>
      </c>
      <c r="D35" s="28"/>
    </row>
    <row r="36" spans="1:4" s="30" customFormat="1">
      <c r="A36" s="30" t="s">
        <v>37</v>
      </c>
      <c r="D36" s="28"/>
    </row>
    <row r="37" spans="1:4" s="30" customFormat="1">
      <c r="A37" s="30" t="s">
        <v>38</v>
      </c>
      <c r="D37" s="28"/>
    </row>
    <row r="38" spans="1:4" s="30" customFormat="1">
      <c r="A38" s="30" t="s">
        <v>39</v>
      </c>
      <c r="D38" s="28"/>
    </row>
    <row r="39" spans="1:4">
      <c r="A39" s="18"/>
      <c r="B39" s="18"/>
      <c r="C39" s="18"/>
      <c r="D39" s="19"/>
    </row>
    <row r="40" spans="1:4">
      <c r="A40" s="21" t="s">
        <v>42</v>
      </c>
      <c r="B40" s="18"/>
      <c r="C40" s="18"/>
      <c r="D40" s="19"/>
    </row>
    <row r="41" spans="1:4">
      <c r="A41" s="18"/>
      <c r="B41" s="18"/>
      <c r="C41" s="18"/>
      <c r="D41" s="18"/>
    </row>
    <row r="43" spans="1:4">
      <c r="A43" s="20"/>
      <c r="B43" s="18"/>
      <c r="C43" s="18"/>
      <c r="D43" s="18"/>
    </row>
    <row r="45" spans="1:4">
      <c r="A45" s="18"/>
      <c r="B45" s="18"/>
      <c r="C45" s="18"/>
      <c r="D45" s="18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F47" sqref="F47"/>
    </sheetView>
  </sheetViews>
  <sheetFormatPr baseColWidth="10" defaultRowHeight="14" x14ac:dyDescent="0"/>
  <cols>
    <col min="1" max="1" width="19.6640625" bestFit="1" customWidth="1"/>
    <col min="2" max="2" width="15" bestFit="1" customWidth="1"/>
    <col min="3" max="3" width="12.1640625" bestFit="1" customWidth="1"/>
    <col min="4" max="4" width="12.1640625" customWidth="1"/>
    <col min="7" max="7" width="18.83203125" bestFit="1" customWidth="1"/>
    <col min="8" max="8" width="15" bestFit="1" customWidth="1"/>
    <col min="9" max="10" width="12.1640625" bestFit="1" customWidth="1"/>
  </cols>
  <sheetData>
    <row r="1" spans="1:10">
      <c r="A1" s="43" t="s">
        <v>51</v>
      </c>
      <c r="B1" s="43" t="s">
        <v>50</v>
      </c>
      <c r="G1" s="43" t="s">
        <v>52</v>
      </c>
      <c r="H1" s="43" t="s">
        <v>50</v>
      </c>
    </row>
    <row r="2" spans="1:10">
      <c r="A2" s="43" t="s">
        <v>48</v>
      </c>
      <c r="B2" s="21" t="s">
        <v>10</v>
      </c>
      <c r="C2" s="21" t="s">
        <v>9</v>
      </c>
      <c r="D2" s="21" t="s">
        <v>49</v>
      </c>
      <c r="G2" s="43" t="s">
        <v>48</v>
      </c>
      <c r="H2" s="21" t="s">
        <v>10</v>
      </c>
      <c r="I2" s="21" t="s">
        <v>9</v>
      </c>
      <c r="J2" s="21" t="s">
        <v>49</v>
      </c>
    </row>
    <row r="3" spans="1:10">
      <c r="A3" s="44" t="s">
        <v>43</v>
      </c>
      <c r="B3" s="46">
        <v>1937.7777777777776</v>
      </c>
      <c r="C3" s="46">
        <v>2767.4074074074074</v>
      </c>
      <c r="D3" s="46">
        <v>2352.5925925925926</v>
      </c>
      <c r="G3" s="44" t="s">
        <v>43</v>
      </c>
      <c r="H3" s="46">
        <v>230.94010767584965</v>
      </c>
      <c r="I3" s="46">
        <v>26.789838992575881</v>
      </c>
      <c r="J3" s="46">
        <v>477.60444745673482</v>
      </c>
    </row>
    <row r="4" spans="1:10">
      <c r="A4" s="44" t="s">
        <v>46</v>
      </c>
      <c r="B4" s="46">
        <v>3862.2222222222222</v>
      </c>
      <c r="C4" s="46">
        <v>3813.3333333333335</v>
      </c>
      <c r="D4" s="46">
        <v>3837.7777777777774</v>
      </c>
      <c r="G4" s="44" t="s">
        <v>46</v>
      </c>
      <c r="H4" s="46">
        <v>354.55414533651935</v>
      </c>
      <c r="I4" s="46">
        <v>443.57693112600032</v>
      </c>
      <c r="J4" s="46">
        <v>360.14537531117469</v>
      </c>
    </row>
    <row r="5" spans="1:10">
      <c r="A5" s="44" t="s">
        <v>47</v>
      </c>
      <c r="B5" s="46">
        <v>3705.1851851851848</v>
      </c>
      <c r="C5" s="46">
        <v>3720</v>
      </c>
      <c r="D5" s="46">
        <v>3712.5925925925926</v>
      </c>
      <c r="G5" s="44" t="s">
        <v>47</v>
      </c>
      <c r="H5" s="46">
        <v>297.78883340450187</v>
      </c>
      <c r="I5" s="46">
        <v>637.5415745339759</v>
      </c>
      <c r="J5" s="46">
        <v>445.10765332138652</v>
      </c>
    </row>
    <row r="6" spans="1:10">
      <c r="A6" s="44" t="s">
        <v>44</v>
      </c>
      <c r="B6" s="46">
        <v>4189.6296296296296</v>
      </c>
      <c r="C6" s="46">
        <v>3845.9259259259256</v>
      </c>
      <c r="D6" s="46">
        <v>4017.7777777777774</v>
      </c>
      <c r="G6" s="44" t="s">
        <v>44</v>
      </c>
      <c r="H6" s="46">
        <v>588.31978090920268</v>
      </c>
      <c r="I6" s="46">
        <v>85.413542550522095</v>
      </c>
      <c r="J6" s="46">
        <v>420.48296746233177</v>
      </c>
    </row>
    <row r="7" spans="1:10">
      <c r="A7" s="44" t="s">
        <v>45</v>
      </c>
      <c r="B7" s="46">
        <v>3684.4444444444448</v>
      </c>
      <c r="C7" s="46">
        <v>3551.1111111111113</v>
      </c>
      <c r="D7" s="46">
        <v>3617.7777777777778</v>
      </c>
      <c r="G7" s="44" t="s">
        <v>45</v>
      </c>
      <c r="H7" s="46">
        <v>923.51448951582734</v>
      </c>
      <c r="I7" s="46">
        <v>491.40765305546608</v>
      </c>
      <c r="J7" s="46">
        <v>665.64069201348718</v>
      </c>
    </row>
    <row r="8" spans="1:10">
      <c r="A8" s="44" t="s">
        <v>49</v>
      </c>
      <c r="B8" s="46">
        <v>3475.8518518518522</v>
      </c>
      <c r="C8" s="46">
        <v>3539.5555555555557</v>
      </c>
      <c r="D8" s="46">
        <v>3507.7037037037035</v>
      </c>
      <c r="G8" s="44" t="s">
        <v>49</v>
      </c>
      <c r="H8" s="46">
        <v>937.13280561277634</v>
      </c>
      <c r="I8" s="46">
        <v>541.07033515410353</v>
      </c>
      <c r="J8" s="46">
        <v>752.56082936963787</v>
      </c>
    </row>
    <row r="10" spans="1:10">
      <c r="A10" s="45"/>
      <c r="B10" s="45" t="s">
        <v>10</v>
      </c>
      <c r="C10" s="45" t="s">
        <v>9</v>
      </c>
      <c r="G10" s="45" t="s">
        <v>48</v>
      </c>
      <c r="H10" s="45" t="s">
        <v>10</v>
      </c>
      <c r="I10" s="45" t="s">
        <v>9</v>
      </c>
    </row>
    <row r="11" spans="1:10">
      <c r="A11" s="44" t="s">
        <v>43</v>
      </c>
      <c r="B11" s="46">
        <v>1937.7777777777776</v>
      </c>
      <c r="C11" s="46">
        <v>2767.4074074074074</v>
      </c>
      <c r="G11" s="44" t="s">
        <v>43</v>
      </c>
      <c r="H11" s="46">
        <v>230.94010767584965</v>
      </c>
      <c r="I11" s="46">
        <v>26.789838992575881</v>
      </c>
    </row>
    <row r="12" spans="1:10">
      <c r="A12" s="44" t="s">
        <v>46</v>
      </c>
      <c r="B12" s="46">
        <v>3862.2222222222222</v>
      </c>
      <c r="C12" s="46">
        <v>3813.3333333333335</v>
      </c>
      <c r="G12" s="44" t="s">
        <v>46</v>
      </c>
      <c r="H12" s="46">
        <v>354.55414533651935</v>
      </c>
      <c r="I12" s="46">
        <v>443.57693112600032</v>
      </c>
    </row>
    <row r="13" spans="1:10">
      <c r="A13" s="44" t="s">
        <v>47</v>
      </c>
      <c r="B13" s="46">
        <v>3705.1851851851848</v>
      </c>
      <c r="C13" s="46">
        <v>3720</v>
      </c>
      <c r="G13" s="44" t="s">
        <v>47</v>
      </c>
      <c r="H13" s="46">
        <v>297.78883340450187</v>
      </c>
      <c r="I13" s="46">
        <v>637.5415745339759</v>
      </c>
    </row>
    <row r="14" spans="1:10">
      <c r="A14" s="44" t="s">
        <v>44</v>
      </c>
      <c r="B14" s="46">
        <v>4189.6296296296296</v>
      </c>
      <c r="C14" s="46">
        <v>3845.9259259259256</v>
      </c>
      <c r="G14" s="44" t="s">
        <v>44</v>
      </c>
      <c r="H14" s="46">
        <v>588.31978090920268</v>
      </c>
      <c r="I14" s="46">
        <v>85.413542550522095</v>
      </c>
    </row>
    <row r="15" spans="1:10">
      <c r="A15" s="44" t="s">
        <v>45</v>
      </c>
      <c r="B15" s="46">
        <v>3684.4444444444448</v>
      </c>
      <c r="C15" s="46">
        <v>3551.1111111111113</v>
      </c>
      <c r="G15" s="44" t="s">
        <v>45</v>
      </c>
      <c r="H15" s="46">
        <v>923.51448951582734</v>
      </c>
      <c r="I15" s="46">
        <v>491.40765305546608</v>
      </c>
    </row>
    <row r="17" spans="7:14">
      <c r="G17" s="45" t="s">
        <v>48</v>
      </c>
      <c r="H17" s="45" t="s">
        <v>10</v>
      </c>
      <c r="I17" s="45" t="s">
        <v>9</v>
      </c>
    </row>
    <row r="18" spans="7:14">
      <c r="G18" s="44" t="s">
        <v>43</v>
      </c>
      <c r="H18" s="46">
        <f>H11/SQRT(3)</f>
        <v>133.33333333333297</v>
      </c>
      <c r="I18" s="46">
        <f>I11/SQRT(3)</f>
        <v>15.467120753910418</v>
      </c>
    </row>
    <row r="19" spans="7:14">
      <c r="G19" s="44" t="s">
        <v>46</v>
      </c>
      <c r="H19" s="46">
        <f t="shared" ref="H19:I22" si="0">H12/SQRT(3)</f>
        <v>204.70193125233715</v>
      </c>
      <c r="I19" s="46">
        <f t="shared" si="0"/>
        <v>256.0992605919044</v>
      </c>
    </row>
    <row r="20" spans="7:14">
      <c r="G20" s="44" t="s">
        <v>47</v>
      </c>
      <c r="H20" s="46">
        <f t="shared" si="0"/>
        <v>171.92846312775379</v>
      </c>
      <c r="I20" s="46">
        <f t="shared" si="0"/>
        <v>368.08479967676885</v>
      </c>
    </row>
    <row r="21" spans="7:14">
      <c r="G21" s="44" t="s">
        <v>44</v>
      </c>
      <c r="H21" s="46">
        <f t="shared" si="0"/>
        <v>339.66658387750982</v>
      </c>
      <c r="I21" s="46">
        <f t="shared" si="0"/>
        <v>49.313531783983485</v>
      </c>
    </row>
    <row r="22" spans="7:14">
      <c r="G22" s="44" t="s">
        <v>45</v>
      </c>
      <c r="H22" s="46">
        <f t="shared" si="0"/>
        <v>533.19133912248276</v>
      </c>
      <c r="I22" s="46">
        <f t="shared" si="0"/>
        <v>283.71434077341559</v>
      </c>
    </row>
    <row r="26" spans="7:14">
      <c r="G26" s="47" t="s">
        <v>53</v>
      </c>
      <c r="H26" s="47" t="s">
        <v>53</v>
      </c>
      <c r="I26" s="47" t="s">
        <v>54</v>
      </c>
      <c r="J26" s="47" t="s">
        <v>55</v>
      </c>
      <c r="K26" s="47" t="s">
        <v>56</v>
      </c>
      <c r="L26" s="47" t="s">
        <v>57</v>
      </c>
      <c r="M26" s="47" t="s">
        <v>58</v>
      </c>
      <c r="N26" s="47" t="s">
        <v>59</v>
      </c>
    </row>
    <row r="27" spans="7:14">
      <c r="G27" s="48" t="s">
        <v>60</v>
      </c>
      <c r="H27" s="48" t="s">
        <v>61</v>
      </c>
      <c r="I27" s="48" t="s">
        <v>61</v>
      </c>
      <c r="J27" s="48" t="s">
        <v>62</v>
      </c>
      <c r="K27" s="48" t="s">
        <v>62</v>
      </c>
      <c r="L27" s="48" t="s">
        <v>63</v>
      </c>
      <c r="M27" s="48" t="s">
        <v>62</v>
      </c>
      <c r="N27" s="48" t="s">
        <v>64</v>
      </c>
    </row>
    <row r="28" spans="7:14">
      <c r="G28" s="47" t="s">
        <v>65</v>
      </c>
      <c r="H28" s="47">
        <v>749</v>
      </c>
      <c r="I28" s="47" t="s">
        <v>66</v>
      </c>
      <c r="J28" s="47" t="s">
        <v>67</v>
      </c>
      <c r="K28" s="47" t="s">
        <v>68</v>
      </c>
      <c r="L28" s="47" t="s">
        <v>69</v>
      </c>
      <c r="M28" s="47" t="s">
        <v>70</v>
      </c>
      <c r="N28" s="47" t="s">
        <v>71</v>
      </c>
    </row>
    <row r="29" spans="7:14">
      <c r="J29" s="21">
        <f>J28/390</f>
        <v>0.14153846153846156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workbookViewId="0">
      <selection activeCell="P40" sqref="A1:P40"/>
    </sheetView>
  </sheetViews>
  <sheetFormatPr baseColWidth="10" defaultColWidth="9.1640625" defaultRowHeight="14" x14ac:dyDescent="0"/>
  <cols>
    <col min="1" max="1" width="15.6640625" style="30" customWidth="1"/>
    <col min="2" max="2" width="13" style="2" customWidth="1"/>
    <col min="3" max="3" width="9.1640625" style="3"/>
    <col min="4" max="4" width="12.6640625" style="3" customWidth="1"/>
    <col min="5" max="5" width="0.1640625" style="3" customWidth="1"/>
    <col min="6" max="6" width="11.1640625" style="3" customWidth="1"/>
    <col min="7" max="7" width="13.83203125" style="3" customWidth="1"/>
    <col min="8" max="8" width="23.33203125" style="9" customWidth="1"/>
    <col min="9" max="9" width="18.1640625" style="3" customWidth="1"/>
    <col min="10" max="10" width="16.5" style="3" customWidth="1"/>
    <col min="11" max="11" width="19.5" style="3" customWidth="1"/>
    <col min="12" max="12" width="13.33203125" style="3" customWidth="1"/>
    <col min="13" max="13" width="10.5" style="3" customWidth="1"/>
    <col min="14" max="14" width="19.1640625" style="9" customWidth="1"/>
    <col min="15" max="15" width="23.5" style="10" customWidth="1"/>
    <col min="16" max="16" width="15.1640625" style="10" customWidth="1"/>
    <col min="17" max="17" width="15.6640625" style="3" customWidth="1"/>
    <col min="18" max="18" width="13.1640625" style="3" customWidth="1"/>
    <col min="19" max="19" width="12.6640625" style="3" customWidth="1"/>
    <col min="20" max="21" width="14.6640625" style="3" customWidth="1"/>
    <col min="22" max="22" width="15.6640625" style="3" customWidth="1"/>
    <col min="23" max="16384" width="9.1640625" style="3"/>
  </cols>
  <sheetData>
    <row r="1" spans="1:25" s="30" customFormat="1">
      <c r="A1" s="49" t="s">
        <v>11</v>
      </c>
      <c r="B1" s="50" t="s">
        <v>6</v>
      </c>
      <c r="C1" s="49" t="s">
        <v>0</v>
      </c>
      <c r="D1" s="50" t="s">
        <v>23</v>
      </c>
      <c r="E1" s="50"/>
      <c r="F1" s="51" t="s">
        <v>8</v>
      </c>
      <c r="G1" s="51" t="s">
        <v>14</v>
      </c>
      <c r="H1" s="52" t="s">
        <v>13</v>
      </c>
      <c r="I1" s="51" t="s">
        <v>12</v>
      </c>
      <c r="J1" s="51" t="s">
        <v>15</v>
      </c>
      <c r="K1" s="51" t="s">
        <v>1</v>
      </c>
      <c r="L1" s="51" t="s">
        <v>16</v>
      </c>
      <c r="M1" s="51" t="s">
        <v>17</v>
      </c>
      <c r="N1" s="52" t="s">
        <v>18</v>
      </c>
      <c r="O1" s="52" t="s">
        <v>41</v>
      </c>
      <c r="P1" s="51" t="s">
        <v>2</v>
      </c>
      <c r="Q1" s="26" t="s">
        <v>24</v>
      </c>
      <c r="R1" s="26" t="s">
        <v>3</v>
      </c>
      <c r="S1" s="26" t="s">
        <v>19</v>
      </c>
      <c r="T1" s="26" t="s">
        <v>20</v>
      </c>
      <c r="U1" s="26" t="s">
        <v>21</v>
      </c>
      <c r="V1" s="26" t="s">
        <v>22</v>
      </c>
      <c r="W1" s="26" t="s">
        <v>4</v>
      </c>
      <c r="X1" s="31"/>
      <c r="Y1" s="31"/>
    </row>
    <row r="2" spans="1:25" s="30" customFormat="1">
      <c r="A2" s="34" t="s">
        <v>25</v>
      </c>
      <c r="B2" s="28">
        <v>3</v>
      </c>
      <c r="C2" s="31">
        <v>1</v>
      </c>
      <c r="D2" s="28" t="s">
        <v>43</v>
      </c>
      <c r="E2" s="29"/>
      <c r="F2" s="17">
        <v>31.022222222222222</v>
      </c>
      <c r="G2" s="40">
        <v>2.6</v>
      </c>
      <c r="H2" s="37">
        <v>11.97</v>
      </c>
      <c r="I2" s="38">
        <v>38.5</v>
      </c>
      <c r="J2" s="38">
        <v>71.7</v>
      </c>
      <c r="K2" s="38">
        <v>7.3</v>
      </c>
      <c r="L2" s="31">
        <v>143.6</v>
      </c>
      <c r="M2" s="31">
        <v>2.9</v>
      </c>
      <c r="N2" s="35">
        <v>10.984999999999999</v>
      </c>
      <c r="O2" s="14">
        <v>1.7450000000000001</v>
      </c>
      <c r="P2" s="36">
        <v>1551.1111111111113</v>
      </c>
      <c r="Q2" s="31">
        <v>38</v>
      </c>
      <c r="R2" s="31">
        <v>48</v>
      </c>
      <c r="S2" s="31">
        <v>68</v>
      </c>
      <c r="T2" s="31">
        <v>74</v>
      </c>
      <c r="U2" s="31">
        <v>86</v>
      </c>
      <c r="V2" s="31">
        <v>102</v>
      </c>
      <c r="W2" s="31">
        <v>116</v>
      </c>
    </row>
    <row r="3" spans="1:25" s="30" customFormat="1">
      <c r="A3" s="34" t="s">
        <v>25</v>
      </c>
      <c r="B3" s="28">
        <v>3</v>
      </c>
      <c r="C3" s="31">
        <v>2</v>
      </c>
      <c r="D3" s="28" t="s">
        <v>43</v>
      </c>
      <c r="E3" s="28"/>
      <c r="F3" s="17">
        <v>41.244444444444447</v>
      </c>
      <c r="G3" s="40">
        <v>20</v>
      </c>
      <c r="H3" s="37">
        <v>9.98</v>
      </c>
      <c r="I3" s="38">
        <v>31</v>
      </c>
      <c r="J3" s="38">
        <v>81.900000000000006</v>
      </c>
      <c r="K3" s="38">
        <v>7.4</v>
      </c>
      <c r="L3" s="31">
        <v>118.1</v>
      </c>
      <c r="M3" s="31">
        <v>2.8</v>
      </c>
      <c r="N3" s="35">
        <v>9.9770000000000003</v>
      </c>
      <c r="O3" s="14">
        <v>1.655</v>
      </c>
      <c r="P3" s="36">
        <v>1471.1111111111111</v>
      </c>
      <c r="Q3" s="31">
        <v>38</v>
      </c>
      <c r="R3" s="31">
        <v>48</v>
      </c>
      <c r="S3" s="31">
        <v>68</v>
      </c>
      <c r="T3" s="31">
        <v>74</v>
      </c>
      <c r="U3" s="31">
        <v>86</v>
      </c>
      <c r="V3" s="31">
        <v>100</v>
      </c>
      <c r="W3" s="31">
        <v>116</v>
      </c>
    </row>
    <row r="4" spans="1:25" s="30" customFormat="1">
      <c r="A4" s="34" t="s">
        <v>25</v>
      </c>
      <c r="B4" s="28">
        <v>3</v>
      </c>
      <c r="C4" s="31">
        <v>3</v>
      </c>
      <c r="D4" s="28" t="s">
        <v>43</v>
      </c>
      <c r="E4" s="28"/>
      <c r="F4" s="17">
        <v>52.088888888888889</v>
      </c>
      <c r="G4" s="40">
        <v>32.299999999999997</v>
      </c>
      <c r="H4" s="37">
        <v>18.89</v>
      </c>
      <c r="I4" s="38">
        <v>12.9</v>
      </c>
      <c r="J4" s="38">
        <v>63.1</v>
      </c>
      <c r="K4" s="38">
        <v>9.4</v>
      </c>
      <c r="L4" s="31">
        <v>146.80000000000001</v>
      </c>
      <c r="M4" s="31">
        <v>2.9</v>
      </c>
      <c r="N4" s="35">
        <v>10.555</v>
      </c>
      <c r="O4" s="14">
        <v>2.1150000000000002</v>
      </c>
      <c r="P4" s="36">
        <v>1880.0000000000002</v>
      </c>
      <c r="Q4" s="31">
        <v>38</v>
      </c>
      <c r="R4" s="31">
        <v>48</v>
      </c>
      <c r="S4" s="31">
        <v>68</v>
      </c>
      <c r="T4" s="31">
        <v>74</v>
      </c>
      <c r="U4" s="31">
        <v>86</v>
      </c>
      <c r="V4" s="31">
        <v>102</v>
      </c>
      <c r="W4" s="31">
        <v>116</v>
      </c>
    </row>
    <row r="5" spans="1:25" s="30" customFormat="1">
      <c r="A5" s="34" t="s">
        <v>25</v>
      </c>
      <c r="B5" s="28">
        <v>3</v>
      </c>
      <c r="C5" s="31">
        <v>1</v>
      </c>
      <c r="D5" s="28" t="s">
        <v>72</v>
      </c>
      <c r="E5" s="28"/>
      <c r="F5" s="17">
        <v>47.733333333333334</v>
      </c>
      <c r="G5" s="40">
        <v>22.5</v>
      </c>
      <c r="H5" s="37">
        <v>43.339999999999996</v>
      </c>
      <c r="I5" s="38">
        <v>84.5</v>
      </c>
      <c r="J5" s="38">
        <v>81.8</v>
      </c>
      <c r="K5" s="38">
        <v>8.6</v>
      </c>
      <c r="L5" s="31">
        <v>212.5</v>
      </c>
      <c r="M5" s="31">
        <v>2.9</v>
      </c>
      <c r="N5" s="35">
        <v>11.205</v>
      </c>
      <c r="O5" s="14">
        <v>2.56</v>
      </c>
      <c r="P5" s="36">
        <v>2275.5555555555557</v>
      </c>
      <c r="Q5" s="31">
        <v>38</v>
      </c>
      <c r="R5" s="31">
        <v>48</v>
      </c>
      <c r="S5" s="31">
        <v>68</v>
      </c>
      <c r="T5" s="31">
        <v>74</v>
      </c>
      <c r="U5" s="31">
        <v>86</v>
      </c>
      <c r="V5" s="31">
        <v>102</v>
      </c>
      <c r="W5" s="31">
        <v>116</v>
      </c>
    </row>
    <row r="6" spans="1:25" s="30" customFormat="1">
      <c r="A6" s="34" t="s">
        <v>25</v>
      </c>
      <c r="B6" s="28">
        <v>3</v>
      </c>
      <c r="C6" s="31">
        <v>2</v>
      </c>
      <c r="D6" s="28" t="s">
        <v>72</v>
      </c>
      <c r="E6" s="28"/>
      <c r="F6" s="17">
        <v>43.288888888888891</v>
      </c>
      <c r="G6" s="40">
        <v>8</v>
      </c>
      <c r="H6" s="37">
        <v>41.17</v>
      </c>
      <c r="I6" s="38">
        <v>43</v>
      </c>
      <c r="J6" s="38">
        <v>78.7</v>
      </c>
      <c r="K6" s="38">
        <v>6.4</v>
      </c>
      <c r="L6" s="31">
        <v>131.69999999999999</v>
      </c>
      <c r="M6" s="31">
        <v>2.7</v>
      </c>
      <c r="N6" s="35">
        <v>11.961</v>
      </c>
      <c r="O6" s="14">
        <v>2.5950000000000002</v>
      </c>
      <c r="P6" s="36">
        <v>2306.666666666667</v>
      </c>
      <c r="Q6" s="31">
        <v>38</v>
      </c>
      <c r="R6" s="31">
        <v>48</v>
      </c>
      <c r="S6" s="31">
        <v>68</v>
      </c>
      <c r="T6" s="31">
        <v>74</v>
      </c>
      <c r="U6" s="31">
        <v>86</v>
      </c>
      <c r="V6" s="31">
        <v>102</v>
      </c>
      <c r="W6" s="31">
        <v>116</v>
      </c>
    </row>
    <row r="7" spans="1:25" s="30" customFormat="1">
      <c r="A7" s="34" t="s">
        <v>25</v>
      </c>
      <c r="B7" s="28">
        <v>3</v>
      </c>
      <c r="C7" s="31">
        <v>3</v>
      </c>
      <c r="D7" s="28" t="s">
        <v>72</v>
      </c>
      <c r="E7" s="28"/>
      <c r="F7" s="17">
        <v>40.799999999999997</v>
      </c>
      <c r="G7" s="39">
        <v>1.2</v>
      </c>
      <c r="H7" s="37">
        <v>63.85</v>
      </c>
      <c r="I7" s="39">
        <v>59</v>
      </c>
      <c r="J7" s="39">
        <v>72.7</v>
      </c>
      <c r="K7" s="39">
        <v>8.5</v>
      </c>
      <c r="L7" s="31">
        <v>98.6</v>
      </c>
      <c r="M7" s="31">
        <v>2.8</v>
      </c>
      <c r="N7" s="35">
        <v>11.914999999999999</v>
      </c>
      <c r="O7" s="14">
        <v>2.0049999999999999</v>
      </c>
      <c r="P7" s="36">
        <v>1782.2222222222222</v>
      </c>
      <c r="Q7" s="31">
        <v>38</v>
      </c>
      <c r="R7" s="31">
        <v>48</v>
      </c>
      <c r="S7" s="31">
        <v>68</v>
      </c>
      <c r="T7" s="31">
        <v>74</v>
      </c>
      <c r="U7" s="31">
        <v>86</v>
      </c>
      <c r="V7" s="31">
        <v>102</v>
      </c>
      <c r="W7" s="31">
        <v>116</v>
      </c>
    </row>
    <row r="8" spans="1:25" s="30" customFormat="1">
      <c r="A8" s="42" t="s">
        <v>9</v>
      </c>
      <c r="B8" s="41">
        <v>8</v>
      </c>
      <c r="C8" s="16">
        <v>1</v>
      </c>
      <c r="D8" s="28" t="s">
        <v>43</v>
      </c>
      <c r="E8" s="22"/>
      <c r="F8" s="17">
        <v>52.8</v>
      </c>
      <c r="G8" s="40">
        <v>7.5</v>
      </c>
      <c r="H8" s="36">
        <v>19.03</v>
      </c>
      <c r="I8" s="38">
        <v>21.9</v>
      </c>
      <c r="J8" s="38">
        <v>63</v>
      </c>
      <c r="K8" s="38">
        <v>7.4</v>
      </c>
      <c r="L8" s="31">
        <v>81.2</v>
      </c>
      <c r="M8" s="31">
        <v>2.8</v>
      </c>
      <c r="N8" s="35">
        <v>10.853</v>
      </c>
      <c r="O8" s="14">
        <v>1.99</v>
      </c>
      <c r="P8" s="36">
        <v>1768.8888888888889</v>
      </c>
      <c r="Q8" s="31">
        <v>34</v>
      </c>
      <c r="R8" s="31">
        <v>44</v>
      </c>
      <c r="S8" s="31">
        <v>62</v>
      </c>
      <c r="T8" s="31">
        <v>70</v>
      </c>
      <c r="U8" s="31">
        <v>76</v>
      </c>
      <c r="V8" s="31">
        <v>94</v>
      </c>
      <c r="W8" s="31">
        <v>100</v>
      </c>
    </row>
    <row r="9" spans="1:25" s="30" customFormat="1">
      <c r="A9" s="42" t="s">
        <v>9</v>
      </c>
      <c r="B9" s="41">
        <v>8</v>
      </c>
      <c r="C9" s="16">
        <v>2</v>
      </c>
      <c r="D9" s="28" t="s">
        <v>43</v>
      </c>
      <c r="E9" s="23"/>
      <c r="F9" s="17">
        <v>53.155555555555559</v>
      </c>
      <c r="G9" s="40">
        <v>2.5</v>
      </c>
      <c r="H9" s="37">
        <v>19.04</v>
      </c>
      <c r="I9" s="38">
        <v>20.100000000000001</v>
      </c>
      <c r="J9" s="38">
        <v>63.6</v>
      </c>
      <c r="K9" s="38">
        <v>7.2</v>
      </c>
      <c r="L9" s="31">
        <v>109.5</v>
      </c>
      <c r="M9" s="31">
        <v>2.7</v>
      </c>
      <c r="N9" s="35">
        <v>9.5470000000000006</v>
      </c>
      <c r="O9" s="14">
        <v>2.085</v>
      </c>
      <c r="P9" s="36">
        <v>1853.3333333333333</v>
      </c>
      <c r="Q9" s="31">
        <v>34</v>
      </c>
      <c r="R9" s="31">
        <v>44</v>
      </c>
      <c r="S9" s="31">
        <v>62</v>
      </c>
      <c r="T9" s="31">
        <v>70</v>
      </c>
      <c r="U9" s="31">
        <v>76</v>
      </c>
      <c r="V9" s="31">
        <v>94</v>
      </c>
      <c r="W9" s="31">
        <v>100</v>
      </c>
    </row>
    <row r="10" spans="1:25" s="30" customFormat="1">
      <c r="A10" s="42" t="s">
        <v>9</v>
      </c>
      <c r="B10" s="41">
        <v>8</v>
      </c>
      <c r="C10" s="16">
        <v>3</v>
      </c>
      <c r="D10" s="28" t="s">
        <v>43</v>
      </c>
      <c r="E10" s="22"/>
      <c r="F10" s="17">
        <v>50.4</v>
      </c>
      <c r="G10" s="39">
        <v>5.0999999999999996</v>
      </c>
      <c r="H10" s="37">
        <v>45.54</v>
      </c>
      <c r="I10" s="38">
        <v>72.5</v>
      </c>
      <c r="J10" s="38">
        <v>85.8</v>
      </c>
      <c r="K10" s="38">
        <v>8.5</v>
      </c>
      <c r="L10" s="31">
        <v>73.900000000000006</v>
      </c>
      <c r="M10" s="31">
        <v>2.8</v>
      </c>
      <c r="N10" s="35">
        <v>10.914999999999999</v>
      </c>
      <c r="O10" s="14">
        <v>2.605</v>
      </c>
      <c r="P10" s="36">
        <v>2315.5555555555557</v>
      </c>
      <c r="Q10" s="31">
        <v>34</v>
      </c>
      <c r="R10" s="31">
        <v>44</v>
      </c>
      <c r="S10" s="31">
        <v>62</v>
      </c>
      <c r="T10" s="31">
        <v>70</v>
      </c>
      <c r="U10" s="31">
        <v>76</v>
      </c>
      <c r="V10" s="31">
        <v>94</v>
      </c>
      <c r="W10" s="31">
        <v>100</v>
      </c>
    </row>
    <row r="11" spans="1:25" s="30" customFormat="1">
      <c r="A11" s="42" t="s">
        <v>9</v>
      </c>
      <c r="B11" s="41">
        <v>8</v>
      </c>
      <c r="C11" s="16">
        <v>1</v>
      </c>
      <c r="D11" s="28" t="s">
        <v>72</v>
      </c>
      <c r="E11" s="22"/>
      <c r="F11" s="17">
        <v>38.31111111111111</v>
      </c>
      <c r="G11" s="40">
        <v>28.8</v>
      </c>
      <c r="H11" s="37">
        <v>47.89</v>
      </c>
      <c r="I11" s="38">
        <v>86.5</v>
      </c>
      <c r="J11" s="38">
        <v>63.8</v>
      </c>
      <c r="K11" s="38">
        <v>11.9</v>
      </c>
      <c r="L11" s="31">
        <v>50.1</v>
      </c>
      <c r="M11" s="31">
        <v>2.8</v>
      </c>
      <c r="N11" s="35">
        <v>12.284000000000001</v>
      </c>
      <c r="O11" s="14">
        <v>4.95</v>
      </c>
      <c r="P11" s="36">
        <v>4400</v>
      </c>
      <c r="Q11" s="31">
        <v>34</v>
      </c>
      <c r="R11" s="31">
        <v>44</v>
      </c>
      <c r="S11" s="31">
        <v>62</v>
      </c>
      <c r="T11" s="31">
        <v>70</v>
      </c>
      <c r="U11" s="31">
        <v>76</v>
      </c>
      <c r="V11" s="31">
        <v>94</v>
      </c>
      <c r="W11" s="31">
        <v>100</v>
      </c>
    </row>
    <row r="12" spans="1:25" s="30" customFormat="1">
      <c r="A12" s="42" t="s">
        <v>9</v>
      </c>
      <c r="B12" s="41">
        <v>8</v>
      </c>
      <c r="C12" s="16">
        <v>2</v>
      </c>
      <c r="D12" s="28" t="s">
        <v>72</v>
      </c>
      <c r="E12" s="22"/>
      <c r="F12" s="17">
        <v>41.333333333333336</v>
      </c>
      <c r="G12" s="40">
        <v>10.4</v>
      </c>
      <c r="H12" s="36">
        <v>50.769999999999996</v>
      </c>
      <c r="I12" s="38">
        <v>79.8</v>
      </c>
      <c r="J12" s="38">
        <v>63.1</v>
      </c>
      <c r="K12" s="38">
        <v>9.4</v>
      </c>
      <c r="L12" s="31">
        <v>61.2</v>
      </c>
      <c r="M12" s="31">
        <v>2.9</v>
      </c>
      <c r="N12" s="35">
        <v>12.138</v>
      </c>
      <c r="O12" s="14">
        <v>4.45</v>
      </c>
      <c r="P12" s="36">
        <v>3955.5555555555557</v>
      </c>
      <c r="Q12" s="31">
        <v>34</v>
      </c>
      <c r="R12" s="31">
        <v>44</v>
      </c>
      <c r="S12" s="31">
        <v>62</v>
      </c>
      <c r="T12" s="31">
        <v>70</v>
      </c>
      <c r="U12" s="31">
        <v>76</v>
      </c>
      <c r="V12" s="31">
        <v>94</v>
      </c>
      <c r="W12" s="31">
        <v>100</v>
      </c>
    </row>
    <row r="13" spans="1:25" s="30" customFormat="1">
      <c r="A13" s="42" t="s">
        <v>9</v>
      </c>
      <c r="B13" s="41">
        <v>8</v>
      </c>
      <c r="C13" s="16">
        <v>3</v>
      </c>
      <c r="D13" s="28" t="s">
        <v>72</v>
      </c>
      <c r="E13" s="22"/>
      <c r="F13" s="17">
        <v>50.488888888888887</v>
      </c>
      <c r="G13" s="40">
        <v>15.8</v>
      </c>
      <c r="H13" s="36">
        <v>15.87</v>
      </c>
      <c r="I13" s="38">
        <v>76.099999999999994</v>
      </c>
      <c r="J13" s="38">
        <v>63.7</v>
      </c>
      <c r="K13" s="38">
        <v>7</v>
      </c>
      <c r="L13" s="31">
        <v>97.4</v>
      </c>
      <c r="M13" s="31">
        <v>2.9</v>
      </c>
      <c r="N13" s="35">
        <v>12.573</v>
      </c>
      <c r="O13" s="14">
        <v>4.9950000000000001</v>
      </c>
      <c r="P13" s="36">
        <v>4440</v>
      </c>
      <c r="Q13" s="31">
        <v>34</v>
      </c>
      <c r="R13" s="31">
        <v>44</v>
      </c>
      <c r="S13" s="31">
        <v>62</v>
      </c>
      <c r="T13" s="31">
        <v>70</v>
      </c>
      <c r="U13" s="31">
        <v>76</v>
      </c>
      <c r="V13" s="31">
        <v>94</v>
      </c>
      <c r="W13" s="31">
        <v>100</v>
      </c>
    </row>
    <row r="14" spans="1:25" s="30" customFormat="1">
      <c r="A14" s="42" t="s">
        <v>9</v>
      </c>
      <c r="B14" s="41">
        <v>8</v>
      </c>
      <c r="C14" s="16">
        <v>1</v>
      </c>
      <c r="D14" s="41" t="s">
        <v>73</v>
      </c>
      <c r="E14" s="22"/>
      <c r="F14" s="17">
        <v>38.4</v>
      </c>
      <c r="G14" s="40">
        <v>15.6</v>
      </c>
      <c r="H14" s="36">
        <v>9.5599999999999987</v>
      </c>
      <c r="I14" s="38">
        <v>27.8</v>
      </c>
      <c r="J14" s="38">
        <v>65.7</v>
      </c>
      <c r="K14" s="38">
        <v>9.6</v>
      </c>
      <c r="L14" s="31">
        <v>67</v>
      </c>
      <c r="M14" s="31">
        <v>2.8</v>
      </c>
      <c r="N14" s="35">
        <v>13.542</v>
      </c>
      <c r="O14" s="14">
        <v>4.4550000000000001</v>
      </c>
      <c r="P14" s="36">
        <v>3960</v>
      </c>
      <c r="Q14" s="31">
        <v>34</v>
      </c>
      <c r="R14" s="31">
        <v>44</v>
      </c>
      <c r="S14" s="31">
        <v>62</v>
      </c>
      <c r="T14" s="31">
        <v>70</v>
      </c>
      <c r="U14" s="31">
        <v>76</v>
      </c>
      <c r="V14" s="31">
        <v>94</v>
      </c>
      <c r="W14" s="31">
        <v>100</v>
      </c>
    </row>
    <row r="15" spans="1:25" s="30" customFormat="1">
      <c r="A15" s="42" t="s">
        <v>9</v>
      </c>
      <c r="B15" s="41">
        <v>8</v>
      </c>
      <c r="C15" s="16">
        <v>2</v>
      </c>
      <c r="D15" s="41" t="s">
        <v>73</v>
      </c>
      <c r="E15" s="22"/>
      <c r="F15" s="17">
        <v>34.4</v>
      </c>
      <c r="G15" s="40">
        <v>24</v>
      </c>
      <c r="H15" s="37">
        <v>14.62</v>
      </c>
      <c r="I15" s="38">
        <v>15.8</v>
      </c>
      <c r="J15" s="38">
        <v>59.1</v>
      </c>
      <c r="K15" s="38">
        <v>7.6</v>
      </c>
      <c r="L15" s="31">
        <v>18.2</v>
      </c>
      <c r="M15" s="31">
        <v>2.9</v>
      </c>
      <c r="N15" s="35">
        <v>12.997</v>
      </c>
      <c r="O15" s="14">
        <v>5.0250000000000004</v>
      </c>
      <c r="P15" s="36">
        <v>4466.666666666667</v>
      </c>
      <c r="Q15" s="31">
        <v>34</v>
      </c>
      <c r="R15" s="31">
        <v>44</v>
      </c>
      <c r="S15" s="31">
        <v>62</v>
      </c>
      <c r="T15" s="31">
        <v>70</v>
      </c>
      <c r="U15" s="31">
        <v>76</v>
      </c>
      <c r="V15" s="31">
        <v>94</v>
      </c>
      <c r="W15" s="31">
        <v>100</v>
      </c>
    </row>
    <row r="16" spans="1:25" s="30" customFormat="1">
      <c r="A16" s="42" t="s">
        <v>9</v>
      </c>
      <c r="B16" s="41">
        <v>8</v>
      </c>
      <c r="C16" s="16">
        <v>3</v>
      </c>
      <c r="D16" s="41" t="s">
        <v>73</v>
      </c>
      <c r="E16" s="22"/>
      <c r="F16" s="17">
        <v>45.155555555555559</v>
      </c>
      <c r="G16" s="40">
        <v>10</v>
      </c>
      <c r="H16" s="37">
        <v>85.12</v>
      </c>
      <c r="I16" s="38">
        <v>14.7</v>
      </c>
      <c r="J16" s="38">
        <v>78.400000000000006</v>
      </c>
      <c r="K16" s="38">
        <v>5.2</v>
      </c>
      <c r="L16" s="31">
        <v>50.2</v>
      </c>
      <c r="M16" s="31">
        <v>2.8</v>
      </c>
      <c r="N16" s="35">
        <v>12.510999999999999</v>
      </c>
      <c r="O16" s="14">
        <v>4.4550000000000001</v>
      </c>
      <c r="P16" s="36">
        <v>3960</v>
      </c>
      <c r="Q16" s="31">
        <v>34</v>
      </c>
      <c r="R16" s="31">
        <v>44</v>
      </c>
      <c r="S16" s="31">
        <v>62</v>
      </c>
      <c r="T16" s="31">
        <v>70</v>
      </c>
      <c r="U16" s="31">
        <v>76</v>
      </c>
      <c r="V16" s="31">
        <v>94</v>
      </c>
      <c r="W16" s="31">
        <v>100</v>
      </c>
    </row>
    <row r="17" spans="1:23" s="30" customFormat="1">
      <c r="A17" s="42" t="s">
        <v>26</v>
      </c>
      <c r="B17" s="28">
        <v>9</v>
      </c>
      <c r="C17" s="31">
        <v>1</v>
      </c>
      <c r="D17" s="28" t="s">
        <v>43</v>
      </c>
      <c r="E17" s="28"/>
      <c r="F17" s="17">
        <v>50.4</v>
      </c>
      <c r="G17" s="40">
        <v>26</v>
      </c>
      <c r="H17" s="36">
        <v>49.07</v>
      </c>
      <c r="I17" s="38">
        <v>11.2</v>
      </c>
      <c r="J17" s="38">
        <v>75.8</v>
      </c>
      <c r="K17" s="38">
        <v>6.1</v>
      </c>
      <c r="L17" s="31">
        <v>107.3</v>
      </c>
      <c r="M17" s="31">
        <v>2.9</v>
      </c>
      <c r="N17" s="35">
        <v>10.340999999999999</v>
      </c>
      <c r="O17" s="14">
        <v>2.9649999999999999</v>
      </c>
      <c r="P17" s="36">
        <v>2635.5555555555557</v>
      </c>
      <c r="Q17" s="31">
        <v>38</v>
      </c>
      <c r="R17" s="31">
        <v>47</v>
      </c>
      <c r="S17" s="31">
        <v>66</v>
      </c>
      <c r="T17" s="31">
        <v>73</v>
      </c>
      <c r="U17" s="31">
        <v>81</v>
      </c>
      <c r="V17" s="31">
        <v>98</v>
      </c>
      <c r="W17" s="31">
        <v>110</v>
      </c>
    </row>
    <row r="18" spans="1:23" s="30" customFormat="1">
      <c r="A18" s="42" t="s">
        <v>26</v>
      </c>
      <c r="B18" s="28">
        <v>9</v>
      </c>
      <c r="C18" s="31">
        <v>2</v>
      </c>
      <c r="D18" s="28" t="s">
        <v>43</v>
      </c>
      <c r="E18" s="28"/>
      <c r="F18" s="17">
        <v>42.488888888888887</v>
      </c>
      <c r="G18" s="40">
        <v>8.1999999999999993</v>
      </c>
      <c r="H18" s="37">
        <v>4.5299999999999994</v>
      </c>
      <c r="I18" s="38">
        <v>14.8</v>
      </c>
      <c r="J18" s="38">
        <v>67</v>
      </c>
      <c r="K18" s="38">
        <v>7</v>
      </c>
      <c r="L18" s="31">
        <v>148.19999999999999</v>
      </c>
      <c r="M18" s="31">
        <v>2.8</v>
      </c>
      <c r="N18" s="35">
        <v>10.654</v>
      </c>
      <c r="O18" s="14">
        <v>2.855</v>
      </c>
      <c r="P18" s="36">
        <v>2537.7777777777778</v>
      </c>
      <c r="Q18" s="31">
        <v>38</v>
      </c>
      <c r="R18" s="31">
        <v>47</v>
      </c>
      <c r="S18" s="31">
        <v>66</v>
      </c>
      <c r="T18" s="31">
        <v>73</v>
      </c>
      <c r="U18" s="31">
        <v>81</v>
      </c>
      <c r="V18" s="31">
        <v>98</v>
      </c>
      <c r="W18" s="31">
        <v>110</v>
      </c>
    </row>
    <row r="19" spans="1:23" s="30" customFormat="1">
      <c r="A19" s="42" t="s">
        <v>26</v>
      </c>
      <c r="B19" s="28">
        <v>9</v>
      </c>
      <c r="C19" s="31">
        <v>3</v>
      </c>
      <c r="D19" s="28" t="s">
        <v>43</v>
      </c>
      <c r="E19" s="28"/>
      <c r="F19" s="17">
        <v>42.31111111111111</v>
      </c>
      <c r="G19" s="40">
        <v>15</v>
      </c>
      <c r="H19" s="37">
        <v>14.62</v>
      </c>
      <c r="I19" s="38">
        <v>96.5</v>
      </c>
      <c r="J19" s="38">
        <v>70.7</v>
      </c>
      <c r="K19" s="38">
        <v>9.1999999999999993</v>
      </c>
      <c r="L19" s="31">
        <v>66.599999999999994</v>
      </c>
      <c r="M19" s="31">
        <v>2.9</v>
      </c>
      <c r="N19" s="35">
        <v>11.432</v>
      </c>
      <c r="O19" s="14">
        <v>2.9849999999999999</v>
      </c>
      <c r="P19" s="36">
        <v>2653.3333333333335</v>
      </c>
      <c r="Q19" s="31">
        <v>38</v>
      </c>
      <c r="R19" s="31">
        <v>47</v>
      </c>
      <c r="S19" s="31">
        <v>66</v>
      </c>
      <c r="T19" s="31">
        <v>73</v>
      </c>
      <c r="U19" s="31">
        <v>81</v>
      </c>
      <c r="V19" s="31">
        <v>98</v>
      </c>
      <c r="W19" s="31">
        <v>110</v>
      </c>
    </row>
    <row r="20" spans="1:23" s="30" customFormat="1">
      <c r="A20" s="42" t="s">
        <v>26</v>
      </c>
      <c r="B20" s="28">
        <v>9</v>
      </c>
      <c r="C20" s="31">
        <v>1</v>
      </c>
      <c r="D20" s="28" t="s">
        <v>72</v>
      </c>
      <c r="E20" s="28"/>
      <c r="F20" s="17">
        <v>52.177777777777777</v>
      </c>
      <c r="G20" s="40">
        <v>96.4</v>
      </c>
      <c r="H20" s="37">
        <v>17.32</v>
      </c>
      <c r="I20" s="38">
        <v>41</v>
      </c>
      <c r="J20" s="38">
        <v>64</v>
      </c>
      <c r="K20" s="38">
        <v>6.8</v>
      </c>
      <c r="L20" s="31">
        <v>73.400000000000006</v>
      </c>
      <c r="M20" s="31">
        <v>2.9</v>
      </c>
      <c r="N20" s="35">
        <v>13.548999999999999</v>
      </c>
      <c r="O20" s="14">
        <v>3.99</v>
      </c>
      <c r="P20" s="36">
        <v>3546.666666666667</v>
      </c>
      <c r="Q20" s="31">
        <v>38</v>
      </c>
      <c r="R20" s="31">
        <v>47</v>
      </c>
      <c r="S20" s="31">
        <v>66</v>
      </c>
      <c r="T20" s="31">
        <v>73</v>
      </c>
      <c r="U20" s="31">
        <v>81</v>
      </c>
      <c r="V20" s="31">
        <v>98</v>
      </c>
      <c r="W20" s="31">
        <v>110</v>
      </c>
    </row>
    <row r="21" spans="1:23" s="30" customFormat="1">
      <c r="A21" s="42" t="s">
        <v>26</v>
      </c>
      <c r="B21" s="28">
        <v>9</v>
      </c>
      <c r="C21" s="31">
        <v>2</v>
      </c>
      <c r="D21" s="28" t="s">
        <v>72</v>
      </c>
      <c r="E21" s="28"/>
      <c r="F21" s="17">
        <v>38.4</v>
      </c>
      <c r="G21" s="40">
        <v>14.8</v>
      </c>
      <c r="H21" s="37">
        <v>12.22</v>
      </c>
      <c r="I21" s="38">
        <v>82</v>
      </c>
      <c r="J21" s="38">
        <v>81.900000000000006</v>
      </c>
      <c r="K21" s="38">
        <v>7.4</v>
      </c>
      <c r="L21" s="31">
        <v>90.8</v>
      </c>
      <c r="M21" s="31">
        <v>2.8</v>
      </c>
      <c r="N21" s="35">
        <v>13.542999999999999</v>
      </c>
      <c r="O21" s="14">
        <v>3.85</v>
      </c>
      <c r="P21" s="36">
        <v>3422.2222222222222</v>
      </c>
      <c r="Q21" s="31">
        <v>38</v>
      </c>
      <c r="R21" s="31">
        <v>47</v>
      </c>
      <c r="S21" s="31">
        <v>66</v>
      </c>
      <c r="T21" s="31">
        <v>73</v>
      </c>
      <c r="U21" s="31">
        <v>81</v>
      </c>
      <c r="V21" s="31">
        <v>98</v>
      </c>
      <c r="W21" s="31">
        <v>110</v>
      </c>
    </row>
    <row r="22" spans="1:23" s="30" customFormat="1">
      <c r="A22" s="42" t="s">
        <v>26</v>
      </c>
      <c r="B22" s="28">
        <v>9</v>
      </c>
      <c r="C22" s="31">
        <v>3</v>
      </c>
      <c r="D22" s="28" t="s">
        <v>72</v>
      </c>
      <c r="E22" s="28"/>
      <c r="F22" s="17">
        <v>53.511111111111113</v>
      </c>
      <c r="G22" s="40">
        <v>26.2</v>
      </c>
      <c r="H22" s="37">
        <v>53.77</v>
      </c>
      <c r="I22" s="38">
        <v>11.9</v>
      </c>
      <c r="J22" s="38">
        <v>91.9</v>
      </c>
      <c r="K22" s="38">
        <v>7.7</v>
      </c>
      <c r="L22" s="31">
        <v>89.6</v>
      </c>
      <c r="M22" s="31">
        <v>2.8</v>
      </c>
      <c r="N22" s="35">
        <v>12.997</v>
      </c>
      <c r="O22" s="14">
        <v>4.7549999999999999</v>
      </c>
      <c r="P22" s="36">
        <v>4226.666666666667</v>
      </c>
      <c r="Q22" s="31">
        <v>38</v>
      </c>
      <c r="R22" s="31">
        <v>47</v>
      </c>
      <c r="S22" s="31">
        <v>66</v>
      </c>
      <c r="T22" s="31">
        <v>73</v>
      </c>
      <c r="U22" s="31">
        <v>81</v>
      </c>
      <c r="V22" s="31">
        <v>98</v>
      </c>
      <c r="W22" s="31">
        <v>110</v>
      </c>
    </row>
    <row r="23" spans="1:23" s="30" customFormat="1">
      <c r="A23" s="42" t="s">
        <v>10</v>
      </c>
      <c r="B23" s="28">
        <v>10</v>
      </c>
      <c r="C23" s="31">
        <v>1</v>
      </c>
      <c r="D23" s="28" t="s">
        <v>43</v>
      </c>
      <c r="E23" s="28"/>
      <c r="F23" s="17">
        <v>40.799999999999997</v>
      </c>
      <c r="G23" s="40">
        <v>7.4</v>
      </c>
      <c r="H23" s="36">
        <v>41.589999999999996</v>
      </c>
      <c r="I23" s="38">
        <v>12.6</v>
      </c>
      <c r="J23" s="38">
        <v>44.9</v>
      </c>
      <c r="K23" s="38">
        <v>5.8</v>
      </c>
      <c r="L23" s="31">
        <v>67.2</v>
      </c>
      <c r="M23" s="31">
        <v>2.9</v>
      </c>
      <c r="N23" s="35">
        <v>10.53</v>
      </c>
      <c r="O23" s="14">
        <v>3.0950000000000002</v>
      </c>
      <c r="P23" s="36">
        <v>2751.1111111111113</v>
      </c>
      <c r="Q23" s="31">
        <v>36</v>
      </c>
      <c r="R23" s="31">
        <v>46</v>
      </c>
      <c r="S23" s="31">
        <v>62</v>
      </c>
      <c r="T23" s="31">
        <v>72</v>
      </c>
      <c r="U23" s="31">
        <v>79</v>
      </c>
      <c r="V23" s="31">
        <v>96</v>
      </c>
      <c r="W23" s="31">
        <v>102</v>
      </c>
    </row>
    <row r="24" spans="1:23" s="30" customFormat="1">
      <c r="A24" s="42" t="s">
        <v>10</v>
      </c>
      <c r="B24" s="28">
        <v>10</v>
      </c>
      <c r="C24" s="31">
        <v>2</v>
      </c>
      <c r="D24" s="28" t="s">
        <v>43</v>
      </c>
      <c r="E24" s="28"/>
      <c r="F24" s="17">
        <v>53.777777777777779</v>
      </c>
      <c r="G24" s="40">
        <v>20.5</v>
      </c>
      <c r="H24" s="37">
        <v>49.21</v>
      </c>
      <c r="I24" s="38">
        <v>18.5</v>
      </c>
      <c r="J24" s="38">
        <v>64.400000000000006</v>
      </c>
      <c r="K24" s="38">
        <v>6.3</v>
      </c>
      <c r="L24" s="31">
        <v>96</v>
      </c>
      <c r="M24" s="31">
        <v>2.8</v>
      </c>
      <c r="N24" s="35">
        <v>10.247</v>
      </c>
      <c r="O24" s="14">
        <v>2.96</v>
      </c>
      <c r="P24" s="36">
        <v>2631.1111111111113</v>
      </c>
      <c r="Q24" s="31">
        <v>36</v>
      </c>
      <c r="R24" s="31">
        <v>46</v>
      </c>
      <c r="S24" s="31">
        <v>62</v>
      </c>
      <c r="T24" s="31">
        <v>72</v>
      </c>
      <c r="U24" s="31">
        <v>79</v>
      </c>
      <c r="V24" s="31">
        <v>96</v>
      </c>
      <c r="W24" s="31">
        <v>102</v>
      </c>
    </row>
    <row r="25" spans="1:23" s="30" customFormat="1">
      <c r="A25" s="42" t="s">
        <v>10</v>
      </c>
      <c r="B25" s="28">
        <v>10</v>
      </c>
      <c r="C25" s="31">
        <v>3</v>
      </c>
      <c r="D25" s="28" t="s">
        <v>43</v>
      </c>
      <c r="E25" s="28"/>
      <c r="F25" s="17">
        <v>48.266666666666666</v>
      </c>
      <c r="G25" s="40">
        <v>63</v>
      </c>
      <c r="H25" s="36">
        <v>17.690000000000001</v>
      </c>
      <c r="I25" s="38">
        <v>13.1</v>
      </c>
      <c r="J25" s="38">
        <v>73.900000000000006</v>
      </c>
      <c r="K25" s="38">
        <v>6.8</v>
      </c>
      <c r="L25" s="31">
        <v>67.2</v>
      </c>
      <c r="M25" s="31">
        <v>2.8</v>
      </c>
      <c r="N25" s="35">
        <v>10.103</v>
      </c>
      <c r="O25" s="14">
        <v>2.0550000000000002</v>
      </c>
      <c r="P25" s="36">
        <v>1826.666666666667</v>
      </c>
      <c r="Q25" s="31">
        <v>36</v>
      </c>
      <c r="R25" s="31">
        <v>46</v>
      </c>
      <c r="S25" s="31">
        <v>62</v>
      </c>
      <c r="T25" s="31">
        <v>72</v>
      </c>
      <c r="U25" s="31">
        <v>79</v>
      </c>
      <c r="V25" s="31">
        <v>96</v>
      </c>
      <c r="W25" s="31">
        <v>102</v>
      </c>
    </row>
    <row r="26" spans="1:23" s="30" customFormat="1">
      <c r="A26" s="42" t="s">
        <v>10</v>
      </c>
      <c r="B26" s="28">
        <v>10</v>
      </c>
      <c r="C26" s="31">
        <v>1</v>
      </c>
      <c r="D26" s="28" t="s">
        <v>72</v>
      </c>
      <c r="E26" s="28"/>
      <c r="F26" s="17">
        <v>53.511111111111113</v>
      </c>
      <c r="G26" s="40">
        <v>44.1</v>
      </c>
      <c r="H26" s="36">
        <v>8.39</v>
      </c>
      <c r="I26" s="38">
        <v>21.3</v>
      </c>
      <c r="J26" s="38">
        <v>52</v>
      </c>
      <c r="K26" s="38">
        <v>7.7</v>
      </c>
      <c r="L26" s="31">
        <v>37.200000000000003</v>
      </c>
      <c r="M26" s="31">
        <v>2.7</v>
      </c>
      <c r="N26" s="35">
        <v>12.28</v>
      </c>
      <c r="O26" s="14">
        <v>4.9950000000000001</v>
      </c>
      <c r="P26" s="36">
        <v>4440</v>
      </c>
      <c r="Q26" s="31">
        <v>36</v>
      </c>
      <c r="R26" s="31">
        <v>46</v>
      </c>
      <c r="S26" s="31">
        <v>62</v>
      </c>
      <c r="T26" s="31">
        <v>72</v>
      </c>
      <c r="U26" s="31">
        <v>79</v>
      </c>
      <c r="V26" s="31">
        <v>96</v>
      </c>
      <c r="W26" s="31">
        <v>102</v>
      </c>
    </row>
    <row r="27" spans="1:23" s="30" customFormat="1">
      <c r="A27" s="42" t="s">
        <v>10</v>
      </c>
      <c r="B27" s="28">
        <v>10</v>
      </c>
      <c r="C27" s="31">
        <v>2</v>
      </c>
      <c r="D27" s="28" t="s">
        <v>72</v>
      </c>
      <c r="E27" s="28"/>
      <c r="F27" s="17">
        <v>48.088888888888889</v>
      </c>
      <c r="G27" s="40">
        <v>45</v>
      </c>
      <c r="H27" s="36">
        <v>11.73</v>
      </c>
      <c r="I27" s="38">
        <v>53.8</v>
      </c>
      <c r="J27" s="38">
        <v>65.5</v>
      </c>
      <c r="K27" s="38">
        <v>7.7</v>
      </c>
      <c r="L27" s="31">
        <v>72.099999999999994</v>
      </c>
      <c r="M27" s="31">
        <v>2.9</v>
      </c>
      <c r="N27" s="35">
        <v>13.651</v>
      </c>
      <c r="O27" s="14">
        <v>4.7549999999999999</v>
      </c>
      <c r="P27" s="36">
        <v>4226.666666666667</v>
      </c>
      <c r="Q27" s="31">
        <v>36</v>
      </c>
      <c r="R27" s="31">
        <v>46</v>
      </c>
      <c r="S27" s="31">
        <v>62</v>
      </c>
      <c r="T27" s="31">
        <v>72</v>
      </c>
      <c r="U27" s="31">
        <v>79</v>
      </c>
      <c r="V27" s="31">
        <v>96</v>
      </c>
      <c r="W27" s="31">
        <v>102</v>
      </c>
    </row>
    <row r="28" spans="1:23" s="30" customFormat="1">
      <c r="A28" s="42" t="s">
        <v>10</v>
      </c>
      <c r="B28" s="28">
        <v>10</v>
      </c>
      <c r="C28" s="31">
        <v>3</v>
      </c>
      <c r="D28" s="28" t="s">
        <v>72</v>
      </c>
      <c r="E28" s="28"/>
      <c r="F28" s="17">
        <v>52.62222222222222</v>
      </c>
      <c r="G28" s="40">
        <v>82.9</v>
      </c>
      <c r="H28" s="37">
        <v>53.660000000000004</v>
      </c>
      <c r="I28" s="38">
        <v>79.8</v>
      </c>
      <c r="J28" s="38">
        <v>64.7</v>
      </c>
      <c r="K28" s="38">
        <v>7.5</v>
      </c>
      <c r="L28" s="31">
        <v>75.900000000000006</v>
      </c>
      <c r="M28" s="31">
        <v>2.8</v>
      </c>
      <c r="N28" s="35">
        <v>12.53</v>
      </c>
      <c r="O28" s="14">
        <v>4.8849999999999998</v>
      </c>
      <c r="P28" s="36">
        <v>4342.2222222222217</v>
      </c>
      <c r="Q28" s="31">
        <v>36</v>
      </c>
      <c r="R28" s="31">
        <v>46</v>
      </c>
      <c r="S28" s="31">
        <v>62</v>
      </c>
      <c r="T28" s="31">
        <v>72</v>
      </c>
      <c r="U28" s="31">
        <v>79</v>
      </c>
      <c r="V28" s="31">
        <v>96</v>
      </c>
      <c r="W28" s="31">
        <v>102</v>
      </c>
    </row>
    <row r="29" spans="1:23" s="30" customFormat="1">
      <c r="A29" s="34" t="s">
        <v>27</v>
      </c>
      <c r="B29" s="28">
        <v>11</v>
      </c>
      <c r="C29" s="31">
        <v>1</v>
      </c>
      <c r="D29" s="28" t="s">
        <v>43</v>
      </c>
      <c r="E29" s="29"/>
      <c r="F29" s="17">
        <v>40.533333333333331</v>
      </c>
      <c r="G29" s="39">
        <v>17.399999999999999</v>
      </c>
      <c r="H29" s="37">
        <v>55.23</v>
      </c>
      <c r="I29" s="39">
        <v>104.5</v>
      </c>
      <c r="J29" s="39">
        <v>61.9</v>
      </c>
      <c r="K29" s="39">
        <v>6.7</v>
      </c>
      <c r="L29" s="31">
        <v>85</v>
      </c>
      <c r="M29" s="31">
        <v>2.9</v>
      </c>
      <c r="N29" s="35">
        <v>10.342000000000001</v>
      </c>
      <c r="O29" s="14">
        <v>2.0249999999999999</v>
      </c>
      <c r="P29" s="36">
        <v>1800</v>
      </c>
      <c r="Q29" s="31">
        <v>38</v>
      </c>
      <c r="R29" s="31">
        <v>48</v>
      </c>
      <c r="S29" s="31">
        <v>68</v>
      </c>
      <c r="T29" s="31">
        <v>74</v>
      </c>
      <c r="U29" s="31">
        <v>82</v>
      </c>
      <c r="V29" s="31">
        <v>100</v>
      </c>
      <c r="W29" s="31">
        <v>114</v>
      </c>
    </row>
    <row r="30" spans="1:23" s="30" customFormat="1">
      <c r="A30" s="34" t="s">
        <v>27</v>
      </c>
      <c r="B30" s="28">
        <v>11</v>
      </c>
      <c r="C30" s="31">
        <v>2</v>
      </c>
      <c r="D30" s="28" t="s">
        <v>43</v>
      </c>
      <c r="E30" s="28"/>
      <c r="F30" s="17">
        <v>40.711111111111109</v>
      </c>
      <c r="G30" s="40">
        <v>18</v>
      </c>
      <c r="H30" s="37">
        <v>45.67</v>
      </c>
      <c r="I30" s="38">
        <v>13.5</v>
      </c>
      <c r="J30" s="38">
        <v>76.400000000000006</v>
      </c>
      <c r="K30" s="38">
        <v>7.8</v>
      </c>
      <c r="L30" s="31">
        <v>118.1</v>
      </c>
      <c r="M30" s="31">
        <v>2.9</v>
      </c>
      <c r="N30" s="35">
        <v>9.7409999999999997</v>
      </c>
      <c r="O30" s="14">
        <v>3.1</v>
      </c>
      <c r="P30" s="36">
        <v>2755.5555555555557</v>
      </c>
      <c r="Q30" s="31">
        <v>38</v>
      </c>
      <c r="R30" s="31">
        <v>48</v>
      </c>
      <c r="S30" s="31">
        <v>68</v>
      </c>
      <c r="T30" s="31">
        <v>74</v>
      </c>
      <c r="U30" s="31">
        <v>82</v>
      </c>
      <c r="V30" s="31">
        <v>100</v>
      </c>
      <c r="W30" s="31">
        <v>114</v>
      </c>
    </row>
    <row r="31" spans="1:23" s="30" customFormat="1">
      <c r="A31" s="34" t="s">
        <v>27</v>
      </c>
      <c r="B31" s="28">
        <v>11</v>
      </c>
      <c r="C31" s="31">
        <v>3</v>
      </c>
      <c r="D31" s="28" t="s">
        <v>43</v>
      </c>
      <c r="E31" s="28"/>
      <c r="F31" s="17">
        <v>49.955555555555556</v>
      </c>
      <c r="G31" s="40">
        <v>5.0999999999999996</v>
      </c>
      <c r="H31" s="37">
        <v>11.97</v>
      </c>
      <c r="I31" s="38">
        <v>11.4</v>
      </c>
      <c r="J31" s="38">
        <v>65.5</v>
      </c>
      <c r="K31" s="38">
        <v>7.7</v>
      </c>
      <c r="L31" s="31">
        <v>124.1</v>
      </c>
      <c r="M31" s="31">
        <v>2.7</v>
      </c>
      <c r="N31" s="35">
        <v>9.4920000000000009</v>
      </c>
      <c r="O31" s="14">
        <v>2.6549999999999998</v>
      </c>
      <c r="P31" s="36">
        <v>2360</v>
      </c>
      <c r="Q31" s="31">
        <v>38</v>
      </c>
      <c r="R31" s="31">
        <v>48</v>
      </c>
      <c r="S31" s="31">
        <v>68</v>
      </c>
      <c r="T31" s="31">
        <v>74</v>
      </c>
      <c r="U31" s="31">
        <v>82</v>
      </c>
      <c r="V31" s="31">
        <v>100</v>
      </c>
      <c r="W31" s="31">
        <v>114</v>
      </c>
    </row>
    <row r="32" spans="1:23" s="30" customFormat="1">
      <c r="A32" s="34" t="s">
        <v>27</v>
      </c>
      <c r="B32" s="28">
        <v>11</v>
      </c>
      <c r="C32" s="31">
        <v>1</v>
      </c>
      <c r="D32" s="28" t="s">
        <v>72</v>
      </c>
      <c r="E32" s="28"/>
      <c r="F32" s="17">
        <v>50.044444444444444</v>
      </c>
      <c r="G32" s="40">
        <v>15.5</v>
      </c>
      <c r="H32" s="37">
        <v>10.53</v>
      </c>
      <c r="I32" s="38">
        <v>19.5</v>
      </c>
      <c r="J32" s="38">
        <v>87.8</v>
      </c>
      <c r="K32" s="38">
        <v>8.4</v>
      </c>
      <c r="L32" s="31">
        <v>131.9</v>
      </c>
      <c r="M32" s="31">
        <v>2.9</v>
      </c>
      <c r="N32" s="35">
        <v>12.321</v>
      </c>
      <c r="O32" s="14">
        <v>3.855</v>
      </c>
      <c r="P32" s="36">
        <v>3426.666666666667</v>
      </c>
      <c r="Q32" s="31">
        <v>38</v>
      </c>
      <c r="R32" s="31">
        <v>48</v>
      </c>
      <c r="S32" s="31">
        <v>68</v>
      </c>
      <c r="T32" s="31">
        <v>74</v>
      </c>
      <c r="U32" s="31">
        <v>82</v>
      </c>
      <c r="V32" s="31">
        <v>100</v>
      </c>
      <c r="W32" s="31">
        <v>114</v>
      </c>
    </row>
    <row r="33" spans="1:23" s="30" customFormat="1">
      <c r="A33" s="34" t="s">
        <v>27</v>
      </c>
      <c r="B33" s="28">
        <v>11</v>
      </c>
      <c r="C33" s="31">
        <v>2</v>
      </c>
      <c r="D33" s="28" t="s">
        <v>72</v>
      </c>
      <c r="E33" s="28"/>
      <c r="F33" s="17">
        <v>43.2</v>
      </c>
      <c r="G33" s="40">
        <v>15</v>
      </c>
      <c r="H33" s="37">
        <v>19.11</v>
      </c>
      <c r="I33" s="38">
        <v>115.5</v>
      </c>
      <c r="J33" s="38">
        <v>85.8</v>
      </c>
      <c r="K33" s="38">
        <v>8.5</v>
      </c>
      <c r="L33" s="31">
        <v>100.1</v>
      </c>
      <c r="M33" s="31">
        <v>2.9</v>
      </c>
      <c r="N33" s="35">
        <v>13.439</v>
      </c>
      <c r="O33" s="14">
        <v>3.0950000000000002</v>
      </c>
      <c r="P33" s="36">
        <v>2751.1111111111113</v>
      </c>
      <c r="Q33" s="31">
        <v>38</v>
      </c>
      <c r="R33" s="31">
        <v>48</v>
      </c>
      <c r="S33" s="31">
        <v>68</v>
      </c>
      <c r="T33" s="31">
        <v>74</v>
      </c>
      <c r="U33" s="31">
        <v>82</v>
      </c>
      <c r="V33" s="31">
        <v>100</v>
      </c>
      <c r="W33" s="31">
        <v>114</v>
      </c>
    </row>
    <row r="34" spans="1:23" s="30" customFormat="1">
      <c r="A34" s="34" t="s">
        <v>27</v>
      </c>
      <c r="B34" s="28">
        <v>11</v>
      </c>
      <c r="C34" s="31">
        <v>3</v>
      </c>
      <c r="D34" s="28" t="s">
        <v>72</v>
      </c>
      <c r="E34" s="28"/>
      <c r="F34" s="17">
        <v>43.733333333333334</v>
      </c>
      <c r="G34" s="39">
        <v>18.399999999999999</v>
      </c>
      <c r="H34" s="37">
        <v>44.81</v>
      </c>
      <c r="I34" s="40">
        <v>71.400000000000006</v>
      </c>
      <c r="J34" s="39">
        <v>77.8</v>
      </c>
      <c r="K34" s="39">
        <v>9</v>
      </c>
      <c r="L34" s="31">
        <v>54.2</v>
      </c>
      <c r="M34" s="31">
        <v>2.9</v>
      </c>
      <c r="N34" s="35">
        <v>13.978</v>
      </c>
      <c r="O34" s="14">
        <v>3.855</v>
      </c>
      <c r="P34" s="36">
        <v>3426.666666666667</v>
      </c>
      <c r="Q34" s="31">
        <v>38</v>
      </c>
      <c r="R34" s="31">
        <v>48</v>
      </c>
      <c r="S34" s="31">
        <v>68</v>
      </c>
      <c r="T34" s="31">
        <v>74</v>
      </c>
      <c r="U34" s="31">
        <v>82</v>
      </c>
      <c r="V34" s="31">
        <v>100</v>
      </c>
      <c r="W34" s="31">
        <v>114</v>
      </c>
    </row>
    <row r="35" spans="1:23" s="30" customFormat="1">
      <c r="A35" s="34" t="s">
        <v>28</v>
      </c>
      <c r="B35" s="28">
        <v>12</v>
      </c>
      <c r="C35" s="31">
        <v>1</v>
      </c>
      <c r="D35" s="28" t="s">
        <v>43</v>
      </c>
      <c r="E35" s="29"/>
      <c r="F35" s="17">
        <v>37.422222222222224</v>
      </c>
      <c r="G35" s="40">
        <v>26.7</v>
      </c>
      <c r="H35" s="37">
        <v>41.95</v>
      </c>
      <c r="I35" s="38">
        <v>66</v>
      </c>
      <c r="J35" s="38">
        <v>91.7</v>
      </c>
      <c r="K35" s="38">
        <v>6.7</v>
      </c>
      <c r="L35" s="31">
        <v>74</v>
      </c>
      <c r="M35" s="31">
        <v>2.7</v>
      </c>
      <c r="N35" s="35">
        <v>10.208</v>
      </c>
      <c r="O35" s="14">
        <v>2.7549999999999999</v>
      </c>
      <c r="P35" s="36">
        <v>2448.8888888888887</v>
      </c>
      <c r="Q35" s="31">
        <v>38</v>
      </c>
      <c r="R35" s="31">
        <v>48</v>
      </c>
      <c r="S35" s="31">
        <v>68</v>
      </c>
      <c r="T35" s="31">
        <v>74</v>
      </c>
      <c r="U35" s="31">
        <v>86</v>
      </c>
      <c r="V35" s="31">
        <v>100</v>
      </c>
      <c r="W35" s="31">
        <v>112</v>
      </c>
    </row>
    <row r="36" spans="1:23" s="30" customFormat="1">
      <c r="A36" s="34" t="s">
        <v>28</v>
      </c>
      <c r="B36" s="28">
        <v>12</v>
      </c>
      <c r="C36" s="31">
        <v>2</v>
      </c>
      <c r="D36" s="28" t="s">
        <v>43</v>
      </c>
      <c r="E36" s="28"/>
      <c r="F36" s="17">
        <v>35.466666666666669</v>
      </c>
      <c r="G36" s="40">
        <v>11.1</v>
      </c>
      <c r="H36" s="37">
        <v>68.3</v>
      </c>
      <c r="I36" s="38">
        <v>17.2</v>
      </c>
      <c r="J36" s="38">
        <v>84.4</v>
      </c>
      <c r="K36" s="38">
        <v>8.6</v>
      </c>
      <c r="L36" s="31">
        <v>60.3</v>
      </c>
      <c r="M36" s="31">
        <v>2.9</v>
      </c>
      <c r="N36" s="35">
        <v>11.987</v>
      </c>
      <c r="O36" s="14">
        <v>2.9950000000000001</v>
      </c>
      <c r="P36" s="36">
        <v>2662.2222222222222</v>
      </c>
      <c r="Q36" s="31">
        <v>38</v>
      </c>
      <c r="R36" s="31">
        <v>48</v>
      </c>
      <c r="S36" s="31">
        <v>68</v>
      </c>
      <c r="T36" s="31">
        <v>74</v>
      </c>
      <c r="U36" s="31">
        <v>86</v>
      </c>
      <c r="V36" s="31">
        <v>100</v>
      </c>
      <c r="W36" s="31">
        <v>112</v>
      </c>
    </row>
    <row r="37" spans="1:23" s="30" customFormat="1">
      <c r="A37" s="34" t="s">
        <v>28</v>
      </c>
      <c r="B37" s="28">
        <v>12</v>
      </c>
      <c r="C37" s="31">
        <v>3</v>
      </c>
      <c r="D37" s="28" t="s">
        <v>43</v>
      </c>
      <c r="E37" s="28"/>
      <c r="F37" s="17">
        <v>48.088888888888889</v>
      </c>
      <c r="G37" s="40">
        <v>20.399999999999999</v>
      </c>
      <c r="H37" s="37">
        <v>45.54</v>
      </c>
      <c r="I37" s="38">
        <v>97.5</v>
      </c>
      <c r="J37" s="38">
        <v>78.7</v>
      </c>
      <c r="K37" s="38">
        <v>6.4</v>
      </c>
      <c r="L37" s="31">
        <v>85.2</v>
      </c>
      <c r="M37" s="31">
        <v>2.9</v>
      </c>
      <c r="N37" s="35">
        <v>9.5129999999999999</v>
      </c>
      <c r="O37" s="14">
        <v>2.11</v>
      </c>
      <c r="P37" s="36">
        <v>1875.5555555555554</v>
      </c>
      <c r="Q37" s="31">
        <v>38</v>
      </c>
      <c r="R37" s="31">
        <v>48</v>
      </c>
      <c r="S37" s="31">
        <v>68</v>
      </c>
      <c r="T37" s="31">
        <v>74</v>
      </c>
      <c r="U37" s="31">
        <v>86</v>
      </c>
      <c r="V37" s="31">
        <v>100</v>
      </c>
      <c r="W37" s="31">
        <v>112</v>
      </c>
    </row>
    <row r="38" spans="1:23" s="30" customFormat="1">
      <c r="A38" s="34" t="s">
        <v>28</v>
      </c>
      <c r="B38" s="28">
        <v>12</v>
      </c>
      <c r="C38" s="31">
        <v>1</v>
      </c>
      <c r="D38" s="28" t="s">
        <v>72</v>
      </c>
      <c r="E38" s="28"/>
      <c r="F38" s="17">
        <v>44.266666666666666</v>
      </c>
      <c r="G38" s="40">
        <v>22.6</v>
      </c>
      <c r="H38" s="37">
        <v>47.89</v>
      </c>
      <c r="I38" s="38">
        <v>83</v>
      </c>
      <c r="J38" s="38">
        <v>94.9</v>
      </c>
      <c r="K38" s="38">
        <v>8.8000000000000007</v>
      </c>
      <c r="L38" s="31">
        <v>87.1</v>
      </c>
      <c r="M38" s="31">
        <v>2.8</v>
      </c>
      <c r="N38" s="35">
        <v>12.605</v>
      </c>
      <c r="O38" s="14">
        <v>2.99</v>
      </c>
      <c r="P38" s="36">
        <v>2657.7777777777778</v>
      </c>
      <c r="Q38" s="31">
        <v>38</v>
      </c>
      <c r="R38" s="31">
        <v>48</v>
      </c>
      <c r="S38" s="31">
        <v>68</v>
      </c>
      <c r="T38" s="31">
        <v>74</v>
      </c>
      <c r="U38" s="31">
        <v>86</v>
      </c>
      <c r="V38" s="31">
        <v>102</v>
      </c>
      <c r="W38" s="31">
        <v>112</v>
      </c>
    </row>
    <row r="39" spans="1:23" s="30" customFormat="1">
      <c r="A39" s="34" t="s">
        <v>28</v>
      </c>
      <c r="B39" s="28">
        <v>12</v>
      </c>
      <c r="C39" s="31">
        <v>2</v>
      </c>
      <c r="D39" s="28" t="s">
        <v>72</v>
      </c>
      <c r="E39" s="28"/>
      <c r="F39" s="17">
        <v>44.177777777777777</v>
      </c>
      <c r="G39" s="40">
        <v>4.8</v>
      </c>
      <c r="H39" s="37">
        <v>23.869999999999997</v>
      </c>
      <c r="I39" s="38">
        <v>42</v>
      </c>
      <c r="J39" s="38">
        <v>84.4</v>
      </c>
      <c r="K39" s="38">
        <v>8.6</v>
      </c>
      <c r="L39" s="31">
        <v>134.30000000000001</v>
      </c>
      <c r="M39" s="31">
        <v>2.9</v>
      </c>
      <c r="N39" s="35">
        <v>14.432</v>
      </c>
      <c r="O39" s="14">
        <v>2.02</v>
      </c>
      <c r="P39" s="36">
        <v>1795.5555555555557</v>
      </c>
      <c r="Q39" s="31">
        <v>38</v>
      </c>
      <c r="R39" s="31">
        <v>48</v>
      </c>
      <c r="S39" s="31">
        <v>68</v>
      </c>
      <c r="T39" s="31">
        <v>74</v>
      </c>
      <c r="U39" s="31">
        <v>86</v>
      </c>
      <c r="V39" s="31">
        <v>100</v>
      </c>
      <c r="W39" s="31">
        <v>112</v>
      </c>
    </row>
    <row r="40" spans="1:23" s="30" customFormat="1">
      <c r="A40" s="34" t="s">
        <v>28</v>
      </c>
      <c r="B40" s="28">
        <v>12</v>
      </c>
      <c r="C40" s="31">
        <v>3</v>
      </c>
      <c r="D40" s="28" t="s">
        <v>72</v>
      </c>
      <c r="E40" s="28"/>
      <c r="F40" s="17">
        <v>50.133333333333333</v>
      </c>
      <c r="G40" s="40">
        <v>21</v>
      </c>
      <c r="H40" s="37">
        <v>52.96</v>
      </c>
      <c r="I40" s="38">
        <v>100.5</v>
      </c>
      <c r="J40" s="38">
        <v>92.1</v>
      </c>
      <c r="K40" s="38">
        <v>10</v>
      </c>
      <c r="L40" s="31">
        <v>119.8</v>
      </c>
      <c r="M40" s="31">
        <v>2.9</v>
      </c>
      <c r="N40" s="35">
        <v>11.621</v>
      </c>
      <c r="O40" s="14">
        <v>3.9849999999999999</v>
      </c>
      <c r="P40" s="36">
        <v>3542.2222222222222</v>
      </c>
      <c r="Q40" s="31">
        <v>38</v>
      </c>
      <c r="R40" s="31">
        <v>48</v>
      </c>
      <c r="S40" s="31">
        <v>68</v>
      </c>
      <c r="T40" s="31">
        <v>74</v>
      </c>
      <c r="U40" s="31">
        <v>86</v>
      </c>
      <c r="V40" s="31">
        <v>100</v>
      </c>
      <c r="W40" s="31">
        <v>112</v>
      </c>
    </row>
    <row r="41" spans="1:23">
      <c r="C41" s="2"/>
      <c r="D41" s="5"/>
      <c r="F41" s="4"/>
      <c r="G41" s="2"/>
      <c r="H41" s="6"/>
      <c r="I41" s="2"/>
      <c r="J41" s="2"/>
      <c r="K41" s="2"/>
      <c r="L41" s="2"/>
      <c r="M41" s="2"/>
      <c r="N41" s="8"/>
      <c r="O41" s="7"/>
      <c r="P41" s="7"/>
      <c r="Q41" s="2"/>
      <c r="R41" s="2"/>
      <c r="S41" s="2"/>
      <c r="T41" s="2"/>
      <c r="U41" s="2"/>
      <c r="V41" s="2"/>
      <c r="W41" s="2"/>
    </row>
    <row r="42" spans="1:23">
      <c r="A42" s="30" t="s">
        <v>7</v>
      </c>
      <c r="B42" s="31"/>
      <c r="C42" s="30"/>
      <c r="G42" s="2"/>
      <c r="I42" s="5"/>
      <c r="J42" s="2"/>
      <c r="K42" s="2"/>
      <c r="L42" s="2"/>
      <c r="M42" s="2"/>
      <c r="N42" s="8"/>
      <c r="O42" s="7"/>
      <c r="P42" s="7"/>
      <c r="Q42" s="2"/>
      <c r="R42" s="2"/>
      <c r="S42" s="2"/>
      <c r="T42" s="2"/>
      <c r="U42" s="2"/>
      <c r="V42" s="2"/>
      <c r="W42" s="2"/>
    </row>
    <row r="43" spans="1:23">
      <c r="B43" s="31"/>
      <c r="C43" s="30"/>
    </row>
    <row r="44" spans="1:23">
      <c r="A44" s="30" t="s">
        <v>29</v>
      </c>
      <c r="B44" s="31"/>
      <c r="C44" s="30"/>
      <c r="K44" s="3" t="s">
        <v>5</v>
      </c>
    </row>
    <row r="45" spans="1:23">
      <c r="A45" s="34" t="s">
        <v>30</v>
      </c>
      <c r="B45" s="31"/>
      <c r="C45" s="30"/>
    </row>
    <row r="46" spans="1:23">
      <c r="A46" s="30" t="s">
        <v>31</v>
      </c>
      <c r="B46" s="31"/>
      <c r="C46" s="30"/>
    </row>
    <row r="47" spans="1:23">
      <c r="B47" s="31"/>
      <c r="C47" s="30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tabSelected="1" topLeftCell="O1" workbookViewId="0">
      <selection activeCell="W43" sqref="W43"/>
    </sheetView>
  </sheetViews>
  <sheetFormatPr baseColWidth="10" defaultRowHeight="14" x14ac:dyDescent="0"/>
  <cols>
    <col min="18" max="18" width="19.6640625" bestFit="1" customWidth="1"/>
    <col min="19" max="19" width="15" bestFit="1" customWidth="1"/>
    <col min="20" max="22" width="12.1640625" customWidth="1"/>
    <col min="24" max="24" width="18.83203125" bestFit="1" customWidth="1"/>
    <col min="25" max="25" width="15" bestFit="1" customWidth="1"/>
    <col min="26" max="28" width="12.1640625" bestFit="1" customWidth="1"/>
  </cols>
  <sheetData>
    <row r="1" spans="1:28">
      <c r="A1" s="49" t="s">
        <v>11</v>
      </c>
      <c r="B1" s="50" t="s">
        <v>6</v>
      </c>
      <c r="C1" s="49" t="s">
        <v>0</v>
      </c>
      <c r="D1" s="50" t="s">
        <v>23</v>
      </c>
      <c r="E1" s="51" t="s">
        <v>8</v>
      </c>
      <c r="F1" s="51" t="s">
        <v>14</v>
      </c>
      <c r="G1" s="52" t="s">
        <v>13</v>
      </c>
      <c r="H1" s="51" t="s">
        <v>12</v>
      </c>
      <c r="I1" s="51" t="s">
        <v>15</v>
      </c>
      <c r="J1" s="51" t="s">
        <v>1</v>
      </c>
      <c r="K1" s="51" t="s">
        <v>16</v>
      </c>
      <c r="L1" s="51" t="s">
        <v>17</v>
      </c>
      <c r="M1" s="52" t="s">
        <v>18</v>
      </c>
      <c r="N1" s="52" t="s">
        <v>41</v>
      </c>
      <c r="O1" s="51" t="s">
        <v>2</v>
      </c>
      <c r="R1" s="43" t="s">
        <v>51</v>
      </c>
      <c r="S1" s="43" t="s">
        <v>50</v>
      </c>
      <c r="X1" s="43" t="s">
        <v>52</v>
      </c>
      <c r="Y1" s="43" t="s">
        <v>50</v>
      </c>
    </row>
    <row r="2" spans="1:28">
      <c r="A2" s="34" t="s">
        <v>25</v>
      </c>
      <c r="B2" s="28">
        <v>3</v>
      </c>
      <c r="C2" s="31">
        <v>1</v>
      </c>
      <c r="D2" s="28" t="s">
        <v>43</v>
      </c>
      <c r="E2" s="17">
        <v>31.022222222222222</v>
      </c>
      <c r="F2" s="40">
        <v>2.6</v>
      </c>
      <c r="G2" s="37">
        <v>11.97</v>
      </c>
      <c r="H2" s="38">
        <v>38.5</v>
      </c>
      <c r="I2" s="38">
        <v>71.7</v>
      </c>
      <c r="J2" s="38">
        <v>7.3</v>
      </c>
      <c r="K2" s="31">
        <v>143.6</v>
      </c>
      <c r="L2" s="31">
        <v>2.9</v>
      </c>
      <c r="M2" s="35">
        <v>10.984999999999999</v>
      </c>
      <c r="N2" s="14">
        <v>1.7450000000000001</v>
      </c>
      <c r="O2" s="36">
        <v>1551.1111111111113</v>
      </c>
      <c r="R2" s="43" t="s">
        <v>48</v>
      </c>
      <c r="S2" s="21" t="s">
        <v>43</v>
      </c>
      <c r="T2" s="21" t="s">
        <v>72</v>
      </c>
      <c r="U2" s="21" t="s">
        <v>73</v>
      </c>
      <c r="V2" s="21" t="s">
        <v>49</v>
      </c>
      <c r="X2" s="43" t="s">
        <v>48</v>
      </c>
      <c r="Y2" s="21" t="s">
        <v>43</v>
      </c>
      <c r="Z2" s="21" t="s">
        <v>72</v>
      </c>
      <c r="AA2" s="21" t="s">
        <v>73</v>
      </c>
      <c r="AB2" s="21" t="s">
        <v>49</v>
      </c>
    </row>
    <row r="3" spans="1:28">
      <c r="A3" s="34" t="s">
        <v>25</v>
      </c>
      <c r="B3" s="28">
        <v>3</v>
      </c>
      <c r="C3" s="31">
        <v>2</v>
      </c>
      <c r="D3" s="28" t="s">
        <v>43</v>
      </c>
      <c r="E3" s="17">
        <v>41.244444444444447</v>
      </c>
      <c r="F3" s="40">
        <v>20</v>
      </c>
      <c r="G3" s="37">
        <v>9.98</v>
      </c>
      <c r="H3" s="38">
        <v>31</v>
      </c>
      <c r="I3" s="38">
        <v>81.900000000000006</v>
      </c>
      <c r="J3" s="38">
        <v>7.4</v>
      </c>
      <c r="K3" s="31">
        <v>118.1</v>
      </c>
      <c r="L3" s="31">
        <v>2.8</v>
      </c>
      <c r="M3" s="35">
        <v>9.9770000000000003</v>
      </c>
      <c r="N3" s="14">
        <v>1.655</v>
      </c>
      <c r="O3" s="36">
        <v>1471.1111111111111</v>
      </c>
      <c r="R3" s="44" t="s">
        <v>10</v>
      </c>
      <c r="S3" s="46">
        <v>2402.962962962963</v>
      </c>
      <c r="T3" s="46">
        <v>4336.2962962962965</v>
      </c>
      <c r="U3" s="46"/>
      <c r="V3" s="46">
        <v>3369.62962962963</v>
      </c>
      <c r="X3" s="44" t="s">
        <v>10</v>
      </c>
      <c r="Y3" s="46">
        <v>502.68087873284293</v>
      </c>
      <c r="Z3" s="46">
        <v>106.79005209439991</v>
      </c>
      <c r="AA3" s="46"/>
      <c r="AB3" s="46">
        <v>1107.6868717111861</v>
      </c>
    </row>
    <row r="4" spans="1:28">
      <c r="A4" s="34" t="s">
        <v>25</v>
      </c>
      <c r="B4" s="28">
        <v>3</v>
      </c>
      <c r="C4" s="31">
        <v>3</v>
      </c>
      <c r="D4" s="28" t="s">
        <v>43</v>
      </c>
      <c r="E4" s="17">
        <v>52.088888888888889</v>
      </c>
      <c r="F4" s="40">
        <v>32.299999999999997</v>
      </c>
      <c r="G4" s="37">
        <v>18.89</v>
      </c>
      <c r="H4" s="38">
        <v>12.9</v>
      </c>
      <c r="I4" s="38">
        <v>63.1</v>
      </c>
      <c r="J4" s="38">
        <v>9.4</v>
      </c>
      <c r="K4" s="31">
        <v>146.80000000000001</v>
      </c>
      <c r="L4" s="31">
        <v>2.9</v>
      </c>
      <c r="M4" s="35">
        <v>10.555</v>
      </c>
      <c r="N4" s="14">
        <v>2.1150000000000002</v>
      </c>
      <c r="O4" s="36">
        <v>1880.0000000000002</v>
      </c>
      <c r="R4" s="44" t="s">
        <v>27</v>
      </c>
      <c r="S4" s="46">
        <v>2305.1851851851852</v>
      </c>
      <c r="T4" s="46">
        <v>3201.4814814814818</v>
      </c>
      <c r="U4" s="46"/>
      <c r="V4" s="46">
        <v>2753.3333333333335</v>
      </c>
      <c r="X4" s="44" t="s">
        <v>27</v>
      </c>
      <c r="Y4" s="46">
        <v>480.13029781576756</v>
      </c>
      <c r="Z4" s="46">
        <v>390.03218185254735</v>
      </c>
      <c r="AA4" s="46"/>
      <c r="AB4" s="46">
        <v>627.74532856156384</v>
      </c>
    </row>
    <row r="5" spans="1:28">
      <c r="A5" s="34" t="s">
        <v>25</v>
      </c>
      <c r="B5" s="28">
        <v>3</v>
      </c>
      <c r="C5" s="31">
        <v>1</v>
      </c>
      <c r="D5" s="28" t="s">
        <v>72</v>
      </c>
      <c r="E5" s="17">
        <v>47.733333333333334</v>
      </c>
      <c r="F5" s="40">
        <v>22.5</v>
      </c>
      <c r="G5" s="37">
        <v>43.339999999999996</v>
      </c>
      <c r="H5" s="38">
        <v>84.5</v>
      </c>
      <c r="I5" s="38">
        <v>81.8</v>
      </c>
      <c r="J5" s="38">
        <v>8.6</v>
      </c>
      <c r="K5" s="31">
        <v>212.5</v>
      </c>
      <c r="L5" s="31">
        <v>2.9</v>
      </c>
      <c r="M5" s="35">
        <v>11.205</v>
      </c>
      <c r="N5" s="14">
        <v>2.56</v>
      </c>
      <c r="O5" s="36">
        <v>2275.5555555555557</v>
      </c>
      <c r="R5" s="44" t="s">
        <v>25</v>
      </c>
      <c r="S5" s="46">
        <v>1634.0740740740741</v>
      </c>
      <c r="T5" s="46">
        <v>2121.4814814814818</v>
      </c>
      <c r="U5" s="46"/>
      <c r="V5" s="46">
        <v>1877.7777777777781</v>
      </c>
      <c r="X5" s="44" t="s">
        <v>25</v>
      </c>
      <c r="Y5" s="46">
        <v>216.70180151972139</v>
      </c>
      <c r="Z5" s="46">
        <v>294.21864158053819</v>
      </c>
      <c r="AA5" s="46"/>
      <c r="AB5" s="46">
        <v>353.0998529776511</v>
      </c>
    </row>
    <row r="6" spans="1:28">
      <c r="A6" s="34" t="s">
        <v>25</v>
      </c>
      <c r="B6" s="28">
        <v>3</v>
      </c>
      <c r="C6" s="31">
        <v>2</v>
      </c>
      <c r="D6" s="28" t="s">
        <v>72</v>
      </c>
      <c r="E6" s="17">
        <v>43.288888888888891</v>
      </c>
      <c r="F6" s="40">
        <v>8</v>
      </c>
      <c r="G6" s="37">
        <v>41.17</v>
      </c>
      <c r="H6" s="38">
        <v>43</v>
      </c>
      <c r="I6" s="38">
        <v>78.7</v>
      </c>
      <c r="J6" s="38">
        <v>6.4</v>
      </c>
      <c r="K6" s="31">
        <v>131.69999999999999</v>
      </c>
      <c r="L6" s="31">
        <v>2.7</v>
      </c>
      <c r="M6" s="35">
        <v>11.961</v>
      </c>
      <c r="N6" s="14">
        <v>2.5950000000000002</v>
      </c>
      <c r="O6" s="36">
        <v>2306.666666666667</v>
      </c>
      <c r="R6" s="44" t="s">
        <v>28</v>
      </c>
      <c r="S6" s="46">
        <v>2328.8888888888891</v>
      </c>
      <c r="T6" s="46">
        <v>2665.1851851851857</v>
      </c>
      <c r="U6" s="46"/>
      <c r="V6" s="46">
        <v>2497.037037037037</v>
      </c>
      <c r="X6" s="44" t="s">
        <v>28</v>
      </c>
      <c r="Y6" s="46">
        <v>406.83056806379494</v>
      </c>
      <c r="Z6" s="46">
        <v>873.3568934716684</v>
      </c>
      <c r="AA6" s="46"/>
      <c r="AB6" s="46">
        <v>636.57985317242083</v>
      </c>
    </row>
    <row r="7" spans="1:28">
      <c r="A7" s="34" t="s">
        <v>25</v>
      </c>
      <c r="B7" s="28">
        <v>3</v>
      </c>
      <c r="C7" s="31">
        <v>3</v>
      </c>
      <c r="D7" s="28" t="s">
        <v>72</v>
      </c>
      <c r="E7" s="17">
        <v>40.799999999999997</v>
      </c>
      <c r="F7" s="39">
        <v>1.2</v>
      </c>
      <c r="G7" s="37">
        <v>63.85</v>
      </c>
      <c r="H7" s="39">
        <v>59</v>
      </c>
      <c r="I7" s="39">
        <v>72.7</v>
      </c>
      <c r="J7" s="39">
        <v>8.5</v>
      </c>
      <c r="K7" s="31">
        <v>98.6</v>
      </c>
      <c r="L7" s="31">
        <v>2.8</v>
      </c>
      <c r="M7" s="35">
        <v>11.914999999999999</v>
      </c>
      <c r="N7" s="14">
        <v>2.0049999999999999</v>
      </c>
      <c r="O7" s="36">
        <v>1782.2222222222222</v>
      </c>
      <c r="R7" s="44" t="s">
        <v>26</v>
      </c>
      <c r="S7" s="46">
        <v>2608.8888888888891</v>
      </c>
      <c r="T7" s="46">
        <v>3731.8518518518517</v>
      </c>
      <c r="U7" s="46"/>
      <c r="V7" s="46">
        <v>3170.3703703703709</v>
      </c>
      <c r="X7" s="44" t="s">
        <v>26</v>
      </c>
      <c r="Y7" s="46">
        <v>62.222222222213539</v>
      </c>
      <c r="Z7" s="46">
        <v>433.01602817729542</v>
      </c>
      <c r="AA7" s="46"/>
      <c r="AB7" s="46">
        <v>674.43571902342649</v>
      </c>
    </row>
    <row r="8" spans="1:28">
      <c r="A8" s="42" t="s">
        <v>9</v>
      </c>
      <c r="B8" s="41">
        <v>8</v>
      </c>
      <c r="C8" s="16">
        <v>1</v>
      </c>
      <c r="D8" s="28" t="s">
        <v>43</v>
      </c>
      <c r="E8" s="17">
        <v>52.8</v>
      </c>
      <c r="F8" s="40">
        <v>7.5</v>
      </c>
      <c r="G8" s="36">
        <v>19.03</v>
      </c>
      <c r="H8" s="38">
        <v>21.9</v>
      </c>
      <c r="I8" s="38">
        <v>63</v>
      </c>
      <c r="J8" s="38">
        <v>7.4</v>
      </c>
      <c r="K8" s="31">
        <v>81.2</v>
      </c>
      <c r="L8" s="31">
        <v>2.8</v>
      </c>
      <c r="M8" s="35">
        <v>10.853</v>
      </c>
      <c r="N8" s="14">
        <v>1.99</v>
      </c>
      <c r="O8" s="36">
        <v>1768.8888888888889</v>
      </c>
      <c r="R8" s="44" t="s">
        <v>9</v>
      </c>
      <c r="S8" s="46">
        <v>1979.2592592592591</v>
      </c>
      <c r="T8" s="46">
        <v>4265.1851851851852</v>
      </c>
      <c r="U8" s="46">
        <v>4128.8888888888896</v>
      </c>
      <c r="V8" s="46">
        <v>3457.7777777777778</v>
      </c>
      <c r="X8" s="44" t="s">
        <v>9</v>
      </c>
      <c r="Y8" s="46">
        <v>294.28577136235896</v>
      </c>
      <c r="Z8" s="46">
        <v>268.89194978361951</v>
      </c>
      <c r="AA8" s="46">
        <v>292.52413638940874</v>
      </c>
      <c r="AB8" s="46">
        <v>1137.6453916036567</v>
      </c>
    </row>
    <row r="9" spans="1:28">
      <c r="A9" s="42" t="s">
        <v>9</v>
      </c>
      <c r="B9" s="41">
        <v>8</v>
      </c>
      <c r="C9" s="16">
        <v>2</v>
      </c>
      <c r="D9" s="28" t="s">
        <v>43</v>
      </c>
      <c r="E9" s="17">
        <v>53.155555555555559</v>
      </c>
      <c r="F9" s="40">
        <v>2.5</v>
      </c>
      <c r="G9" s="37">
        <v>19.04</v>
      </c>
      <c r="H9" s="38">
        <v>20.100000000000001</v>
      </c>
      <c r="I9" s="38">
        <v>63.6</v>
      </c>
      <c r="J9" s="38">
        <v>7.2</v>
      </c>
      <c r="K9" s="31">
        <v>109.5</v>
      </c>
      <c r="L9" s="31">
        <v>2.7</v>
      </c>
      <c r="M9" s="35">
        <v>9.5470000000000006</v>
      </c>
      <c r="N9" s="14">
        <v>2.085</v>
      </c>
      <c r="O9" s="36">
        <v>1853.3333333333333</v>
      </c>
      <c r="R9" s="44" t="s">
        <v>49</v>
      </c>
      <c r="S9" s="46">
        <v>2209.8765432098767</v>
      </c>
      <c r="T9" s="46">
        <v>3386.9135802469132</v>
      </c>
      <c r="U9" s="46">
        <v>4128.8888888888896</v>
      </c>
      <c r="V9" s="46">
        <v>2900.7407407407413</v>
      </c>
      <c r="X9" s="44" t="s">
        <v>49</v>
      </c>
      <c r="Y9" s="46">
        <v>446.27480760785613</v>
      </c>
      <c r="Z9" s="46">
        <v>920.04164248179131</v>
      </c>
      <c r="AA9" s="46">
        <v>292.52413638940874</v>
      </c>
      <c r="AB9" s="46">
        <v>964.06294949394248</v>
      </c>
    </row>
    <row r="10" spans="1:28">
      <c r="A10" s="42" t="s">
        <v>9</v>
      </c>
      <c r="B10" s="41">
        <v>8</v>
      </c>
      <c r="C10" s="16">
        <v>3</v>
      </c>
      <c r="D10" s="28" t="s">
        <v>43</v>
      </c>
      <c r="E10" s="17">
        <v>50.4</v>
      </c>
      <c r="F10" s="39">
        <v>5.0999999999999996</v>
      </c>
      <c r="G10" s="37">
        <v>45.54</v>
      </c>
      <c r="H10" s="38">
        <v>72.5</v>
      </c>
      <c r="I10" s="38">
        <v>85.8</v>
      </c>
      <c r="J10" s="38">
        <v>8.5</v>
      </c>
      <c r="K10" s="31">
        <v>73.900000000000006</v>
      </c>
      <c r="L10" s="31">
        <v>2.8</v>
      </c>
      <c r="M10" s="35">
        <v>10.914999999999999</v>
      </c>
      <c r="N10" s="14">
        <v>2.605</v>
      </c>
      <c r="O10" s="36">
        <v>2315.5555555555557</v>
      </c>
    </row>
    <row r="11" spans="1:28">
      <c r="A11" s="42" t="s">
        <v>9</v>
      </c>
      <c r="B11" s="41">
        <v>8</v>
      </c>
      <c r="C11" s="16">
        <v>1</v>
      </c>
      <c r="D11" s="28" t="s">
        <v>72</v>
      </c>
      <c r="E11" s="17">
        <v>38.31111111111111</v>
      </c>
      <c r="F11" s="40">
        <v>28.8</v>
      </c>
      <c r="G11" s="37">
        <v>47.89</v>
      </c>
      <c r="H11" s="38">
        <v>86.5</v>
      </c>
      <c r="I11" s="38">
        <v>63.8</v>
      </c>
      <c r="J11" s="38">
        <v>11.9</v>
      </c>
      <c r="K11" s="31">
        <v>50.1</v>
      </c>
      <c r="L11" s="31">
        <v>2.8</v>
      </c>
      <c r="M11" s="35">
        <v>12.284000000000001</v>
      </c>
      <c r="N11" s="14">
        <v>4.95</v>
      </c>
      <c r="O11" s="36">
        <v>4400</v>
      </c>
    </row>
    <row r="12" spans="1:28">
      <c r="A12" s="42" t="s">
        <v>9</v>
      </c>
      <c r="B12" s="41">
        <v>8</v>
      </c>
      <c r="C12" s="16">
        <v>2</v>
      </c>
      <c r="D12" s="28" t="s">
        <v>72</v>
      </c>
      <c r="E12" s="17">
        <v>41.333333333333336</v>
      </c>
      <c r="F12" s="40">
        <v>10.4</v>
      </c>
      <c r="G12" s="36">
        <v>50.769999999999996</v>
      </c>
      <c r="H12" s="38">
        <v>79.8</v>
      </c>
      <c r="I12" s="38">
        <v>63.1</v>
      </c>
      <c r="J12" s="38">
        <v>9.4</v>
      </c>
      <c r="K12" s="31">
        <v>61.2</v>
      </c>
      <c r="L12" s="31">
        <v>2.9</v>
      </c>
      <c r="M12" s="35">
        <v>12.138</v>
      </c>
      <c r="N12" s="14">
        <v>4.45</v>
      </c>
      <c r="O12" s="36">
        <v>3955.5555555555557</v>
      </c>
    </row>
    <row r="13" spans="1:28">
      <c r="A13" s="42" t="s">
        <v>9</v>
      </c>
      <c r="B13" s="41">
        <v>8</v>
      </c>
      <c r="C13" s="16">
        <v>3</v>
      </c>
      <c r="D13" s="28" t="s">
        <v>72</v>
      </c>
      <c r="E13" s="17">
        <v>50.488888888888887</v>
      </c>
      <c r="F13" s="40">
        <v>15.8</v>
      </c>
      <c r="G13" s="36">
        <v>15.87</v>
      </c>
      <c r="H13" s="38">
        <v>76.099999999999994</v>
      </c>
      <c r="I13" s="38">
        <v>63.7</v>
      </c>
      <c r="J13" s="38">
        <v>7</v>
      </c>
      <c r="K13" s="31">
        <v>97.4</v>
      </c>
      <c r="L13" s="31">
        <v>2.9</v>
      </c>
      <c r="M13" s="35">
        <v>12.573</v>
      </c>
      <c r="N13" s="14">
        <v>4.9950000000000001</v>
      </c>
      <c r="O13" s="36">
        <v>4440</v>
      </c>
    </row>
    <row r="14" spans="1:28">
      <c r="A14" s="42" t="s">
        <v>9</v>
      </c>
      <c r="B14" s="41">
        <v>8</v>
      </c>
      <c r="C14" s="16">
        <v>1</v>
      </c>
      <c r="D14" s="41" t="s">
        <v>73</v>
      </c>
      <c r="E14" s="17">
        <v>38.4</v>
      </c>
      <c r="F14" s="40">
        <v>15.6</v>
      </c>
      <c r="G14" s="36">
        <v>9.5599999999999987</v>
      </c>
      <c r="H14" s="38">
        <v>27.8</v>
      </c>
      <c r="I14" s="38">
        <v>65.7</v>
      </c>
      <c r="J14" s="38">
        <v>9.6</v>
      </c>
      <c r="K14" s="31">
        <v>67</v>
      </c>
      <c r="L14" s="31">
        <v>2.8</v>
      </c>
      <c r="M14" s="35">
        <v>13.542</v>
      </c>
      <c r="N14" s="14">
        <v>4.4550000000000001</v>
      </c>
      <c r="O14" s="36">
        <v>3960</v>
      </c>
      <c r="R14" s="53"/>
      <c r="S14" s="53" t="s">
        <v>43</v>
      </c>
      <c r="T14" s="53" t="s">
        <v>72</v>
      </c>
      <c r="U14" s="53" t="s">
        <v>73</v>
      </c>
      <c r="X14" s="53" t="s">
        <v>48</v>
      </c>
      <c r="Y14" s="53" t="s">
        <v>43</v>
      </c>
      <c r="Z14" s="53" t="s">
        <v>72</v>
      </c>
      <c r="AA14" s="53" t="s">
        <v>73</v>
      </c>
    </row>
    <row r="15" spans="1:28">
      <c r="A15" s="42" t="s">
        <v>9</v>
      </c>
      <c r="B15" s="41">
        <v>8</v>
      </c>
      <c r="C15" s="16">
        <v>2</v>
      </c>
      <c r="D15" s="41" t="s">
        <v>73</v>
      </c>
      <c r="E15" s="17">
        <v>34.4</v>
      </c>
      <c r="F15" s="40">
        <v>24</v>
      </c>
      <c r="G15" s="37">
        <v>14.62</v>
      </c>
      <c r="H15" s="38">
        <v>15.8</v>
      </c>
      <c r="I15" s="38">
        <v>59.1</v>
      </c>
      <c r="J15" s="38">
        <v>7.6</v>
      </c>
      <c r="K15" s="31">
        <v>18.2</v>
      </c>
      <c r="L15" s="31">
        <v>2.9</v>
      </c>
      <c r="M15" s="35">
        <v>12.997</v>
      </c>
      <c r="N15" s="14">
        <v>5.0250000000000004</v>
      </c>
      <c r="O15" s="36">
        <v>4466.666666666667</v>
      </c>
      <c r="R15" s="44" t="s">
        <v>10</v>
      </c>
      <c r="S15" s="46">
        <v>2402.962962962963</v>
      </c>
      <c r="T15" s="46">
        <v>4336.2962962962965</v>
      </c>
      <c r="U15" s="46"/>
      <c r="X15" s="44" t="s">
        <v>10</v>
      </c>
      <c r="Y15" s="46">
        <v>502.68087873284293</v>
      </c>
      <c r="Z15" s="46">
        <v>106.79005209439991</v>
      </c>
      <c r="AA15" s="46"/>
    </row>
    <row r="16" spans="1:28">
      <c r="A16" s="42" t="s">
        <v>9</v>
      </c>
      <c r="B16" s="41">
        <v>8</v>
      </c>
      <c r="C16" s="16">
        <v>3</v>
      </c>
      <c r="D16" s="41" t="s">
        <v>73</v>
      </c>
      <c r="E16" s="17">
        <v>45.155555555555559</v>
      </c>
      <c r="F16" s="40">
        <v>10</v>
      </c>
      <c r="G16" s="37">
        <v>85.12</v>
      </c>
      <c r="H16" s="38">
        <v>14.7</v>
      </c>
      <c r="I16" s="38">
        <v>78.400000000000006</v>
      </c>
      <c r="J16" s="38">
        <v>5.2</v>
      </c>
      <c r="K16" s="31">
        <v>50.2</v>
      </c>
      <c r="L16" s="31">
        <v>2.8</v>
      </c>
      <c r="M16" s="35">
        <v>12.510999999999999</v>
      </c>
      <c r="N16" s="14">
        <v>4.4550000000000001</v>
      </c>
      <c r="O16" s="36">
        <v>3960</v>
      </c>
      <c r="R16" s="44" t="s">
        <v>27</v>
      </c>
      <c r="S16" s="46">
        <v>2305.1851851851852</v>
      </c>
      <c r="T16" s="46">
        <v>3201.4814814814818</v>
      </c>
      <c r="U16" s="46"/>
      <c r="X16" s="44" t="s">
        <v>27</v>
      </c>
      <c r="Y16" s="46">
        <v>480.13029781576756</v>
      </c>
      <c r="Z16" s="46">
        <v>390.03218185254735</v>
      </c>
      <c r="AA16" s="46"/>
    </row>
    <row r="17" spans="1:27">
      <c r="A17" s="42" t="s">
        <v>26</v>
      </c>
      <c r="B17" s="28">
        <v>9</v>
      </c>
      <c r="C17" s="31">
        <v>1</v>
      </c>
      <c r="D17" s="28" t="s">
        <v>43</v>
      </c>
      <c r="E17" s="17">
        <v>50.4</v>
      </c>
      <c r="F17" s="40">
        <v>26</v>
      </c>
      <c r="G17" s="36">
        <v>49.07</v>
      </c>
      <c r="H17" s="38">
        <v>11.2</v>
      </c>
      <c r="I17" s="38">
        <v>75.8</v>
      </c>
      <c r="J17" s="38">
        <v>6.1</v>
      </c>
      <c r="K17" s="31">
        <v>107.3</v>
      </c>
      <c r="L17" s="31">
        <v>2.9</v>
      </c>
      <c r="M17" s="35">
        <v>10.340999999999999</v>
      </c>
      <c r="N17" s="14">
        <v>2.9649999999999999</v>
      </c>
      <c r="O17" s="36">
        <v>2635.5555555555557</v>
      </c>
      <c r="R17" s="44" t="s">
        <v>25</v>
      </c>
      <c r="S17" s="46">
        <v>1634.0740740740741</v>
      </c>
      <c r="T17" s="46">
        <v>2121.4814814814818</v>
      </c>
      <c r="U17" s="46"/>
      <c r="X17" s="44" t="s">
        <v>25</v>
      </c>
      <c r="Y17" s="46">
        <v>216.70180151972139</v>
      </c>
      <c r="Z17" s="46">
        <v>294.21864158053819</v>
      </c>
      <c r="AA17" s="46"/>
    </row>
    <row r="18" spans="1:27">
      <c r="A18" s="42" t="s">
        <v>26</v>
      </c>
      <c r="B18" s="28">
        <v>9</v>
      </c>
      <c r="C18" s="31">
        <v>2</v>
      </c>
      <c r="D18" s="28" t="s">
        <v>43</v>
      </c>
      <c r="E18" s="17">
        <v>42.488888888888887</v>
      </c>
      <c r="F18" s="40">
        <v>8.1999999999999993</v>
      </c>
      <c r="G18" s="37">
        <v>4.5299999999999994</v>
      </c>
      <c r="H18" s="38">
        <v>14.8</v>
      </c>
      <c r="I18" s="38">
        <v>67</v>
      </c>
      <c r="J18" s="38">
        <v>7</v>
      </c>
      <c r="K18" s="31">
        <v>148.19999999999999</v>
      </c>
      <c r="L18" s="31">
        <v>2.8</v>
      </c>
      <c r="M18" s="35">
        <v>10.654</v>
      </c>
      <c r="N18" s="14">
        <v>2.855</v>
      </c>
      <c r="O18" s="36">
        <v>2537.7777777777778</v>
      </c>
      <c r="R18" s="44" t="s">
        <v>28</v>
      </c>
      <c r="S18" s="46">
        <v>2328.8888888888891</v>
      </c>
      <c r="T18" s="46">
        <v>2665.1851851851857</v>
      </c>
      <c r="U18" s="46"/>
      <c r="X18" s="44" t="s">
        <v>28</v>
      </c>
      <c r="Y18" s="46">
        <v>406.83056806379494</v>
      </c>
      <c r="Z18" s="46">
        <v>873.3568934716684</v>
      </c>
      <c r="AA18" s="46"/>
    </row>
    <row r="19" spans="1:27">
      <c r="A19" s="42" t="s">
        <v>26</v>
      </c>
      <c r="B19" s="28">
        <v>9</v>
      </c>
      <c r="C19" s="31">
        <v>3</v>
      </c>
      <c r="D19" s="28" t="s">
        <v>43</v>
      </c>
      <c r="E19" s="17">
        <v>42.31111111111111</v>
      </c>
      <c r="F19" s="40">
        <v>15</v>
      </c>
      <c r="G19" s="37">
        <v>14.62</v>
      </c>
      <c r="H19" s="38">
        <v>96.5</v>
      </c>
      <c r="I19" s="38">
        <v>70.7</v>
      </c>
      <c r="J19" s="38">
        <v>9.1999999999999993</v>
      </c>
      <c r="K19" s="31">
        <v>66.599999999999994</v>
      </c>
      <c r="L19" s="31">
        <v>2.9</v>
      </c>
      <c r="M19" s="35">
        <v>11.432</v>
      </c>
      <c r="N19" s="14">
        <v>2.9849999999999999</v>
      </c>
      <c r="O19" s="36">
        <v>2653.3333333333335</v>
      </c>
      <c r="R19" s="44" t="s">
        <v>26</v>
      </c>
      <c r="S19" s="46">
        <v>2608.8888888888891</v>
      </c>
      <c r="T19" s="46">
        <v>3731.8518518518517</v>
      </c>
      <c r="U19" s="46"/>
      <c r="X19" s="44" t="s">
        <v>26</v>
      </c>
      <c r="Y19" s="46">
        <v>62.222222222213539</v>
      </c>
      <c r="Z19" s="46">
        <v>433.01602817729542</v>
      </c>
      <c r="AA19" s="46"/>
    </row>
    <row r="20" spans="1:27">
      <c r="A20" s="42" t="s">
        <v>26</v>
      </c>
      <c r="B20" s="28">
        <v>9</v>
      </c>
      <c r="C20" s="31">
        <v>1</v>
      </c>
      <c r="D20" s="28" t="s">
        <v>72</v>
      </c>
      <c r="E20" s="17">
        <v>52.177777777777777</v>
      </c>
      <c r="F20" s="40">
        <v>96.4</v>
      </c>
      <c r="G20" s="37">
        <v>17.32</v>
      </c>
      <c r="H20" s="38">
        <v>41</v>
      </c>
      <c r="I20" s="38">
        <v>64</v>
      </c>
      <c r="J20" s="38">
        <v>6.8</v>
      </c>
      <c r="K20" s="31">
        <v>73.400000000000006</v>
      </c>
      <c r="L20" s="31">
        <v>2.9</v>
      </c>
      <c r="M20" s="35">
        <v>13.548999999999999</v>
      </c>
      <c r="N20" s="14">
        <v>3.99</v>
      </c>
      <c r="O20" s="36">
        <v>3546.666666666667</v>
      </c>
      <c r="R20" s="44" t="s">
        <v>9</v>
      </c>
      <c r="S20" s="46">
        <v>1979.2592592592591</v>
      </c>
      <c r="T20" s="46">
        <v>4265.1851851851852</v>
      </c>
      <c r="U20" s="46">
        <v>4128.8888888888896</v>
      </c>
      <c r="X20" s="44" t="s">
        <v>9</v>
      </c>
      <c r="Y20" s="46">
        <v>294.28577136235896</v>
      </c>
      <c r="Z20" s="46">
        <v>268.89194978361951</v>
      </c>
      <c r="AA20" s="46">
        <v>292.52413638940874</v>
      </c>
    </row>
    <row r="21" spans="1:27">
      <c r="A21" s="42" t="s">
        <v>26</v>
      </c>
      <c r="B21" s="28">
        <v>9</v>
      </c>
      <c r="C21" s="31">
        <v>2</v>
      </c>
      <c r="D21" s="28" t="s">
        <v>72</v>
      </c>
      <c r="E21" s="17">
        <v>38.4</v>
      </c>
      <c r="F21" s="40">
        <v>14.8</v>
      </c>
      <c r="G21" s="37">
        <v>12.22</v>
      </c>
      <c r="H21" s="38">
        <v>82</v>
      </c>
      <c r="I21" s="38">
        <v>81.900000000000006</v>
      </c>
      <c r="J21" s="38">
        <v>7.4</v>
      </c>
      <c r="K21" s="31">
        <v>90.8</v>
      </c>
      <c r="L21" s="31">
        <v>2.8</v>
      </c>
      <c r="M21" s="35">
        <v>13.542999999999999</v>
      </c>
      <c r="N21" s="14">
        <v>3.85</v>
      </c>
      <c r="O21" s="36">
        <v>3422.2222222222222</v>
      </c>
    </row>
    <row r="22" spans="1:27">
      <c r="A22" s="42" t="s">
        <v>26</v>
      </c>
      <c r="B22" s="28">
        <v>9</v>
      </c>
      <c r="C22" s="31">
        <v>3</v>
      </c>
      <c r="D22" s="28" t="s">
        <v>72</v>
      </c>
      <c r="E22" s="17">
        <v>53.511111111111113</v>
      </c>
      <c r="F22" s="40">
        <v>26.2</v>
      </c>
      <c r="G22" s="37">
        <v>53.77</v>
      </c>
      <c r="H22" s="38">
        <v>11.9</v>
      </c>
      <c r="I22" s="38">
        <v>91.9</v>
      </c>
      <c r="J22" s="38">
        <v>7.7</v>
      </c>
      <c r="K22" s="31">
        <v>89.6</v>
      </c>
      <c r="L22" s="31">
        <v>2.8</v>
      </c>
      <c r="M22" s="35">
        <v>12.997</v>
      </c>
      <c r="N22" s="14">
        <v>4.7549999999999999</v>
      </c>
      <c r="O22" s="36">
        <v>4226.666666666667</v>
      </c>
    </row>
    <row r="23" spans="1:27">
      <c r="A23" s="42" t="s">
        <v>10</v>
      </c>
      <c r="B23" s="28">
        <v>10</v>
      </c>
      <c r="C23" s="31">
        <v>1</v>
      </c>
      <c r="D23" s="28" t="s">
        <v>43</v>
      </c>
      <c r="E23" s="17">
        <v>40.799999999999997</v>
      </c>
      <c r="F23" s="40">
        <v>7.4</v>
      </c>
      <c r="G23" s="36">
        <v>41.589999999999996</v>
      </c>
      <c r="H23" s="38">
        <v>12.6</v>
      </c>
      <c r="I23" s="38">
        <v>44.9</v>
      </c>
      <c r="J23" s="38">
        <v>5.8</v>
      </c>
      <c r="K23" s="31">
        <v>67.2</v>
      </c>
      <c r="L23" s="31">
        <v>2.9</v>
      </c>
      <c r="M23" s="35">
        <v>10.53</v>
      </c>
      <c r="N23" s="14">
        <v>3.0950000000000002</v>
      </c>
      <c r="O23" s="36">
        <v>2751.1111111111113</v>
      </c>
      <c r="X23" s="54" t="s">
        <v>48</v>
      </c>
      <c r="Y23" s="54" t="s">
        <v>43</v>
      </c>
      <c r="Z23" s="54" t="s">
        <v>72</v>
      </c>
      <c r="AA23" s="54" t="s">
        <v>73</v>
      </c>
    </row>
    <row r="24" spans="1:27">
      <c r="A24" s="42" t="s">
        <v>10</v>
      </c>
      <c r="B24" s="28">
        <v>10</v>
      </c>
      <c r="C24" s="31">
        <v>2</v>
      </c>
      <c r="D24" s="28" t="s">
        <v>43</v>
      </c>
      <c r="E24" s="17">
        <v>53.777777777777779</v>
      </c>
      <c r="F24" s="40">
        <v>20.5</v>
      </c>
      <c r="G24" s="37">
        <v>49.21</v>
      </c>
      <c r="H24" s="38">
        <v>18.5</v>
      </c>
      <c r="I24" s="38">
        <v>64.400000000000006</v>
      </c>
      <c r="J24" s="38">
        <v>6.3</v>
      </c>
      <c r="K24" s="31">
        <v>96</v>
      </c>
      <c r="L24" s="31">
        <v>2.8</v>
      </c>
      <c r="M24" s="35">
        <v>10.247</v>
      </c>
      <c r="N24" s="14">
        <v>2.96</v>
      </c>
      <c r="O24" s="36">
        <v>2631.1111111111113</v>
      </c>
      <c r="X24" s="55" t="s">
        <v>10</v>
      </c>
      <c r="Y24" s="56">
        <f>Y15/SQRT(3)</f>
        <v>290.22294065288452</v>
      </c>
      <c r="Z24" s="56">
        <f t="shared" ref="Z24" si="0">Z15/SQRT(3)</f>
        <v>61.655265323475952</v>
      </c>
      <c r="AA24" s="56"/>
    </row>
    <row r="25" spans="1:27">
      <c r="A25" s="42" t="s">
        <v>10</v>
      </c>
      <c r="B25" s="28">
        <v>10</v>
      </c>
      <c r="C25" s="31">
        <v>3</v>
      </c>
      <c r="D25" s="28" t="s">
        <v>43</v>
      </c>
      <c r="E25" s="17">
        <v>48.266666666666666</v>
      </c>
      <c r="F25" s="40">
        <v>63</v>
      </c>
      <c r="G25" s="36">
        <v>17.690000000000001</v>
      </c>
      <c r="H25" s="38">
        <v>13.1</v>
      </c>
      <c r="I25" s="38">
        <v>73.900000000000006</v>
      </c>
      <c r="J25" s="38">
        <v>6.8</v>
      </c>
      <c r="K25" s="31">
        <v>67.2</v>
      </c>
      <c r="L25" s="31">
        <v>2.8</v>
      </c>
      <c r="M25" s="35">
        <v>10.103</v>
      </c>
      <c r="N25" s="14">
        <v>2.0550000000000002</v>
      </c>
      <c r="O25" s="36">
        <v>1826.666666666667</v>
      </c>
      <c r="X25" s="55" t="s">
        <v>27</v>
      </c>
      <c r="Y25" s="56">
        <f t="shared" ref="Y25:AA29" si="1">Y16/SQRT(3)</f>
        <v>277.20335669002861</v>
      </c>
      <c r="Z25" s="56">
        <f t="shared" si="1"/>
        <v>225.1851851851853</v>
      </c>
      <c r="AA25" s="56"/>
    </row>
    <row r="26" spans="1:27">
      <c r="A26" s="42" t="s">
        <v>10</v>
      </c>
      <c r="B26" s="28">
        <v>10</v>
      </c>
      <c r="C26" s="31">
        <v>1</v>
      </c>
      <c r="D26" s="28" t="s">
        <v>72</v>
      </c>
      <c r="E26" s="17">
        <v>53.511111111111113</v>
      </c>
      <c r="F26" s="40">
        <v>44.1</v>
      </c>
      <c r="G26" s="36">
        <v>8.39</v>
      </c>
      <c r="H26" s="38">
        <v>21.3</v>
      </c>
      <c r="I26" s="38">
        <v>52</v>
      </c>
      <c r="J26" s="38">
        <v>7.7</v>
      </c>
      <c r="K26" s="31">
        <v>37.200000000000003</v>
      </c>
      <c r="L26" s="31">
        <v>2.7</v>
      </c>
      <c r="M26" s="35">
        <v>12.28</v>
      </c>
      <c r="N26" s="14">
        <v>4.9950000000000001</v>
      </c>
      <c r="O26" s="36">
        <v>4440</v>
      </c>
      <c r="X26" s="55" t="s">
        <v>25</v>
      </c>
      <c r="Y26" s="56">
        <f t="shared" si="1"/>
        <v>125.11284344128801</v>
      </c>
      <c r="Z26" s="56">
        <f t="shared" si="1"/>
        <v>169.86721191712977</v>
      </c>
      <c r="AA26" s="56"/>
    </row>
    <row r="27" spans="1:27">
      <c r="A27" s="42" t="s">
        <v>10</v>
      </c>
      <c r="B27" s="28">
        <v>10</v>
      </c>
      <c r="C27" s="31">
        <v>2</v>
      </c>
      <c r="D27" s="28" t="s">
        <v>72</v>
      </c>
      <c r="E27" s="17">
        <v>48.088888888888889</v>
      </c>
      <c r="F27" s="40">
        <v>45</v>
      </c>
      <c r="G27" s="36">
        <v>11.73</v>
      </c>
      <c r="H27" s="38">
        <v>53.8</v>
      </c>
      <c r="I27" s="38">
        <v>65.5</v>
      </c>
      <c r="J27" s="38">
        <v>7.7</v>
      </c>
      <c r="K27" s="31">
        <v>72.099999999999994</v>
      </c>
      <c r="L27" s="31">
        <v>2.9</v>
      </c>
      <c r="M27" s="35">
        <v>13.651</v>
      </c>
      <c r="N27" s="14">
        <v>4.7549999999999999</v>
      </c>
      <c r="O27" s="36">
        <v>4226.666666666667</v>
      </c>
      <c r="X27" s="55" t="s">
        <v>28</v>
      </c>
      <c r="Y27" s="56">
        <f t="shared" si="1"/>
        <v>234.8837379862004</v>
      </c>
      <c r="Z27" s="56">
        <f t="shared" si="1"/>
        <v>504.23283754448312</v>
      </c>
      <c r="AA27" s="56"/>
    </row>
    <row r="28" spans="1:27">
      <c r="A28" s="42" t="s">
        <v>10</v>
      </c>
      <c r="B28" s="28">
        <v>10</v>
      </c>
      <c r="C28" s="31">
        <v>3</v>
      </c>
      <c r="D28" s="28" t="s">
        <v>72</v>
      </c>
      <c r="E28" s="17">
        <v>52.62222222222222</v>
      </c>
      <c r="F28" s="40">
        <v>82.9</v>
      </c>
      <c r="G28" s="37">
        <v>53.660000000000004</v>
      </c>
      <c r="H28" s="38">
        <v>79.8</v>
      </c>
      <c r="I28" s="38">
        <v>64.7</v>
      </c>
      <c r="J28" s="38">
        <v>7.5</v>
      </c>
      <c r="K28" s="31">
        <v>75.900000000000006</v>
      </c>
      <c r="L28" s="31">
        <v>2.8</v>
      </c>
      <c r="M28" s="35">
        <v>12.53</v>
      </c>
      <c r="N28" s="14">
        <v>4.8849999999999998</v>
      </c>
      <c r="O28" s="36">
        <v>4342.2222222222217</v>
      </c>
      <c r="X28" s="55" t="s">
        <v>26</v>
      </c>
      <c r="Y28" s="56">
        <f t="shared" si="1"/>
        <v>35.924016749571706</v>
      </c>
      <c r="Z28" s="56">
        <f t="shared" si="1"/>
        <v>250.0019204315841</v>
      </c>
      <c r="AA28" s="56"/>
    </row>
    <row r="29" spans="1:27">
      <c r="A29" s="34" t="s">
        <v>27</v>
      </c>
      <c r="B29" s="28">
        <v>11</v>
      </c>
      <c r="C29" s="31">
        <v>1</v>
      </c>
      <c r="D29" s="28" t="s">
        <v>43</v>
      </c>
      <c r="E29" s="17">
        <v>40.533333333333331</v>
      </c>
      <c r="F29" s="39">
        <v>17.399999999999999</v>
      </c>
      <c r="G29" s="37">
        <v>55.23</v>
      </c>
      <c r="H29" s="39">
        <v>104.5</v>
      </c>
      <c r="I29" s="39">
        <v>61.9</v>
      </c>
      <c r="J29" s="39">
        <v>6.7</v>
      </c>
      <c r="K29" s="31">
        <v>85</v>
      </c>
      <c r="L29" s="31">
        <v>2.9</v>
      </c>
      <c r="M29" s="35">
        <v>10.342000000000001</v>
      </c>
      <c r="N29" s="14">
        <v>2.0249999999999999</v>
      </c>
      <c r="O29" s="36">
        <v>1800</v>
      </c>
      <c r="X29" s="55" t="s">
        <v>9</v>
      </c>
      <c r="Y29" s="56">
        <f t="shared" si="1"/>
        <v>169.90596931473462</v>
      </c>
      <c r="Z29" s="56">
        <f t="shared" si="1"/>
        <v>155.24483959049607</v>
      </c>
      <c r="AA29" s="56">
        <f t="shared" si="1"/>
        <v>168.88888888888795</v>
      </c>
    </row>
    <row r="30" spans="1:27">
      <c r="A30" s="34" t="s">
        <v>27</v>
      </c>
      <c r="B30" s="28">
        <v>11</v>
      </c>
      <c r="C30" s="31">
        <v>2</v>
      </c>
      <c r="D30" s="28" t="s">
        <v>43</v>
      </c>
      <c r="E30" s="17">
        <v>40.711111111111109</v>
      </c>
      <c r="F30" s="40">
        <v>18</v>
      </c>
      <c r="G30" s="37">
        <v>45.67</v>
      </c>
      <c r="H30" s="38">
        <v>13.5</v>
      </c>
      <c r="I30" s="38">
        <v>76.400000000000006</v>
      </c>
      <c r="J30" s="38">
        <v>7.8</v>
      </c>
      <c r="K30" s="31">
        <v>118.1</v>
      </c>
      <c r="L30" s="31">
        <v>2.9</v>
      </c>
      <c r="M30" s="35">
        <v>9.7409999999999997</v>
      </c>
      <c r="N30" s="14">
        <v>3.1</v>
      </c>
      <c r="O30" s="36">
        <v>2755.5555555555557</v>
      </c>
    </row>
    <row r="31" spans="1:27">
      <c r="A31" s="34" t="s">
        <v>27</v>
      </c>
      <c r="B31" s="28">
        <v>11</v>
      </c>
      <c r="C31" s="31">
        <v>3</v>
      </c>
      <c r="D31" s="28" t="s">
        <v>43</v>
      </c>
      <c r="E31" s="17">
        <v>49.955555555555556</v>
      </c>
      <c r="F31" s="40">
        <v>5.0999999999999996</v>
      </c>
      <c r="G31" s="37">
        <v>11.97</v>
      </c>
      <c r="H31" s="38">
        <v>11.4</v>
      </c>
      <c r="I31" s="38">
        <v>65.5</v>
      </c>
      <c r="J31" s="38">
        <v>7.7</v>
      </c>
      <c r="K31" s="31">
        <v>124.1</v>
      </c>
      <c r="L31" s="31">
        <v>2.7</v>
      </c>
      <c r="M31" s="35">
        <v>9.4920000000000009</v>
      </c>
      <c r="N31" s="14">
        <v>2.6549999999999998</v>
      </c>
      <c r="O31" s="36">
        <v>2360</v>
      </c>
    </row>
    <row r="32" spans="1:27">
      <c r="A32" s="34" t="s">
        <v>27</v>
      </c>
      <c r="B32" s="28">
        <v>11</v>
      </c>
      <c r="C32" s="31">
        <v>1</v>
      </c>
      <c r="D32" s="28" t="s">
        <v>72</v>
      </c>
      <c r="E32" s="17">
        <v>50.044444444444444</v>
      </c>
      <c r="F32" s="40">
        <v>15.5</v>
      </c>
      <c r="G32" s="37">
        <v>10.53</v>
      </c>
      <c r="H32" s="38">
        <v>19.5</v>
      </c>
      <c r="I32" s="38">
        <v>87.8</v>
      </c>
      <c r="J32" s="38">
        <v>8.4</v>
      </c>
      <c r="K32" s="31">
        <v>131.9</v>
      </c>
      <c r="L32" s="31">
        <v>2.9</v>
      </c>
      <c r="M32" s="35">
        <v>12.321</v>
      </c>
      <c r="N32" s="14">
        <v>3.855</v>
      </c>
      <c r="O32" s="36">
        <v>3426.666666666667</v>
      </c>
    </row>
    <row r="33" spans="1:31">
      <c r="A33" s="34" t="s">
        <v>27</v>
      </c>
      <c r="B33" s="28">
        <v>11</v>
      </c>
      <c r="C33" s="31">
        <v>2</v>
      </c>
      <c r="D33" s="28" t="s">
        <v>72</v>
      </c>
      <c r="E33" s="17">
        <v>43.2</v>
      </c>
      <c r="F33" s="40">
        <v>15</v>
      </c>
      <c r="G33" s="37">
        <v>19.11</v>
      </c>
      <c r="H33" s="38">
        <v>115.5</v>
      </c>
      <c r="I33" s="38">
        <v>85.8</v>
      </c>
      <c r="J33" s="38">
        <v>8.5</v>
      </c>
      <c r="K33" s="31">
        <v>100.1</v>
      </c>
      <c r="L33" s="31">
        <v>2.9</v>
      </c>
      <c r="M33" s="35">
        <v>13.439</v>
      </c>
      <c r="N33" s="14">
        <v>3.0950000000000002</v>
      </c>
      <c r="O33" s="36">
        <v>2751.1111111111113</v>
      </c>
      <c r="X33" s="47" t="s">
        <v>53</v>
      </c>
      <c r="Y33" s="47" t="s">
        <v>53</v>
      </c>
      <c r="Z33" s="47" t="s">
        <v>54</v>
      </c>
      <c r="AA33" s="47" t="s">
        <v>55</v>
      </c>
      <c r="AB33" s="47" t="s">
        <v>56</v>
      </c>
      <c r="AC33" s="47" t="s">
        <v>57</v>
      </c>
      <c r="AD33" s="47" t="s">
        <v>58</v>
      </c>
      <c r="AE33" s="47" t="s">
        <v>59</v>
      </c>
    </row>
    <row r="34" spans="1:31">
      <c r="A34" s="34" t="s">
        <v>27</v>
      </c>
      <c r="B34" s="28">
        <v>11</v>
      </c>
      <c r="C34" s="31">
        <v>3</v>
      </c>
      <c r="D34" s="28" t="s">
        <v>72</v>
      </c>
      <c r="E34" s="17">
        <v>43.733333333333334</v>
      </c>
      <c r="F34" s="39">
        <v>18.399999999999999</v>
      </c>
      <c r="G34" s="37">
        <v>44.81</v>
      </c>
      <c r="H34" s="40">
        <v>71.400000000000006</v>
      </c>
      <c r="I34" s="39">
        <v>77.8</v>
      </c>
      <c r="J34" s="39">
        <v>9</v>
      </c>
      <c r="K34" s="31">
        <v>54.2</v>
      </c>
      <c r="L34" s="31">
        <v>2.9</v>
      </c>
      <c r="M34" s="35">
        <v>13.978</v>
      </c>
      <c r="N34" s="14">
        <v>3.855</v>
      </c>
      <c r="O34" s="36">
        <v>3426.666666666667</v>
      </c>
      <c r="X34" s="48" t="s">
        <v>60</v>
      </c>
      <c r="Y34" s="48" t="s">
        <v>61</v>
      </c>
      <c r="Z34" s="48" t="s">
        <v>61</v>
      </c>
      <c r="AA34" s="48" t="s">
        <v>62</v>
      </c>
      <c r="AB34" s="48" t="s">
        <v>62</v>
      </c>
      <c r="AC34" s="48" t="s">
        <v>63</v>
      </c>
      <c r="AD34" s="48" t="s">
        <v>62</v>
      </c>
      <c r="AE34" s="48" t="s">
        <v>64</v>
      </c>
    </row>
    <row r="35" spans="1:31">
      <c r="A35" s="34" t="s">
        <v>28</v>
      </c>
      <c r="B35" s="28">
        <v>12</v>
      </c>
      <c r="C35" s="31">
        <v>1</v>
      </c>
      <c r="D35" s="28" t="s">
        <v>43</v>
      </c>
      <c r="E35" s="17">
        <v>37.422222222222224</v>
      </c>
      <c r="F35" s="40">
        <v>26.7</v>
      </c>
      <c r="G35" s="37">
        <v>41.95</v>
      </c>
      <c r="H35" s="38">
        <v>66</v>
      </c>
      <c r="I35" s="38">
        <v>91.7</v>
      </c>
      <c r="J35" s="38">
        <v>6.7</v>
      </c>
      <c r="K35" s="31">
        <v>74</v>
      </c>
      <c r="L35" s="31">
        <v>2.7</v>
      </c>
      <c r="M35" s="35">
        <v>10.208</v>
      </c>
      <c r="N35" s="14">
        <v>2.7549999999999999</v>
      </c>
      <c r="O35" s="36">
        <v>2448.8888888888887</v>
      </c>
      <c r="X35" s="47" t="s">
        <v>65</v>
      </c>
      <c r="Y35" s="47">
        <v>749</v>
      </c>
      <c r="Z35" s="47" t="s">
        <v>66</v>
      </c>
      <c r="AA35" s="47" t="s">
        <v>67</v>
      </c>
      <c r="AB35" s="47" t="s">
        <v>68</v>
      </c>
      <c r="AC35" s="47" t="s">
        <v>69</v>
      </c>
      <c r="AD35" s="47" t="s">
        <v>70</v>
      </c>
      <c r="AE35" s="47" t="s">
        <v>71</v>
      </c>
    </row>
    <row r="36" spans="1:31">
      <c r="A36" s="34" t="s">
        <v>28</v>
      </c>
      <c r="B36" s="28">
        <v>12</v>
      </c>
      <c r="C36" s="31">
        <v>2</v>
      </c>
      <c r="D36" s="28" t="s">
        <v>43</v>
      </c>
      <c r="E36" s="17">
        <v>35.466666666666669</v>
      </c>
      <c r="F36" s="40">
        <v>11.1</v>
      </c>
      <c r="G36" s="37">
        <v>68.3</v>
      </c>
      <c r="H36" s="38">
        <v>17.2</v>
      </c>
      <c r="I36" s="38">
        <v>84.4</v>
      </c>
      <c r="J36" s="38">
        <v>8.6</v>
      </c>
      <c r="K36" s="31">
        <v>60.3</v>
      </c>
      <c r="L36" s="31">
        <v>2.9</v>
      </c>
      <c r="M36" s="35">
        <v>11.987</v>
      </c>
      <c r="N36" s="14">
        <v>2.9950000000000001</v>
      </c>
      <c r="O36" s="36">
        <v>2662.2222222222222</v>
      </c>
      <c r="AA36">
        <f>AA35/390</f>
        <v>0.14153846153846156</v>
      </c>
    </row>
    <row r="37" spans="1:31">
      <c r="A37" s="34" t="s">
        <v>28</v>
      </c>
      <c r="B37" s="28">
        <v>12</v>
      </c>
      <c r="C37" s="31">
        <v>3</v>
      </c>
      <c r="D37" s="28" t="s">
        <v>43</v>
      </c>
      <c r="E37" s="17">
        <v>48.088888888888889</v>
      </c>
      <c r="F37" s="40">
        <v>20.399999999999999</v>
      </c>
      <c r="G37" s="37">
        <v>45.54</v>
      </c>
      <c r="H37" s="38">
        <v>97.5</v>
      </c>
      <c r="I37" s="38">
        <v>78.7</v>
      </c>
      <c r="J37" s="38">
        <v>6.4</v>
      </c>
      <c r="K37" s="31">
        <v>85.2</v>
      </c>
      <c r="L37" s="31">
        <v>2.9</v>
      </c>
      <c r="M37" s="35">
        <v>9.5129999999999999</v>
      </c>
      <c r="N37" s="14">
        <v>2.11</v>
      </c>
      <c r="O37" s="36">
        <v>1875.5555555555554</v>
      </c>
    </row>
    <row r="38" spans="1:31">
      <c r="A38" s="34" t="s">
        <v>28</v>
      </c>
      <c r="B38" s="28">
        <v>12</v>
      </c>
      <c r="C38" s="31">
        <v>1</v>
      </c>
      <c r="D38" s="28" t="s">
        <v>72</v>
      </c>
      <c r="E38" s="17">
        <v>44.266666666666666</v>
      </c>
      <c r="F38" s="40">
        <v>22.6</v>
      </c>
      <c r="G38" s="37">
        <v>47.89</v>
      </c>
      <c r="H38" s="38">
        <v>83</v>
      </c>
      <c r="I38" s="38">
        <v>94.9</v>
      </c>
      <c r="J38" s="38">
        <v>8.8000000000000007</v>
      </c>
      <c r="K38" s="31">
        <v>87.1</v>
      </c>
      <c r="L38" s="31">
        <v>2.8</v>
      </c>
      <c r="M38" s="35">
        <v>12.605</v>
      </c>
      <c r="N38" s="14">
        <v>2.99</v>
      </c>
      <c r="O38" s="36">
        <v>2657.7777777777778</v>
      </c>
    </row>
    <row r="39" spans="1:31">
      <c r="A39" s="34" t="s">
        <v>28</v>
      </c>
      <c r="B39" s="28">
        <v>12</v>
      </c>
      <c r="C39" s="31">
        <v>2</v>
      </c>
      <c r="D39" s="28" t="s">
        <v>72</v>
      </c>
      <c r="E39" s="17">
        <v>44.177777777777777</v>
      </c>
      <c r="F39" s="40">
        <v>4.8</v>
      </c>
      <c r="G39" s="37">
        <v>23.869999999999997</v>
      </c>
      <c r="H39" s="38">
        <v>42</v>
      </c>
      <c r="I39" s="38">
        <v>84.4</v>
      </c>
      <c r="J39" s="38">
        <v>8.6</v>
      </c>
      <c r="K39" s="31">
        <v>134.30000000000001</v>
      </c>
      <c r="L39" s="31">
        <v>2.9</v>
      </c>
      <c r="M39" s="35">
        <v>14.432</v>
      </c>
      <c r="N39" s="14">
        <v>2.02</v>
      </c>
      <c r="O39" s="36">
        <v>1795.5555555555557</v>
      </c>
    </row>
    <row r="40" spans="1:31">
      <c r="A40" s="34" t="s">
        <v>28</v>
      </c>
      <c r="B40" s="28">
        <v>12</v>
      </c>
      <c r="C40" s="31">
        <v>3</v>
      </c>
      <c r="D40" s="28" t="s">
        <v>72</v>
      </c>
      <c r="E40" s="17">
        <v>50.133333333333333</v>
      </c>
      <c r="F40" s="40">
        <v>21</v>
      </c>
      <c r="G40" s="37">
        <v>52.96</v>
      </c>
      <c r="H40" s="38">
        <v>100.5</v>
      </c>
      <c r="I40" s="38">
        <v>92.1</v>
      </c>
      <c r="J40" s="38">
        <v>10</v>
      </c>
      <c r="K40" s="31">
        <v>119.8</v>
      </c>
      <c r="L40" s="31">
        <v>2.9</v>
      </c>
      <c r="M40" s="35">
        <v>11.621</v>
      </c>
      <c r="N40" s="14">
        <v>3.9849999999999999</v>
      </c>
      <c r="O40" s="36">
        <v>3542.2222222222222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</vt:lpstr>
      <vt:lpstr>Input analys</vt:lpstr>
      <vt:lpstr>Var Trial</vt:lpstr>
      <vt:lpstr>Var analys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SHAMARODENY</dc:creator>
  <cp:lastModifiedBy>Linus Franke</cp:lastModifiedBy>
  <dcterms:created xsi:type="dcterms:W3CDTF">2011-06-10T17:28:19Z</dcterms:created>
  <dcterms:modified xsi:type="dcterms:W3CDTF">2013-02-28T10:16:30Z</dcterms:modified>
</cp:coreProperties>
</file>