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codeName="ThisWorkbook" hidePivotFieldList="1" autoCompressPictures="0"/>
  <bookViews>
    <workbookView xWindow="2100" yWindow="1580" windowWidth="33940" windowHeight="20020" activeTab="4"/>
  </bookViews>
  <sheets>
    <sheet name="General" sheetId="1" r:id="rId1"/>
    <sheet name="List_sources" sheetId="8" state="hidden" r:id="rId2"/>
    <sheet name="Soil_Properties" sheetId="19" r:id="rId3"/>
    <sheet name="Data" sheetId="20" r:id="rId4"/>
    <sheet name="analys" sheetId="22" r:id="rId5"/>
  </sheets>
  <definedNames>
    <definedName name="VARBBKK">#REF!</definedName>
  </definedNames>
  <calcPr calcId="140001" concurrentCalc="0"/>
  <pivotCaches>
    <pivotCache cacheId="26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39" i="22" l="1"/>
  <c r="W39" i="22"/>
  <c r="X39" i="22"/>
  <c r="V40" i="22"/>
  <c r="W40" i="22"/>
  <c r="X40" i="22"/>
  <c r="V41" i="22"/>
  <c r="W41" i="22"/>
  <c r="X41" i="22"/>
  <c r="V42" i="22"/>
  <c r="W42" i="22"/>
  <c r="X42" i="22"/>
  <c r="U40" i="22"/>
  <c r="U41" i="22"/>
  <c r="U42" i="22"/>
  <c r="U39" i="22"/>
  <c r="L40" i="22"/>
  <c r="M40" i="22"/>
  <c r="N40" i="22"/>
  <c r="L41" i="22"/>
  <c r="M41" i="22"/>
  <c r="N41" i="22"/>
  <c r="L42" i="22"/>
  <c r="M42" i="22"/>
  <c r="N42" i="22"/>
  <c r="L43" i="22"/>
  <c r="N43" i="22"/>
  <c r="K41" i="22"/>
  <c r="K42" i="22"/>
  <c r="K40" i="22"/>
</calcChain>
</file>

<file path=xl/sharedStrings.xml><?xml version="1.0" encoding="utf-8"?>
<sst xmlns="http://schemas.openxmlformats.org/spreadsheetml/2006/main" count="722" uniqueCount="251">
  <si>
    <t>Country</t>
  </si>
  <si>
    <t>DD</t>
  </si>
  <si>
    <t>MM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</si>
  <si>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</si>
  <si>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</si>
  <si>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</si>
  <si>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</si>
  <si>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</si>
  <si>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</si>
  <si>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</si>
  <si>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</si>
  <si>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</si>
  <si>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</si>
  <si>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</si>
  <si>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</si>
  <si>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</si>
  <si>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</si>
  <si>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</si>
  <si>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</si>
  <si>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</si>
  <si>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</si>
  <si>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</si>
  <si>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</si>
  <si>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</si>
  <si>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</si>
  <si>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</si>
  <si>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</si>
  <si>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</si>
  <si>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</si>
  <si>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</si>
  <si>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</si>
  <si>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</si>
  <si>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</si>
  <si>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</si>
  <si>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</si>
  <si>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</si>
  <si>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</si>
  <si>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</si>
  <si>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</si>
  <si>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</si>
  <si>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</si>
  <si>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</si>
  <si>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</si>
  <si>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</si>
  <si>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</si>
  <si>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</si>
  <si>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</si>
  <si>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</si>
  <si>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</si>
  <si>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</si>
  <si>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</si>
  <si>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</si>
  <si>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</si>
  <si>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</si>
  <si>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</si>
  <si>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</si>
  <si>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</si>
  <si>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</si>
  <si>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</si>
  <si>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</si>
  <si>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</si>
  <si>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</si>
  <si>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</si>
  <si>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</si>
  <si>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</si>
  <si>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</si>
  <si>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</si>
  <si>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</si>
  <si>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</si>
  <si>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</si>
  <si>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</si>
  <si>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</si>
  <si>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</si>
  <si>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</si>
  <si>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</si>
  <si>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</si>
  <si>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</si>
  <si>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</si>
  <si>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</si>
  <si>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</si>
  <si>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</si>
  <si>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</si>
  <si>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</si>
  <si>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</si>
  <si>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</si>
  <si>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</si>
  <si>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</si>
  <si>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</si>
  <si>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</si>
  <si>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</si>
  <si>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</si>
  <si>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</si>
  <si>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</si>
  <si>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</si>
  <si>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</si>
  <si>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</si>
  <si>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</si>
  <si>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</si>
  <si>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</si>
  <si>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</si>
  <si>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</si>
  <si>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</si>
  <si>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</si>
  <si>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</si>
  <si>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</si>
  <si>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</si>
  <si>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</si>
  <si>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</si>
  <si>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</si>
  <si>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</si>
  <si>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</si>
  <si>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</si>
  <si>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</si>
  <si>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</si>
  <si>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</si>
  <si>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</si>
  <si>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(e.g. KE001 has to be unique)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</si>
  <si>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</si>
  <si>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</si>
  <si>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</si>
  <si>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</si>
  <si>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</si>
  <si>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</si>
  <si>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</si>
  <si>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</si>
  <si>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</si>
  <si>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</si>
  <si>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</si>
  <si>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</si>
  <si>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</si>
  <si>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</si>
  <si>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</si>
  <si>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</si>
  <si>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</si>
  <si>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</si>
  <si>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</si>
  <si>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</si>
  <si>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</si>
  <si>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</si>
  <si>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</si>
  <si>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</si>
  <si>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</si>
  <si>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</si>
  <si>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</si>
  <si>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</si>
  <si>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</si>
  <si>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</si>
  <si>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</si>
  <si>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</si>
  <si>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</si>
  <si>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</si>
  <si>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</si>
  <si>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</si>
  <si>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</si>
  <si>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</si>
  <si>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</si>
  <si>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</si>
  <si>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</si>
  <si>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</si>
  <si>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</si>
  <si>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</si>
  <si>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</si>
  <si>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</si>
  <si>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</si>
  <si>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</si>
  <si>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</si>
  <si>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</si>
  <si>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#</t>
  </si>
  <si>
    <t>Nodule no. of sampled plants</t>
  </si>
  <si>
    <t>Nodule fresh weight</t>
  </si>
  <si>
    <t>Nodule dry weight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</si>
  <si>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</si>
  <si>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</si>
  <si>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</si>
  <si>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</si>
  <si>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</si>
  <si>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</si>
  <si>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</si>
  <si>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</si>
  <si>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</si>
  <si>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</si>
  <si>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</si>
  <si>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</si>
  <si>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</si>
  <si>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</si>
  <si>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</si>
  <si>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</si>
  <si>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</si>
  <si>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[cm]</t>
  </si>
  <si>
    <t>Net plot area harvesting</t>
  </si>
  <si>
    <t>No. of plants in harvest net plot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</si>
  <si>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</si>
  <si>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</si>
  <si>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</si>
  <si>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</si>
  <si>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</si>
  <si>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</si>
  <si>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</si>
  <si>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</si>
  <si>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</si>
  <si>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</si>
  <si>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</si>
  <si>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</si>
  <si>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</si>
  <si>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</si>
  <si>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</si>
  <si>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(Inoculation)</t>
  </si>
  <si>
    <t>Sub/Sub-treatment (Fertilizer sources)</t>
  </si>
  <si>
    <t>Fresh weight of grains of the subsample  separating from husks in (g)</t>
  </si>
  <si>
    <t>Site  Coordinates (GPS)</t>
  </si>
  <si>
    <t>Data  manager</t>
  </si>
  <si>
    <r>
      <t>[m</t>
    </r>
    <r>
      <rPr>
        <vertAlign val="superscript"/>
        <sz val="10"/>
        <color indexed="8"/>
        <rFont val="Arial"/>
        <family val="2"/>
      </rPr>
      <t>2]</t>
    </r>
  </si>
  <si>
    <t>Nodule mean score from 5 plants</t>
  </si>
  <si>
    <t xml:space="preserve"> No. of nodules per plant </t>
  </si>
  <si>
    <t>Mean pod load</t>
  </si>
  <si>
    <t xml:space="preserve">Average plant height </t>
  </si>
  <si>
    <t xml:space="preserve">Mean pod clearance </t>
  </si>
  <si>
    <t>SSP</t>
  </si>
  <si>
    <t>Check</t>
  </si>
  <si>
    <t>Nametil</t>
  </si>
  <si>
    <t>Mamane</t>
  </si>
  <si>
    <t>SSP+ Lime</t>
  </si>
  <si>
    <t>SSP+ Lime+Urea</t>
  </si>
  <si>
    <t>50x15</t>
  </si>
  <si>
    <t>75x20</t>
  </si>
  <si>
    <t>Sites</t>
  </si>
  <si>
    <t>N-NO3</t>
  </si>
  <si>
    <t>Total N</t>
  </si>
  <si>
    <t>Org_ C</t>
  </si>
  <si>
    <t>P</t>
  </si>
  <si>
    <t xml:space="preserve">pH </t>
  </si>
  <si>
    <t>mg/kg</t>
  </si>
  <si>
    <t>Water</t>
  </si>
  <si>
    <t>Mozambique</t>
  </si>
  <si>
    <t>MOZNPLM 0071</t>
  </si>
  <si>
    <t>Mogovolas District</t>
  </si>
  <si>
    <t>Nancy das R. Horacio</t>
  </si>
  <si>
    <t>Steve Boahen</t>
  </si>
  <si>
    <t>Henriques Colial</t>
  </si>
  <si>
    <t>E039.28576</t>
  </si>
  <si>
    <t>N15.738352</t>
  </si>
  <si>
    <t>Column Labels</t>
  </si>
  <si>
    <t>Grand Total</t>
  </si>
  <si>
    <t>Mamane Total</t>
  </si>
  <si>
    <t>Nametil Total</t>
  </si>
  <si>
    <t>Row Labels</t>
  </si>
  <si>
    <t>Average of Grain Yield (calculated)</t>
  </si>
  <si>
    <t>StdDev of Grain Yield (calculated)</t>
  </si>
  <si>
    <t>No fertiliser</t>
  </si>
  <si>
    <t xml:space="preserve">Average of  No. of nodules per plant </t>
  </si>
  <si>
    <t xml:space="preserve">StdDev of  No. of nodules per plant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</si>
</sst>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5" formatCode="0.0"/>
    <numFmt numFmtId="181" formatCode="[$-409]d\-mmm\-yy;@"/>
    <numFmt numFmtId="184" formatCode="0.00;[Red]0.00"/>
    <numFmt numFmtId="188" formatCode="0.0_);\(0.0\)"/>
    <numFmt numFmtId="192" formatCode="0.000_);\(0.000\)"/>
    <numFmt numFmtId="193" formatCode="0.0000_);\(0.0000\)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2"/>
      <color indexed="10"/>
      <name val="Candara"/>
      <family val="2"/>
    </font>
    <font>
      <b/>
      <sz val="14"/>
      <color indexed="10"/>
      <name val="Calibri"/>
      <family val="2"/>
    </font>
    <font>
      <b/>
      <sz val="11"/>
      <color indexed="8"/>
      <name val="Candara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color indexed="8"/>
      <name val="Calibri"/>
      <family val="2"/>
    </font>
    <font>
      <vertAlign val="superscript"/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87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6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Font="1"/>
    <xf numFmtId="0" fontId="0" fillId="0" borderId="11" xfId="0" applyBorder="1"/>
    <xf numFmtId="0" fontId="22" fillId="0" borderId="0" xfId="0" applyFont="1"/>
    <xf numFmtId="0" fontId="0" fillId="0" borderId="11" xfId="0" applyFont="1" applyBorder="1"/>
    <xf numFmtId="0" fontId="0" fillId="0" borderId="0" xfId="0" applyFont="1" applyBorder="1"/>
    <xf numFmtId="0" fontId="24" fillId="0" borderId="0" xfId="0" applyFont="1"/>
    <xf numFmtId="0" fontId="23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3" fillId="0" borderId="0" xfId="0" applyFont="1"/>
    <xf numFmtId="0" fontId="21" fillId="0" borderId="12" xfId="0" applyFont="1" applyFill="1" applyBorder="1" applyAlignment="1" applyProtection="1">
      <alignment horizontal="left" vertical="top"/>
      <protection locked="0"/>
    </xf>
    <xf numFmtId="0" fontId="19" fillId="0" borderId="12" xfId="0" applyFont="1" applyFill="1" applyBorder="1" applyAlignment="1">
      <alignment vertical="top"/>
    </xf>
    <xf numFmtId="0" fontId="21" fillId="0" borderId="13" xfId="0" applyFont="1" applyFill="1" applyBorder="1" applyAlignment="1" applyProtection="1">
      <alignment horizontal="left" vertical="top"/>
      <protection locked="0"/>
    </xf>
    <xf numFmtId="0" fontId="21" fillId="0" borderId="14" xfId="0" applyFont="1" applyBorder="1" applyAlignment="1" applyProtection="1">
      <alignment horizontal="left" vertical="top"/>
      <protection locked="0"/>
    </xf>
    <xf numFmtId="0" fontId="21" fillId="0" borderId="13" xfId="0" applyFont="1" applyBorder="1" applyAlignment="1" applyProtection="1">
      <alignment horizontal="left" vertical="top"/>
      <protection locked="0"/>
    </xf>
    <xf numFmtId="0" fontId="28" fillId="0" borderId="13" xfId="0" applyFont="1" applyBorder="1" applyAlignment="1">
      <alignment horizontal="left" vertical="top" wrapText="1"/>
    </xf>
    <xf numFmtId="0" fontId="28" fillId="0" borderId="15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center" vertical="top"/>
    </xf>
    <xf numFmtId="0" fontId="21" fillId="0" borderId="16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18" fillId="0" borderId="15" xfId="0" applyFont="1" applyFill="1" applyBorder="1"/>
    <xf numFmtId="3" fontId="18" fillId="0" borderId="13" xfId="0" applyNumberFormat="1" applyFont="1" applyFill="1" applyBorder="1" applyAlignment="1">
      <alignment horizontal="right"/>
    </xf>
    <xf numFmtId="175" fontId="18" fillId="0" borderId="13" xfId="0" applyNumberFormat="1" applyFont="1" applyFill="1" applyBorder="1"/>
    <xf numFmtId="2" fontId="18" fillId="0" borderId="13" xfId="0" applyNumberFormat="1" applyFont="1" applyFill="1" applyBorder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34" fillId="0" borderId="0" xfId="0" applyFont="1"/>
    <xf numFmtId="20" fontId="35" fillId="0" borderId="11" xfId="0" applyNumberFormat="1" applyFont="1" applyBorder="1"/>
    <xf numFmtId="0" fontId="35" fillId="0" borderId="11" xfId="0" quotePrefix="1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Fill="1" applyBorder="1"/>
    <xf numFmtId="0" fontId="32" fillId="0" borderId="0" xfId="0" applyFont="1" applyBorder="1"/>
    <xf numFmtId="181" fontId="20" fillId="0" borderId="0" xfId="0" applyNumberFormat="1" applyFont="1" applyBorder="1"/>
    <xf numFmtId="175" fontId="30" fillId="0" borderId="0" xfId="0" applyNumberFormat="1" applyFont="1" applyFill="1" applyBorder="1"/>
    <xf numFmtId="0" fontId="0" fillId="0" borderId="0" xfId="0" quotePrefix="1" applyNumberFormat="1" applyBorder="1" applyAlignment="1">
      <alignment horizontal="right"/>
    </xf>
    <xf numFmtId="0" fontId="0" fillId="0" borderId="0" xfId="0" quotePrefix="1" applyBorder="1"/>
    <xf numFmtId="0" fontId="0" fillId="0" borderId="0" xfId="0" applyNumberFormat="1" applyBorder="1" applyAlignment="1">
      <alignment horizontal="right"/>
    </xf>
    <xf numFmtId="0" fontId="2" fillId="0" borderId="0" xfId="0" applyFont="1"/>
    <xf numFmtId="0" fontId="36" fillId="0" borderId="11" xfId="0" applyFont="1" applyBorder="1"/>
    <xf numFmtId="0" fontId="37" fillId="0" borderId="11" xfId="0" applyFont="1" applyBorder="1"/>
    <xf numFmtId="0" fontId="35" fillId="0" borderId="11" xfId="0" applyNumberFormat="1" applyFont="1" applyFill="1" applyBorder="1" applyAlignment="1">
      <alignment horizontal="right"/>
    </xf>
    <xf numFmtId="0" fontId="34" fillId="0" borderId="11" xfId="0" applyFont="1" applyFill="1" applyBorder="1"/>
    <xf numFmtId="0" fontId="40" fillId="0" borderId="11" xfId="0" applyFont="1" applyBorder="1"/>
    <xf numFmtId="0" fontId="40" fillId="0" borderId="11" xfId="0" applyFont="1" applyFill="1" applyBorder="1"/>
    <xf numFmtId="0" fontId="38" fillId="0" borderId="13" xfId="0" applyFont="1" applyBorder="1"/>
    <xf numFmtId="0" fontId="21" fillId="0" borderId="13" xfId="0" applyNumberFormat="1" applyFont="1" applyFill="1" applyBorder="1" applyAlignment="1">
      <alignment horizontal="right"/>
    </xf>
    <xf numFmtId="0" fontId="21" fillId="0" borderId="13" xfId="0" applyFont="1" applyFill="1" applyBorder="1"/>
    <xf numFmtId="0" fontId="41" fillId="0" borderId="13" xfId="0" applyFont="1" applyBorder="1"/>
    <xf numFmtId="0" fontId="19" fillId="0" borderId="13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>
      <alignment vertical="top" wrapText="1"/>
    </xf>
    <xf numFmtId="0" fontId="19" fillId="0" borderId="15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1" fontId="19" fillId="0" borderId="13" xfId="0" applyNumberFormat="1" applyFont="1" applyBorder="1" applyAlignment="1">
      <alignment horizontal="left" vertical="top" wrapText="1"/>
    </xf>
    <xf numFmtId="0" fontId="19" fillId="0" borderId="14" xfId="0" applyFont="1" applyFill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3" fontId="19" fillId="24" borderId="13" xfId="0" applyNumberFormat="1" applyFont="1" applyFill="1" applyBorder="1" applyAlignment="1">
      <alignment vertical="top" wrapText="1"/>
    </xf>
    <xf numFmtId="0" fontId="19" fillId="24" borderId="13" xfId="0" applyFont="1" applyFill="1" applyBorder="1" applyAlignment="1">
      <alignment vertical="top" wrapText="1"/>
    </xf>
    <xf numFmtId="0" fontId="21" fillId="24" borderId="13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vertical="top" wrapText="1"/>
    </xf>
    <xf numFmtId="2" fontId="19" fillId="25" borderId="13" xfId="73" applyNumberFormat="1" applyFont="1" applyFill="1" applyBorder="1" applyAlignment="1">
      <alignment horizontal="left" vertical="top" wrapText="1"/>
    </xf>
    <xf numFmtId="175" fontId="19" fillId="25" borderId="13" xfId="73" applyNumberFormat="1" applyFont="1" applyFill="1" applyBorder="1" applyAlignment="1">
      <alignment horizontal="left" vertical="top" wrapText="1"/>
    </xf>
    <xf numFmtId="0" fontId="19" fillId="25" borderId="15" xfId="73" applyFont="1" applyFill="1" applyBorder="1" applyAlignment="1">
      <alignment horizontal="left" vertical="top" wrapText="1"/>
    </xf>
    <xf numFmtId="0" fontId="21" fillId="25" borderId="0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2" xfId="0" applyNumberFormat="1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32" fillId="0" borderId="16" xfId="0" applyFont="1" applyBorder="1" applyAlignment="1">
      <alignment vertical="top"/>
    </xf>
    <xf numFmtId="0" fontId="32" fillId="0" borderId="17" xfId="0" applyFont="1" applyBorder="1" applyAlignment="1">
      <alignment vertical="top"/>
    </xf>
    <xf numFmtId="0" fontId="32" fillId="0" borderId="12" xfId="0" applyFont="1" applyBorder="1" applyAlignment="1">
      <alignment vertical="top"/>
    </xf>
    <xf numFmtId="0" fontId="18" fillId="0" borderId="16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32" fillId="0" borderId="19" xfId="0" applyFont="1" applyBorder="1" applyAlignment="1">
      <alignment vertical="top" wrapText="1"/>
    </xf>
    <xf numFmtId="0" fontId="18" fillId="0" borderId="19" xfId="0" applyFont="1" applyFill="1" applyBorder="1" applyAlignment="1">
      <alignment vertical="top" wrapText="1"/>
    </xf>
    <xf numFmtId="0" fontId="32" fillId="0" borderId="12" xfId="0" applyFont="1" applyBorder="1" applyAlignment="1">
      <alignment vertical="top" wrapText="1"/>
    </xf>
    <xf numFmtId="3" fontId="18" fillId="24" borderId="12" xfId="0" applyNumberFormat="1" applyFont="1" applyFill="1" applyBorder="1" applyAlignment="1">
      <alignment vertical="top" wrapText="1"/>
    </xf>
    <xf numFmtId="0" fontId="18" fillId="24" borderId="12" xfId="0" applyFont="1" applyFill="1" applyBorder="1" applyAlignment="1">
      <alignment vertical="top" wrapText="1"/>
    </xf>
    <xf numFmtId="0" fontId="32" fillId="24" borderId="12" xfId="0" applyFont="1" applyFill="1" applyBorder="1" applyAlignment="1">
      <alignment vertical="top" wrapText="1"/>
    </xf>
    <xf numFmtId="0" fontId="32" fillId="24" borderId="16" xfId="0" applyFont="1" applyFill="1" applyBorder="1" applyAlignment="1">
      <alignment vertical="top" wrapText="1"/>
    </xf>
    <xf numFmtId="2" fontId="18" fillId="25" borderId="12" xfId="73" applyNumberFormat="1" applyFont="1" applyFill="1" applyBorder="1" applyAlignment="1">
      <alignment horizontal="center" vertical="top" wrapText="1"/>
    </xf>
    <xf numFmtId="175" fontId="18" fillId="25" borderId="12" xfId="73" applyNumberFormat="1" applyFont="1" applyFill="1" applyBorder="1" applyAlignment="1">
      <alignment horizontal="center" vertical="top" wrapText="1"/>
    </xf>
    <xf numFmtId="0" fontId="18" fillId="25" borderId="16" xfId="73" applyFont="1" applyFill="1" applyBorder="1" applyAlignment="1">
      <alignment horizontal="center" vertical="top" wrapText="1"/>
    </xf>
    <xf numFmtId="0" fontId="40" fillId="0" borderId="20" xfId="0" applyFont="1" applyBorder="1"/>
    <xf numFmtId="175" fontId="35" fillId="0" borderId="11" xfId="0" applyNumberFormat="1" applyFont="1" applyBorder="1"/>
    <xf numFmtId="1" fontId="35" fillId="0" borderId="11" xfId="0" applyNumberFormat="1" applyFont="1" applyBorder="1"/>
    <xf numFmtId="0" fontId="35" fillId="0" borderId="11" xfId="0" applyFont="1" applyFill="1" applyBorder="1"/>
    <xf numFmtId="3" fontId="35" fillId="0" borderId="11" xfId="0" applyNumberFormat="1" applyFont="1" applyFill="1" applyBorder="1"/>
    <xf numFmtId="175" fontId="34" fillId="0" borderId="11" xfId="0" applyNumberFormat="1" applyFont="1" applyFill="1" applyBorder="1"/>
    <xf numFmtId="0" fontId="40" fillId="0" borderId="0" xfId="0" applyFont="1" applyBorder="1"/>
    <xf numFmtId="0" fontId="40" fillId="0" borderId="0" xfId="0" applyFont="1"/>
    <xf numFmtId="0" fontId="0" fillId="0" borderId="11" xfId="0" applyFill="1" applyBorder="1"/>
    <xf numFmtId="0" fontId="20" fillId="0" borderId="11" xfId="0" applyFont="1" applyBorder="1"/>
    <xf numFmtId="175" fontId="40" fillId="0" borderId="11" xfId="0" applyNumberFormat="1" applyFont="1" applyBorder="1"/>
    <xf numFmtId="0" fontId="35" fillId="0" borderId="11" xfId="0" applyFont="1" applyBorder="1"/>
    <xf numFmtId="0" fontId="31" fillId="0" borderId="11" xfId="0" applyFont="1" applyBorder="1" applyAlignment="1">
      <alignment horizontal="center" vertical="top" shrinkToFit="1"/>
    </xf>
    <xf numFmtId="188" fontId="0" fillId="0" borderId="11" xfId="0" applyNumberFormat="1" applyFont="1" applyFill="1" applyBorder="1" applyAlignment="1">
      <alignment horizontal="center" vertical="top" wrapText="1"/>
    </xf>
    <xf numFmtId="0" fontId="46" fillId="0" borderId="11" xfId="0" applyFont="1" applyFill="1" applyBorder="1" applyAlignment="1">
      <alignment horizontal="center"/>
    </xf>
    <xf numFmtId="0" fontId="46" fillId="0" borderId="11" xfId="0" applyFont="1" applyFill="1" applyBorder="1"/>
    <xf numFmtId="20" fontId="35" fillId="0" borderId="11" xfId="0" quotePrefix="1" applyNumberFormat="1" applyFont="1" applyBorder="1"/>
    <xf numFmtId="0" fontId="0" fillId="0" borderId="11" xfId="0" quotePrefix="1" applyBorder="1"/>
    <xf numFmtId="2" fontId="0" fillId="0" borderId="11" xfId="0" applyNumberFormat="1" applyBorder="1"/>
    <xf numFmtId="188" fontId="0" fillId="0" borderId="11" xfId="0" applyNumberFormat="1" applyFont="1" applyBorder="1" applyAlignment="1">
      <alignment horizontal="right" vertical="top"/>
    </xf>
    <xf numFmtId="188" fontId="1" fillId="0" borderId="11" xfId="0" applyNumberFormat="1" applyFont="1" applyFill="1" applyBorder="1" applyAlignment="1">
      <alignment horizontal="right"/>
    </xf>
    <xf numFmtId="188" fontId="0" fillId="0" borderId="11" xfId="0" applyNumberFormat="1" applyFont="1" applyFill="1" applyBorder="1" applyAlignment="1">
      <alignment horizontal="right" vertical="top" wrapText="1"/>
    </xf>
    <xf numFmtId="193" fontId="0" fillId="0" borderId="11" xfId="0" applyNumberFormat="1" applyFont="1" applyBorder="1" applyAlignment="1">
      <alignment horizontal="right" vertical="top"/>
    </xf>
    <xf numFmtId="0" fontId="0" fillId="0" borderId="11" xfId="0" applyBorder="1" applyAlignment="1">
      <alignment horizontal="right"/>
    </xf>
    <xf numFmtId="2" fontId="35" fillId="0" borderId="11" xfId="0" applyNumberFormat="1" applyFont="1" applyFill="1" applyBorder="1" applyAlignment="1">
      <alignment horizontal="right"/>
    </xf>
    <xf numFmtId="175" fontId="46" fillId="0" borderId="11" xfId="0" applyNumberFormat="1" applyFont="1" applyFill="1" applyBorder="1"/>
    <xf numFmtId="2" fontId="0" fillId="0" borderId="11" xfId="0" applyNumberFormat="1" applyFill="1" applyBorder="1"/>
    <xf numFmtId="2" fontId="40" fillId="0" borderId="11" xfId="0" applyNumberFormat="1" applyFont="1" applyFill="1" applyBorder="1"/>
    <xf numFmtId="184" fontId="45" fillId="0" borderId="11" xfId="0" applyNumberFormat="1" applyFont="1" applyBorder="1"/>
    <xf numFmtId="192" fontId="0" fillId="0" borderId="11" xfId="0" applyNumberFormat="1" applyFont="1" applyFill="1" applyBorder="1" applyAlignment="1">
      <alignment horizontal="right" vertical="top" wrapText="1"/>
    </xf>
    <xf numFmtId="1" fontId="46" fillId="0" borderId="0" xfId="0" applyNumberFormat="1" applyFont="1"/>
    <xf numFmtId="1" fontId="46" fillId="0" borderId="11" xfId="0" applyNumberFormat="1" applyFont="1" applyBorder="1"/>
    <xf numFmtId="0" fontId="42" fillId="0" borderId="21" xfId="0" quotePrefix="1" applyNumberFormat="1" applyFont="1" applyFill="1" applyBorder="1" applyAlignment="1">
      <alignment horizontal="center"/>
    </xf>
    <xf numFmtId="0" fontId="42" fillId="0" borderId="21" xfId="0" quotePrefix="1" applyNumberFormat="1" applyFont="1" applyFill="1" applyBorder="1" applyAlignment="1"/>
    <xf numFmtId="0" fontId="42" fillId="0" borderId="22" xfId="0" quotePrefix="1" applyNumberFormat="1" applyFont="1" applyFill="1" applyBorder="1" applyAlignment="1">
      <alignment horizontal="center"/>
    </xf>
    <xf numFmtId="0" fontId="43" fillId="0" borderId="21" xfId="0" quotePrefix="1" applyNumberFormat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175" fontId="0" fillId="0" borderId="11" xfId="0" applyNumberFormat="1" applyBorder="1"/>
    <xf numFmtId="0" fontId="31" fillId="0" borderId="18" xfId="0" applyFont="1" applyBorder="1" applyAlignment="1">
      <alignment horizontal="center" vertical="top" shrinkToFit="1"/>
    </xf>
    <xf numFmtId="0" fontId="46" fillId="0" borderId="18" xfId="0" applyFont="1" applyFill="1" applyBorder="1" applyAlignment="1">
      <alignment horizontal="center"/>
    </xf>
    <xf numFmtId="20" fontId="35" fillId="0" borderId="18" xfId="0" applyNumberFormat="1" applyFont="1" applyBorder="1"/>
    <xf numFmtId="0" fontId="35" fillId="0" borderId="18" xfId="0" quotePrefix="1" applyNumberFormat="1" applyFont="1" applyBorder="1" applyAlignment="1">
      <alignment horizontal="right"/>
    </xf>
    <xf numFmtId="0" fontId="46" fillId="0" borderId="18" xfId="0" applyFont="1" applyFill="1" applyBorder="1"/>
    <xf numFmtId="0" fontId="40" fillId="0" borderId="18" xfId="0" applyFont="1" applyBorder="1"/>
    <xf numFmtId="175" fontId="35" fillId="0" borderId="18" xfId="0" applyNumberFormat="1" applyFont="1" applyBorder="1"/>
    <xf numFmtId="1" fontId="35" fillId="0" borderId="18" xfId="0" applyNumberFormat="1" applyFont="1" applyBorder="1"/>
    <xf numFmtId="184" fontId="45" fillId="0" borderId="18" xfId="0" applyNumberFormat="1" applyFont="1" applyBorder="1"/>
    <xf numFmtId="0" fontId="0" fillId="0" borderId="18" xfId="0" applyBorder="1"/>
    <xf numFmtId="0" fontId="0" fillId="0" borderId="18" xfId="0" applyFill="1" applyBorder="1"/>
    <xf numFmtId="0" fontId="35" fillId="0" borderId="18" xfId="0" applyFont="1" applyBorder="1"/>
    <xf numFmtId="0" fontId="40" fillId="0" borderId="18" xfId="0" applyFont="1" applyFill="1" applyBorder="1"/>
    <xf numFmtId="175" fontId="40" fillId="0" borderId="18" xfId="0" applyNumberFormat="1" applyFont="1" applyBorder="1"/>
    <xf numFmtId="188" fontId="0" fillId="0" borderId="18" xfId="0" applyNumberFormat="1" applyFont="1" applyFill="1" applyBorder="1" applyAlignment="1">
      <alignment horizontal="center" vertical="top" wrapText="1"/>
    </xf>
    <xf numFmtId="192" fontId="0" fillId="0" borderId="18" xfId="0" applyNumberFormat="1" applyFont="1" applyFill="1" applyBorder="1" applyAlignment="1">
      <alignment horizontal="right" vertical="top" wrapText="1"/>
    </xf>
    <xf numFmtId="2" fontId="35" fillId="0" borderId="18" xfId="0" applyNumberFormat="1" applyFont="1" applyFill="1" applyBorder="1" applyAlignment="1">
      <alignment horizontal="right"/>
    </xf>
    <xf numFmtId="0" fontId="35" fillId="0" borderId="18" xfId="0" applyFont="1" applyFill="1" applyBorder="1"/>
    <xf numFmtId="1" fontId="46" fillId="0" borderId="18" xfId="0" applyNumberFormat="1" applyFont="1" applyBorder="1"/>
    <xf numFmtId="2" fontId="0" fillId="0" borderId="18" xfId="0" applyNumberFormat="1" applyBorder="1"/>
    <xf numFmtId="0" fontId="0" fillId="0" borderId="18" xfId="0" applyBorder="1" applyAlignment="1">
      <alignment horizontal="right"/>
    </xf>
    <xf numFmtId="175" fontId="46" fillId="0" borderId="18" xfId="0" applyNumberFormat="1" applyFont="1" applyFill="1" applyBorder="1"/>
    <xf numFmtId="2" fontId="40" fillId="0" borderId="18" xfId="0" applyNumberFormat="1" applyFont="1" applyFill="1" applyBorder="1"/>
    <xf numFmtId="0" fontId="34" fillId="0" borderId="18" xfId="0" applyFont="1" applyFill="1" applyBorder="1"/>
    <xf numFmtId="193" fontId="0" fillId="0" borderId="18" xfId="0" applyNumberFormat="1" applyFont="1" applyBorder="1" applyAlignment="1">
      <alignment horizontal="right" vertical="top"/>
    </xf>
    <xf numFmtId="188" fontId="0" fillId="0" borderId="18" xfId="0" applyNumberFormat="1" applyFont="1" applyBorder="1" applyAlignment="1">
      <alignment horizontal="right" vertical="top"/>
    </xf>
    <xf numFmtId="175" fontId="34" fillId="0" borderId="18" xfId="0" applyNumberFormat="1" applyFont="1" applyFill="1" applyBorder="1"/>
    <xf numFmtId="175" fontId="0" fillId="0" borderId="18" xfId="0" applyNumberFormat="1" applyBorder="1"/>
    <xf numFmtId="0" fontId="31" fillId="0" borderId="23" xfId="0" applyFont="1" applyBorder="1" applyAlignment="1">
      <alignment horizontal="center" vertical="top" shrinkToFit="1"/>
    </xf>
    <xf numFmtId="0" fontId="46" fillId="0" borderId="23" xfId="0" applyFont="1" applyFill="1" applyBorder="1" applyAlignment="1">
      <alignment horizontal="center"/>
    </xf>
    <xf numFmtId="20" fontId="35" fillId="0" borderId="23" xfId="0" quotePrefix="1" applyNumberFormat="1" applyFont="1" applyBorder="1"/>
    <xf numFmtId="0" fontId="0" fillId="0" borderId="23" xfId="0" applyBorder="1"/>
    <xf numFmtId="0" fontId="46" fillId="0" borderId="23" xfId="0" applyFont="1" applyFill="1" applyBorder="1"/>
    <xf numFmtId="0" fontId="40" fillId="0" borderId="23" xfId="0" applyFont="1" applyBorder="1"/>
    <xf numFmtId="175" fontId="35" fillId="0" borderId="23" xfId="0" applyNumberFormat="1" applyFont="1" applyBorder="1"/>
    <xf numFmtId="184" fontId="45" fillId="0" borderId="23" xfId="0" applyNumberFormat="1" applyFont="1" applyBorder="1"/>
    <xf numFmtId="0" fontId="0" fillId="0" borderId="23" xfId="0" applyFill="1" applyBorder="1"/>
    <xf numFmtId="192" fontId="0" fillId="0" borderId="23" xfId="0" applyNumberFormat="1" applyFont="1" applyFill="1" applyBorder="1" applyAlignment="1">
      <alignment horizontal="right" vertical="top" wrapText="1"/>
    </xf>
    <xf numFmtId="2" fontId="0" fillId="0" borderId="23" xfId="0" applyNumberFormat="1" applyBorder="1"/>
    <xf numFmtId="2" fontId="35" fillId="0" borderId="23" xfId="0" applyNumberFormat="1" applyFont="1" applyFill="1" applyBorder="1" applyAlignment="1">
      <alignment horizontal="right"/>
    </xf>
    <xf numFmtId="0" fontId="0" fillId="0" borderId="23" xfId="0" applyFont="1" applyBorder="1"/>
    <xf numFmtId="1" fontId="46" fillId="0" borderId="23" xfId="0" applyNumberFormat="1" applyFont="1" applyBorder="1"/>
    <xf numFmtId="0" fontId="0" fillId="0" borderId="23" xfId="0" applyBorder="1" applyAlignment="1">
      <alignment horizontal="right"/>
    </xf>
    <xf numFmtId="175" fontId="46" fillId="0" borderId="23" xfId="0" applyNumberFormat="1" applyFont="1" applyFill="1" applyBorder="1"/>
    <xf numFmtId="193" fontId="0" fillId="0" borderId="23" xfId="0" applyNumberFormat="1" applyFont="1" applyBorder="1" applyAlignment="1">
      <alignment horizontal="right" vertical="top"/>
    </xf>
    <xf numFmtId="188" fontId="1" fillId="0" borderId="23" xfId="0" applyNumberFormat="1" applyFont="1" applyFill="1" applyBorder="1" applyAlignment="1">
      <alignment horizontal="right"/>
    </xf>
    <xf numFmtId="175" fontId="34" fillId="0" borderId="23" xfId="0" applyNumberFormat="1" applyFont="1" applyFill="1" applyBorder="1"/>
    <xf numFmtId="175" fontId="0" fillId="0" borderId="23" xfId="0" applyNumberFormat="1" applyBorder="1"/>
    <xf numFmtId="0" fontId="42" fillId="0" borderId="21" xfId="0" quotePrefix="1" applyNumberFormat="1" applyFont="1" applyFill="1" applyBorder="1" applyAlignment="1">
      <alignment horizontal="center" vertical="center"/>
    </xf>
    <xf numFmtId="0" fontId="42" fillId="0" borderId="22" xfId="0" quotePrefix="1" applyNumberFormat="1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top" wrapText="1"/>
    </xf>
    <xf numFmtId="0" fontId="41" fillId="0" borderId="13" xfId="0" applyFont="1" applyBorder="1" applyAlignment="1">
      <alignment horizontal="center" vertical="top" wrapText="1"/>
    </xf>
    <xf numFmtId="0" fontId="41" fillId="0" borderId="15" xfId="0" applyFont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/>
    </xf>
    <xf numFmtId="0" fontId="41" fillId="0" borderId="13" xfId="0" applyFont="1" applyBorder="1" applyAlignment="1">
      <alignment horizontal="center" vertical="top"/>
    </xf>
    <xf numFmtId="0" fontId="41" fillId="0" borderId="15" xfId="0" applyFont="1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41" fillId="0" borderId="13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0" fillId="0" borderId="0" xfId="0" pivotButton="1"/>
    <xf numFmtId="0" fontId="44" fillId="27" borderId="0" xfId="0" applyFont="1" applyFill="1"/>
    <xf numFmtId="0" fontId="44" fillId="27" borderId="24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87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Explanatory Text 2" xfId="55"/>
    <cellStyle name="Explanatory Text 3" xfId="56"/>
    <cellStyle name="Good 2" xfId="57"/>
    <cellStyle name="Good 3" xfId="58"/>
    <cellStyle name="Heading 1 2" xfId="59"/>
    <cellStyle name="Heading 1 3" xfId="60"/>
    <cellStyle name="Heading 2 2" xfId="61"/>
    <cellStyle name="Heading 2 3" xfId="62"/>
    <cellStyle name="Heading 3 2" xfId="63"/>
    <cellStyle name="Heading 3 3" xfId="64"/>
    <cellStyle name="Heading 4 2" xfId="65"/>
    <cellStyle name="Heading 4 3" xfId="66"/>
    <cellStyle name="Input 2" xfId="67"/>
    <cellStyle name="Input 3" xfId="68"/>
    <cellStyle name="Linked Cell 2" xfId="69"/>
    <cellStyle name="Linked Cell 3" xfId="70"/>
    <cellStyle name="Neutral 2" xfId="71"/>
    <cellStyle name="Neutral 3" xfId="72"/>
    <cellStyle name="Normal" xfId="0" builtinId="0"/>
    <cellStyle name="Normal 2" xfId="73"/>
    <cellStyle name="Normal 2 2" xfId="74"/>
    <cellStyle name="Normal 3" xfId="75"/>
    <cellStyle name="Note 2" xfId="76"/>
    <cellStyle name="Note 3" xfId="77"/>
    <cellStyle name="Output 2" xfId="78"/>
    <cellStyle name="Output 3" xfId="79"/>
    <cellStyle name="Style 1" xfId="80"/>
    <cellStyle name="Title 2" xfId="81"/>
    <cellStyle name="Title 3" xfId="82"/>
    <cellStyle name="Total 2" xfId="83"/>
    <cellStyle name="Total 3" xfId="84"/>
    <cellStyle name="Warning Text 2" xfId="85"/>
    <cellStyle name="Warning Text 3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analys!$J$23</c:f>
              <c:strCache>
                <c:ptCount val="1"/>
                <c:pt idx="0">
                  <c:v>No fertiliser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analys!$K$40:$N$40</c:f>
                <c:numCache>
                  <c:formatCode>General</c:formatCode>
                  <c:ptCount val="4"/>
                  <c:pt idx="0">
                    <c:v>102.6699174945372</c:v>
                  </c:pt>
                  <c:pt idx="1">
                    <c:v>271.7046740050428</c:v>
                  </c:pt>
                  <c:pt idx="2">
                    <c:v>91.5812115288419</c:v>
                  </c:pt>
                  <c:pt idx="3">
                    <c:v>650.933592411523</c:v>
                  </c:pt>
                </c:numCache>
              </c:numRef>
            </c:plus>
            <c:minus>
              <c:numRef>
                <c:f>analys!$K$40:$N$40</c:f>
                <c:numCache>
                  <c:formatCode>General</c:formatCode>
                  <c:ptCount val="4"/>
                  <c:pt idx="0">
                    <c:v>102.6699174945372</c:v>
                  </c:pt>
                  <c:pt idx="1">
                    <c:v>271.7046740050428</c:v>
                  </c:pt>
                  <c:pt idx="2">
                    <c:v>91.5812115288419</c:v>
                  </c:pt>
                  <c:pt idx="3">
                    <c:v>650.933592411523</c:v>
                  </c:pt>
                </c:numCache>
              </c:numRef>
            </c:minus>
          </c:errBars>
          <c:cat>
            <c:multiLvlStrRef>
              <c:f>analys!$K$21:$N$22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analys!$K$23:$N$23</c:f>
              <c:numCache>
                <c:formatCode>General</c:formatCode>
                <c:ptCount val="4"/>
                <c:pt idx="0">
                  <c:v>392.9763838117285</c:v>
                </c:pt>
                <c:pt idx="1">
                  <c:v>2376.621558680555</c:v>
                </c:pt>
                <c:pt idx="2">
                  <c:v>410.34778021313</c:v>
                </c:pt>
                <c:pt idx="3">
                  <c:v>3001.216516528406</c:v>
                </c:pt>
              </c:numCache>
            </c:numRef>
          </c:val>
        </c:ser>
        <c:ser>
          <c:idx val="1"/>
          <c:order val="1"/>
          <c:tx>
            <c:strRef>
              <c:f>analys!$J$24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analys!$K$41:$N$41</c:f>
                <c:numCache>
                  <c:formatCode>General</c:formatCode>
                  <c:ptCount val="4"/>
                  <c:pt idx="0">
                    <c:v>62.88051396475316</c:v>
                  </c:pt>
                  <c:pt idx="1">
                    <c:v>860.408360827407</c:v>
                  </c:pt>
                  <c:pt idx="2">
                    <c:v>146.7451946184542</c:v>
                  </c:pt>
                  <c:pt idx="3">
                    <c:v>474.565285443697</c:v>
                  </c:pt>
                </c:numCache>
              </c:numRef>
            </c:plus>
            <c:minus>
              <c:numRef>
                <c:f>analys!$K$41:$N$41</c:f>
                <c:numCache>
                  <c:formatCode>General</c:formatCode>
                  <c:ptCount val="4"/>
                  <c:pt idx="0">
                    <c:v>62.88051396475316</c:v>
                  </c:pt>
                  <c:pt idx="1">
                    <c:v>860.408360827407</c:v>
                  </c:pt>
                  <c:pt idx="2">
                    <c:v>146.7451946184542</c:v>
                  </c:pt>
                  <c:pt idx="3">
                    <c:v>474.565285443697</c:v>
                  </c:pt>
                </c:numCache>
              </c:numRef>
            </c:minus>
          </c:errBars>
          <c:cat>
            <c:multiLvlStrRef>
              <c:f>analys!$K$21:$N$22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analys!$K$24:$N$24</c:f>
              <c:numCache>
                <c:formatCode>General</c:formatCode>
                <c:ptCount val="4"/>
                <c:pt idx="0">
                  <c:v>784.2629966025642</c:v>
                </c:pt>
                <c:pt idx="1">
                  <c:v>3541.514116435184</c:v>
                </c:pt>
                <c:pt idx="2">
                  <c:v>802.2137260338282</c:v>
                </c:pt>
                <c:pt idx="3">
                  <c:v>4274.571358912656</c:v>
                </c:pt>
              </c:numCache>
            </c:numRef>
          </c:val>
        </c:ser>
        <c:ser>
          <c:idx val="2"/>
          <c:order val="2"/>
          <c:tx>
            <c:strRef>
              <c:f>analys!$J$25</c:f>
              <c:strCache>
                <c:ptCount val="1"/>
                <c:pt idx="0">
                  <c:v>SSP+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analys!$K$42:$N$42</c:f>
                <c:numCache>
                  <c:formatCode>General</c:formatCode>
                  <c:ptCount val="4"/>
                  <c:pt idx="0">
                    <c:v>117.9022560506145</c:v>
                  </c:pt>
                  <c:pt idx="1">
                    <c:v>1176.121543811209</c:v>
                  </c:pt>
                  <c:pt idx="2">
                    <c:v>146.7987477796669</c:v>
                  </c:pt>
                  <c:pt idx="3">
                    <c:v>565.3621568491358</c:v>
                  </c:pt>
                </c:numCache>
              </c:numRef>
            </c:plus>
            <c:minus>
              <c:numRef>
                <c:f>analys!$K$42:$N$42</c:f>
                <c:numCache>
                  <c:formatCode>General</c:formatCode>
                  <c:ptCount val="4"/>
                  <c:pt idx="0">
                    <c:v>117.9022560506145</c:v>
                  </c:pt>
                  <c:pt idx="1">
                    <c:v>1176.121543811209</c:v>
                  </c:pt>
                  <c:pt idx="2">
                    <c:v>146.7987477796669</c:v>
                  </c:pt>
                  <c:pt idx="3">
                    <c:v>565.3621568491358</c:v>
                  </c:pt>
                </c:numCache>
              </c:numRef>
            </c:minus>
          </c:errBars>
          <c:cat>
            <c:multiLvlStrRef>
              <c:f>analys!$K$21:$N$22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analys!$K$25:$N$25</c:f>
              <c:numCache>
                <c:formatCode>General</c:formatCode>
                <c:ptCount val="4"/>
                <c:pt idx="0">
                  <c:v>622.0524916043519</c:v>
                </c:pt>
                <c:pt idx="1">
                  <c:v>6173.100271983875</c:v>
                </c:pt>
                <c:pt idx="2">
                  <c:v>561.1062689298902</c:v>
                </c:pt>
                <c:pt idx="3">
                  <c:v>6153.257607754137</c:v>
                </c:pt>
              </c:numCache>
            </c:numRef>
          </c:val>
        </c:ser>
        <c:ser>
          <c:idx val="3"/>
          <c:order val="3"/>
          <c:tx>
            <c:strRef>
              <c:f>analys!$J$26</c:f>
              <c:strCache>
                <c:ptCount val="1"/>
                <c:pt idx="0">
                  <c:v>SSP+ 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analys!$K$43:$N$43</c:f>
                <c:numCache>
                  <c:formatCode>General</c:formatCode>
                  <c:ptCount val="4"/>
                  <c:pt idx="1">
                    <c:v>964.7508341034022</c:v>
                  </c:pt>
                  <c:pt idx="3">
                    <c:v>284.0702498710127</c:v>
                  </c:pt>
                </c:numCache>
              </c:numRef>
            </c:plus>
            <c:minus>
              <c:numRef>
                <c:f>analys!$K$43:$N$43</c:f>
                <c:numCache>
                  <c:formatCode>General</c:formatCode>
                  <c:ptCount val="4"/>
                  <c:pt idx="1">
                    <c:v>964.7508341034022</c:v>
                  </c:pt>
                  <c:pt idx="3">
                    <c:v>284.0702498710127</c:v>
                  </c:pt>
                </c:numCache>
              </c:numRef>
            </c:minus>
          </c:errBars>
          <c:cat>
            <c:multiLvlStrRef>
              <c:f>analys!$K$21:$N$22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analys!$K$26:$N$26</c:f>
              <c:numCache>
                <c:formatCode>General</c:formatCode>
                <c:ptCount val="4"/>
                <c:pt idx="1">
                  <c:v>3410.873598355601</c:v>
                </c:pt>
                <c:pt idx="3">
                  <c:v>4410.67030518314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5211768"/>
        <c:axId val="2115792136"/>
      </c:barChart>
      <c:catAx>
        <c:axId val="2115211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15792136"/>
        <c:crosses val="autoZero"/>
        <c:auto val="1"/>
        <c:lblAlgn val="ctr"/>
        <c:lblOffset val="100"/>
        <c:noMultiLvlLbl val="0"/>
      </c:catAx>
      <c:valAx>
        <c:axId val="2115792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15211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analys!$T$23</c:f>
              <c:strCache>
                <c:ptCount val="1"/>
                <c:pt idx="0">
                  <c:v>No fertiliser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analys!$U$39:$X$39</c:f>
                <c:numCache>
                  <c:formatCode>General</c:formatCode>
                  <c:ptCount val="4"/>
                  <c:pt idx="0">
                    <c:v>5.719071408697184</c:v>
                  </c:pt>
                  <c:pt idx="1">
                    <c:v>6.948461060631395</c:v>
                  </c:pt>
                  <c:pt idx="2">
                    <c:v>3.453178889725292</c:v>
                  </c:pt>
                  <c:pt idx="3">
                    <c:v>3.493326972004392</c:v>
                  </c:pt>
                </c:numCache>
              </c:numRef>
            </c:plus>
            <c:minus>
              <c:numRef>
                <c:f>analys!$U$39:$X$39</c:f>
                <c:numCache>
                  <c:formatCode>General</c:formatCode>
                  <c:ptCount val="4"/>
                  <c:pt idx="0">
                    <c:v>5.719071408697184</c:v>
                  </c:pt>
                  <c:pt idx="1">
                    <c:v>6.948461060631395</c:v>
                  </c:pt>
                  <c:pt idx="2">
                    <c:v>3.453178889725292</c:v>
                  </c:pt>
                  <c:pt idx="3">
                    <c:v>3.493326972004392</c:v>
                  </c:pt>
                </c:numCache>
              </c:numRef>
            </c:minus>
          </c:errBars>
          <c:cat>
            <c:multiLvlStrRef>
              <c:f>analys!$U$21:$X$22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analys!$U$23:$X$23</c:f>
              <c:numCache>
                <c:formatCode>General</c:formatCode>
                <c:ptCount val="4"/>
                <c:pt idx="0">
                  <c:v>36.06666666666667</c:v>
                </c:pt>
                <c:pt idx="1">
                  <c:v>60.96666666666668</c:v>
                </c:pt>
                <c:pt idx="2">
                  <c:v>25.83333333333333</c:v>
                </c:pt>
                <c:pt idx="3">
                  <c:v>28.0</c:v>
                </c:pt>
              </c:numCache>
            </c:numRef>
          </c:val>
        </c:ser>
        <c:ser>
          <c:idx val="1"/>
          <c:order val="1"/>
          <c:tx>
            <c:strRef>
              <c:f>analys!$T$24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analys!$U$40:$X$40</c:f>
                <c:numCache>
                  <c:formatCode>General</c:formatCode>
                  <c:ptCount val="4"/>
                  <c:pt idx="0">
                    <c:v>35.08752548192084</c:v>
                  </c:pt>
                  <c:pt idx="1">
                    <c:v>8.096364067352161</c:v>
                  </c:pt>
                  <c:pt idx="2">
                    <c:v>8.751190395216717</c:v>
                  </c:pt>
                  <c:pt idx="3">
                    <c:v>8.503528679318963</c:v>
                  </c:pt>
                </c:numCache>
              </c:numRef>
            </c:plus>
            <c:minus>
              <c:numRef>
                <c:f>analys!$U$40:$X$40</c:f>
                <c:numCache>
                  <c:formatCode>General</c:formatCode>
                  <c:ptCount val="4"/>
                  <c:pt idx="0">
                    <c:v>35.08752548192084</c:v>
                  </c:pt>
                  <c:pt idx="1">
                    <c:v>8.096364067352161</c:v>
                  </c:pt>
                  <c:pt idx="2">
                    <c:v>8.751190395216717</c:v>
                  </c:pt>
                  <c:pt idx="3">
                    <c:v>8.503528679318963</c:v>
                  </c:pt>
                </c:numCache>
              </c:numRef>
            </c:minus>
          </c:errBars>
          <c:cat>
            <c:multiLvlStrRef>
              <c:f>analys!$U$21:$X$22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analys!$U$24:$X$24</c:f>
              <c:numCache>
                <c:formatCode>General</c:formatCode>
                <c:ptCount val="4"/>
                <c:pt idx="0">
                  <c:v>49.46666666666667</c:v>
                </c:pt>
                <c:pt idx="1">
                  <c:v>39.36666666666667</c:v>
                </c:pt>
                <c:pt idx="2">
                  <c:v>66.5</c:v>
                </c:pt>
                <c:pt idx="3">
                  <c:v>38.1</c:v>
                </c:pt>
              </c:numCache>
            </c:numRef>
          </c:val>
        </c:ser>
        <c:ser>
          <c:idx val="2"/>
          <c:order val="2"/>
          <c:tx>
            <c:strRef>
              <c:f>analys!$T$25</c:f>
              <c:strCache>
                <c:ptCount val="1"/>
                <c:pt idx="0">
                  <c:v>SSP+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analys!$U$41:$X$41</c:f>
                <c:numCache>
                  <c:formatCode>General</c:formatCode>
                  <c:ptCount val="4"/>
                  <c:pt idx="0">
                    <c:v>1.373964256368312</c:v>
                  </c:pt>
                  <c:pt idx="1">
                    <c:v>9.528436971041534</c:v>
                  </c:pt>
                  <c:pt idx="2">
                    <c:v>8.311905784943534</c:v>
                  </c:pt>
                  <c:pt idx="3">
                    <c:v>3.033882734128729</c:v>
                  </c:pt>
                </c:numCache>
              </c:numRef>
            </c:plus>
            <c:minus>
              <c:numRef>
                <c:f>analys!$U$41:$X$41</c:f>
                <c:numCache>
                  <c:formatCode>General</c:formatCode>
                  <c:ptCount val="4"/>
                  <c:pt idx="0">
                    <c:v>1.373964256368312</c:v>
                  </c:pt>
                  <c:pt idx="1">
                    <c:v>9.528436971041534</c:v>
                  </c:pt>
                  <c:pt idx="2">
                    <c:v>8.311905784943534</c:v>
                  </c:pt>
                  <c:pt idx="3">
                    <c:v>3.033882734128729</c:v>
                  </c:pt>
                </c:numCache>
              </c:numRef>
            </c:minus>
          </c:errBars>
          <c:cat>
            <c:multiLvlStrRef>
              <c:f>analys!$U$21:$X$22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analys!$U$25:$X$25</c:f>
              <c:numCache>
                <c:formatCode>General</c:formatCode>
                <c:ptCount val="4"/>
                <c:pt idx="0">
                  <c:v>35.56666666666667</c:v>
                </c:pt>
                <c:pt idx="1">
                  <c:v>46.93333333333334</c:v>
                </c:pt>
                <c:pt idx="2">
                  <c:v>22.76666666666667</c:v>
                </c:pt>
                <c:pt idx="3">
                  <c:v>48.83333333333334</c:v>
                </c:pt>
              </c:numCache>
            </c:numRef>
          </c:val>
        </c:ser>
        <c:ser>
          <c:idx val="3"/>
          <c:order val="3"/>
          <c:tx>
            <c:strRef>
              <c:f>analys!$T$26</c:f>
              <c:strCache>
                <c:ptCount val="1"/>
                <c:pt idx="0">
                  <c:v>SSP+ 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analys!$U$42:$X$42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7.486951612268148</c:v>
                  </c:pt>
                  <c:pt idx="2">
                    <c:v>0.0</c:v>
                  </c:pt>
                  <c:pt idx="3">
                    <c:v>35.2</c:v>
                  </c:pt>
                </c:numCache>
              </c:numRef>
            </c:plus>
            <c:minus>
              <c:numRef>
                <c:f>analys!$U$42:$X$42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7.486951612268148</c:v>
                  </c:pt>
                  <c:pt idx="2">
                    <c:v>0.0</c:v>
                  </c:pt>
                  <c:pt idx="3">
                    <c:v>35.2</c:v>
                  </c:pt>
                </c:numCache>
              </c:numRef>
            </c:minus>
          </c:errBars>
          <c:cat>
            <c:multiLvlStrRef>
              <c:f>analys!$U$21:$X$22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analys!$U$26:$X$26</c:f>
              <c:numCache>
                <c:formatCode>General</c:formatCode>
                <c:ptCount val="4"/>
                <c:pt idx="1">
                  <c:v>54.23333333333332</c:v>
                </c:pt>
                <c:pt idx="3">
                  <c:v>59.2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748136"/>
        <c:axId val="2069240472"/>
      </c:barChart>
      <c:catAx>
        <c:axId val="20817481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69240472"/>
        <c:crosses val="autoZero"/>
        <c:auto val="1"/>
        <c:lblAlgn val="ctr"/>
        <c:lblOffset val="100"/>
        <c:noMultiLvlLbl val="0"/>
      </c:catAx>
      <c:valAx>
        <c:axId val="2069240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81748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654050</xdr:colOff>
      <xdr:row>44</xdr:row>
      <xdr:rowOff>127000</xdr:rowOff>
    </xdr:from>
    <xdr:to>
      <xdr:col>13</xdr:col>
      <xdr:colOff>107950</xdr:colOff>
      <xdr:row>60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43</xdr:row>
      <xdr:rowOff>0</xdr:rowOff>
    </xdr:from>
    <xdr:to>
      <xdr:col>22</xdr:col>
      <xdr:colOff>330200</xdr:colOff>
      <xdr:row>58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290.582817708331" createdVersion="4" refreshedVersion="4" minRefreshableVersion="3" recordCount="42">
  <cacheSource type="worksheet">
    <worksheetSource ref="A1:G43" sheet="analys"/>
  </cacheSource>
  <cacheFields count="7">
    <cacheField name="Replication No." numFmtId="0">
      <sharedItems containsSemiMixedTypes="0" containsString="0" containsNumber="1" containsInteger="1" minValue="1" maxValue="3"/>
    </cacheField>
    <cacheField name="Treatment No." numFmtId="0">
      <sharedItems containsSemiMixedTypes="0" containsString="0" containsNumber="1" containsInteger="1" minValue="1" maxValue="4"/>
    </cacheField>
    <cacheField name="Sub-treatment (Inoculation)" numFmtId="0">
      <sharedItems count="2">
        <s v="50x15"/>
        <s v="75x20"/>
      </sharedItems>
    </cacheField>
    <cacheField name="Sub/Sub-treatment (Fertilizer sources)" numFmtId="0">
      <sharedItems count="4">
        <s v="Check"/>
        <s v="SSP"/>
        <s v="SSP+ Lime"/>
        <s v="SSP+ Lime+Urea"/>
      </sharedItems>
    </cacheField>
    <cacheField name="Variety" numFmtId="0">
      <sharedItems count="2">
        <s v="Nametil"/>
        <s v="Mamane"/>
      </sharedItems>
    </cacheField>
    <cacheField name=" No. of nodules per plant " numFmtId="0">
      <sharedItems containsSemiMixedTypes="0" containsString="0" containsNumber="1" minValue="6.5" maxValue="129.6"/>
    </cacheField>
    <cacheField name="Grain Yield (calculated)" numFmtId="188">
      <sharedItems containsSemiMixedTypes="0" containsString="0" containsNumber="1" minValue="236.54261851851848" maxValue="8305.88650588235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1"/>
    <n v="1"/>
    <x v="0"/>
    <x v="0"/>
    <x v="0"/>
    <n v="32.299999999999997"/>
    <n v="339.06251322314057"/>
  </r>
  <r>
    <n v="2"/>
    <n v="1"/>
    <x v="0"/>
    <x v="0"/>
    <x v="0"/>
    <n v="24.7"/>
    <n v="592.10736326530616"/>
  </r>
  <r>
    <n v="3"/>
    <n v="1"/>
    <x v="0"/>
    <x v="0"/>
    <x v="0"/>
    <n v="20.5"/>
    <n v="299.87346415094339"/>
  </r>
  <r>
    <n v="1"/>
    <n v="2"/>
    <x v="0"/>
    <x v="1"/>
    <x v="0"/>
    <n v="75"/>
    <n v="765.27861485148503"/>
  </r>
  <r>
    <n v="2"/>
    <n v="2"/>
    <x v="0"/>
    <x v="1"/>
    <x v="0"/>
    <n v="75.5"/>
    <n v="1072.8306512500001"/>
  </r>
  <r>
    <n v="3"/>
    <n v="2"/>
    <x v="0"/>
    <x v="1"/>
    <x v="0"/>
    <n v="49"/>
    <n v="568.53191199999992"/>
  </r>
  <r>
    <n v="1"/>
    <n v="3"/>
    <x v="0"/>
    <x v="2"/>
    <x v="0"/>
    <n v="39.299999999999997"/>
    <n v="854.6948329545454"/>
  </r>
  <r>
    <n v="2"/>
    <n v="3"/>
    <x v="0"/>
    <x v="2"/>
    <x v="0"/>
    <n v="13"/>
    <n v="412.32871827956996"/>
  </r>
  <r>
    <n v="3"/>
    <n v="3"/>
    <x v="0"/>
    <x v="2"/>
    <x v="0"/>
    <n v="16"/>
    <n v="416.29525555555557"/>
  </r>
  <r>
    <n v="1"/>
    <n v="1"/>
    <x v="0"/>
    <x v="0"/>
    <x v="1"/>
    <n v="27.1"/>
    <n v="586.38742291666665"/>
  </r>
  <r>
    <n v="2"/>
    <n v="1"/>
    <x v="0"/>
    <x v="0"/>
    <x v="1"/>
    <n v="46.7"/>
    <n v="355.99911000000003"/>
  </r>
  <r>
    <n v="3"/>
    <n v="1"/>
    <x v="0"/>
    <x v="0"/>
    <x v="1"/>
    <n v="34.4"/>
    <n v="236.54261851851848"/>
  </r>
  <r>
    <n v="1"/>
    <n v="2"/>
    <x v="0"/>
    <x v="1"/>
    <x v="1"/>
    <n v="119"/>
    <n v="887.06444899999997"/>
  </r>
  <r>
    <n v="2"/>
    <n v="2"/>
    <x v="0"/>
    <x v="1"/>
    <x v="1"/>
    <n v="22.9"/>
    <n v="795.59801100000004"/>
  </r>
  <r>
    <n v="3"/>
    <n v="2"/>
    <x v="0"/>
    <x v="1"/>
    <x v="1"/>
    <n v="6.5"/>
    <n v="670.12652980769235"/>
  </r>
  <r>
    <n v="1"/>
    <n v="3"/>
    <x v="0"/>
    <x v="2"/>
    <x v="1"/>
    <n v="37.700000000000003"/>
    <n v="645.56701352941172"/>
  </r>
  <r>
    <n v="2"/>
    <n v="3"/>
    <x v="0"/>
    <x v="2"/>
    <x v="1"/>
    <n v="33"/>
    <n v="813.49002976190479"/>
  </r>
  <r>
    <n v="3"/>
    <n v="3"/>
    <x v="0"/>
    <x v="2"/>
    <x v="1"/>
    <n v="36"/>
    <n v="407.10043152173927"/>
  </r>
  <r>
    <n v="1"/>
    <n v="2"/>
    <x v="1"/>
    <x v="1"/>
    <x v="0"/>
    <n v="55"/>
    <n v="4639.3962590909086"/>
  </r>
  <r>
    <n v="2"/>
    <n v="2"/>
    <x v="1"/>
    <x v="1"/>
    <x v="0"/>
    <n v="31.3"/>
    <n v="4850.9828176470592"/>
  </r>
  <r>
    <n v="3"/>
    <n v="2"/>
    <x v="1"/>
    <x v="1"/>
    <x v="0"/>
    <n v="28"/>
    <n v="3333.335"/>
  </r>
  <r>
    <n v="1"/>
    <n v="3"/>
    <x v="1"/>
    <x v="2"/>
    <x v="0"/>
    <n v="45.9"/>
    <n v="5226.6692799999992"/>
  </r>
  <r>
    <n v="2"/>
    <n v="3"/>
    <x v="1"/>
    <x v="2"/>
    <x v="0"/>
    <n v="45.7"/>
    <n v="6055.3221765957433"/>
  </r>
  <r>
    <n v="3"/>
    <n v="3"/>
    <x v="1"/>
    <x v="2"/>
    <x v="0"/>
    <n v="54.9"/>
    <n v="7177.7813666666671"/>
  </r>
  <r>
    <n v="1"/>
    <n v="1"/>
    <x v="1"/>
    <x v="0"/>
    <x v="0"/>
    <n v="22"/>
    <n v="4008.5490128205129"/>
  </r>
  <r>
    <n v="2"/>
    <n v="1"/>
    <x v="1"/>
    <x v="0"/>
    <x v="0"/>
    <n v="34.1"/>
    <n v="1783.3342249999998"/>
  </r>
  <r>
    <n v="3"/>
    <n v="1"/>
    <x v="1"/>
    <x v="0"/>
    <x v="0"/>
    <n v="27.9"/>
    <n v="3211.7663117647062"/>
  </r>
  <r>
    <n v="1"/>
    <n v="4"/>
    <x v="1"/>
    <x v="3"/>
    <x v="0"/>
    <n v="129.6"/>
    <n v="4944.1885186046502"/>
  </r>
  <r>
    <n v="2"/>
    <n v="4"/>
    <x v="1"/>
    <x v="3"/>
    <x v="0"/>
    <n v="24"/>
    <n v="3974.776762162162"/>
  </r>
  <r>
    <n v="3"/>
    <n v="4"/>
    <x v="1"/>
    <x v="3"/>
    <x v="0"/>
    <n v="24"/>
    <n v="4313.0456347826093"/>
  </r>
  <r>
    <n v="1"/>
    <n v="2"/>
    <x v="1"/>
    <x v="1"/>
    <x v="1"/>
    <n v="50.1"/>
    <n v="2314.8159722222226"/>
  </r>
  <r>
    <n v="2"/>
    <n v="2"/>
    <x v="1"/>
    <x v="1"/>
    <x v="1"/>
    <n v="23.5"/>
    <n v="5200.0025999999998"/>
  </r>
  <r>
    <n v="3"/>
    <n v="2"/>
    <x v="1"/>
    <x v="1"/>
    <x v="1"/>
    <n v="44.5"/>
    <n v="3109.7237770833331"/>
  </r>
  <r>
    <n v="1"/>
    <n v="1"/>
    <x v="1"/>
    <x v="0"/>
    <x v="1"/>
    <n v="71.400000000000006"/>
    <n v="2388.8900833333337"/>
  </r>
  <r>
    <n v="2"/>
    <n v="1"/>
    <x v="1"/>
    <x v="0"/>
    <x v="1"/>
    <n v="63.7"/>
    <n v="1900.0009499999999"/>
  </r>
  <r>
    <n v="3"/>
    <n v="1"/>
    <x v="1"/>
    <x v="0"/>
    <x v="1"/>
    <n v="47.8"/>
    <n v="2840.9736427083326"/>
  </r>
  <r>
    <n v="1"/>
    <n v="4"/>
    <x v="1"/>
    <x v="3"/>
    <x v="1"/>
    <n v="69"/>
    <n v="5336.4367767441863"/>
  </r>
  <r>
    <n v="2"/>
    <n v="4"/>
    <x v="1"/>
    <x v="3"/>
    <x v="1"/>
    <n v="49"/>
    <n v="2341.3804810344823"/>
  </r>
  <r>
    <n v="3"/>
    <n v="4"/>
    <x v="1"/>
    <x v="3"/>
    <x v="1"/>
    <n v="44.7"/>
    <n v="2554.8035372881359"/>
  </r>
  <r>
    <n v="1"/>
    <n v="3"/>
    <x v="1"/>
    <x v="2"/>
    <x v="1"/>
    <n v="44.8"/>
    <n v="8305.8865058823521"/>
  </r>
  <r>
    <n v="2"/>
    <n v="3"/>
    <x v="1"/>
    <x v="2"/>
    <x v="1"/>
    <n v="64.400000000000006"/>
    <n v="5965.8944558139519"/>
  </r>
  <r>
    <n v="3"/>
    <n v="3"/>
    <x v="1"/>
    <x v="2"/>
    <x v="1"/>
    <n v="31.6"/>
    <n v="4247.51985425531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0" cacheId="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T11:AA18" firstHeaderRow="1" firstDataRow="3" firstDataCol="1"/>
  <pivotFields count="7"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  <pivotField numFmtId="188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4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 No. of nodules per plant " fld="5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8" cacheId="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T2:AA9" firstHeaderRow="1" firstDataRow="3" firstDataCol="1"/>
  <pivotFields count="7"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  <pivotField numFmtId="188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4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 No. of nodules per plant " fld="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6" cacheId="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11:Q18" firstHeaderRow="1" firstDataRow="3" firstDataCol="1"/>
  <pivotFields count="7"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dataField="1" numFmtId="188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4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Grain Yield (calculated)" fld="6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4" cacheId="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J2:Q9" firstHeaderRow="1" firstDataRow="3" firstDataCol="1"/>
  <pivotFields count="7"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dataField="1" numFmtId="188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2">
    <field x="4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Grain Yield (calculated)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L15"/>
  <sheetViews>
    <sheetView workbookViewId="0">
      <selection activeCell="B8" sqref="B8:D8"/>
    </sheetView>
  </sheetViews>
  <sheetFormatPr baseColWidth="10" defaultColWidth="8.83203125" defaultRowHeight="14" x14ac:dyDescent="0"/>
  <cols>
    <col min="1" max="1" width="29.33203125" customWidth="1"/>
    <col min="2" max="2" width="30.5" customWidth="1"/>
    <col min="3" max="3" width="17.5" customWidth="1"/>
    <col min="4" max="4" width="16.83203125" customWidth="1"/>
  </cols>
  <sheetData>
    <row r="1" spans="1:12" ht="18">
      <c r="A1" s="9" t="s">
        <v>46</v>
      </c>
    </row>
    <row r="2" spans="1:12" ht="18">
      <c r="A2" s="9"/>
    </row>
    <row r="3" spans="1:12">
      <c r="A3" s="3" t="s">
        <v>113</v>
      </c>
      <c r="B3" s="2" t="s">
        <v>234</v>
      </c>
      <c r="C3" s="1" t="s">
        <v>116</v>
      </c>
      <c r="D3" s="1"/>
    </row>
    <row r="4" spans="1:12">
      <c r="A4" s="3" t="s">
        <v>0</v>
      </c>
      <c r="B4" s="2" t="s">
        <v>233</v>
      </c>
      <c r="C4" s="5"/>
      <c r="D4" s="5"/>
    </row>
    <row r="5" spans="1:12">
      <c r="A5" s="3" t="s">
        <v>3</v>
      </c>
      <c r="B5" s="2" t="s">
        <v>235</v>
      </c>
      <c r="G5" s="30"/>
    </row>
    <row r="6" spans="1:12">
      <c r="A6" s="3" t="s">
        <v>115</v>
      </c>
      <c r="B6" s="2" t="s">
        <v>219</v>
      </c>
      <c r="D6" s="1"/>
    </row>
    <row r="7" spans="1:12">
      <c r="A7" s="3"/>
      <c r="B7" s="3" t="s">
        <v>111</v>
      </c>
      <c r="C7" s="3" t="s">
        <v>112</v>
      </c>
      <c r="D7" s="3" t="s">
        <v>114</v>
      </c>
    </row>
    <row r="8" spans="1:12">
      <c r="A8" s="43" t="s">
        <v>209</v>
      </c>
      <c r="B8" s="44" t="s">
        <v>239</v>
      </c>
      <c r="C8" s="44" t="s">
        <v>240</v>
      </c>
      <c r="D8" s="45">
        <v>155</v>
      </c>
    </row>
    <row r="9" spans="1:12">
      <c r="A9" s="3"/>
      <c r="D9" s="29"/>
      <c r="H9" s="31"/>
      <c r="I9" s="31"/>
      <c r="J9" s="31"/>
      <c r="K9" s="32"/>
      <c r="L9" s="32"/>
    </row>
    <row r="10" spans="1:12">
      <c r="A10" s="3"/>
      <c r="H10" s="31"/>
      <c r="I10" s="31"/>
      <c r="J10" s="31"/>
      <c r="K10" s="31"/>
      <c r="L10" s="31"/>
    </row>
    <row r="11" spans="1:12">
      <c r="A11" s="10" t="s">
        <v>6</v>
      </c>
      <c r="B11" s="2" t="s">
        <v>236</v>
      </c>
    </row>
    <row r="12" spans="1:12">
      <c r="A12" s="10" t="s">
        <v>4</v>
      </c>
      <c r="B12" s="2" t="s">
        <v>237</v>
      </c>
    </row>
    <row r="13" spans="1:12">
      <c r="A13" s="10" t="s">
        <v>210</v>
      </c>
      <c r="B13" s="2" t="s">
        <v>238</v>
      </c>
    </row>
    <row r="14" spans="1:12">
      <c r="A14" s="3"/>
      <c r="B14" s="3" t="s">
        <v>1</v>
      </c>
      <c r="C14" s="3" t="s">
        <v>2</v>
      </c>
      <c r="D14" s="3" t="s">
        <v>7</v>
      </c>
    </row>
    <row r="15" spans="1:12">
      <c r="A15" s="10" t="s">
        <v>5</v>
      </c>
      <c r="B15" s="4">
        <v>12</v>
      </c>
      <c r="C15" s="4">
        <v>11</v>
      </c>
      <c r="D15" s="4">
        <v>2012</v>
      </c>
    </row>
  </sheetData>
  <phoneticPr fontId="29" type="noConversion"/>
  <dataValidations count="4">
    <dataValidation type="whole" operator="greaterThan" allowBlank="1" showInputMessage="1" showErrorMessage="1" sqref="D15">
      <formula1>2009</formula1>
    </dataValidation>
    <dataValidation type="whole" allowBlank="1" showInputMessage="1" showErrorMessage="1" sqref="C15">
      <formula1>1</formula1>
      <formula2>12</formula2>
    </dataValidation>
    <dataValidation type="whole" allowBlank="1" showInputMessage="1" showErrorMessage="1" sqref="B15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</dataValidations>
  <pageMargins left="0.7" right="0.7" top="0.75" bottom="0.75" header="0.3" footer="0.3"/>
  <pageSetup orientation="portrait" horizontalDpi="4294967293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topLeftCell="F2" workbookViewId="0"/>
  </sheetViews>
  <sheetFormatPr baseColWidth="10" defaultColWidth="8.83203125" defaultRowHeight="14" x14ac:dyDescent="0"/>
  <cols>
    <col min="1" max="3" width="9.1640625" style="7" customWidth="1"/>
    <col min="4" max="4" width="28.83203125" style="7" bestFit="1" customWidth="1"/>
    <col min="5" max="5" width="45.5" style="7" bestFit="1" customWidth="1"/>
    <col min="6" max="6" width="28.1640625" style="7" bestFit="1" customWidth="1"/>
    <col min="7" max="7" width="23.5" style="7" bestFit="1" customWidth="1"/>
    <col min="8" max="10" width="28.83203125" style="7" bestFit="1" customWidth="1"/>
    <col min="11" max="11" width="20" style="7" bestFit="1" customWidth="1"/>
    <col min="12" max="12" width="14.83203125" style="7" bestFit="1" customWidth="1"/>
    <col min="13" max="13" width="11.1640625" style="7" bestFit="1" customWidth="1"/>
    <col min="14" max="14" width="11.5" style="7" bestFit="1" customWidth="1"/>
    <col min="15" max="15" width="16.33203125" style="7" bestFit="1" customWidth="1"/>
  </cols>
  <sheetData>
    <row r="1" spans="1:15" s="3" customFormat="1">
      <c r="A1" s="6"/>
      <c r="B1" s="6"/>
      <c r="C1" s="6"/>
      <c r="D1" s="6" t="s">
        <v>13</v>
      </c>
      <c r="E1" s="6" t="s">
        <v>14</v>
      </c>
      <c r="F1" s="6" t="s">
        <v>20</v>
      </c>
      <c r="G1" s="6" t="s">
        <v>61</v>
      </c>
      <c r="H1" s="6" t="s">
        <v>62</v>
      </c>
      <c r="I1" s="6" t="s">
        <v>71</v>
      </c>
      <c r="J1" s="6" t="s">
        <v>83</v>
      </c>
      <c r="K1" s="6" t="s">
        <v>16</v>
      </c>
      <c r="L1" s="6" t="s">
        <v>110</v>
      </c>
      <c r="M1" s="6" t="s">
        <v>91</v>
      </c>
      <c r="N1" s="6" t="s">
        <v>94</v>
      </c>
      <c r="O1" s="6" t="s">
        <v>97</v>
      </c>
    </row>
    <row r="2" spans="1:15" ht="15">
      <c r="D2" s="7" t="s">
        <v>15</v>
      </c>
      <c r="E2" s="7" t="s">
        <v>12</v>
      </c>
      <c r="F2" s="7" t="s">
        <v>109</v>
      </c>
      <c r="G2" s="7" t="s">
        <v>63</v>
      </c>
      <c r="H2" s="7" t="s">
        <v>20</v>
      </c>
      <c r="I2" s="7" t="s">
        <v>72</v>
      </c>
      <c r="J2" s="7" t="s">
        <v>109</v>
      </c>
      <c r="K2" s="7" t="s">
        <v>90</v>
      </c>
      <c r="L2" s="7" t="s">
        <v>109</v>
      </c>
      <c r="M2" s="7" t="s">
        <v>92</v>
      </c>
      <c r="N2" s="7" t="s">
        <v>74</v>
      </c>
      <c r="O2" s="8" t="s">
        <v>98</v>
      </c>
    </row>
    <row r="3" spans="1:15">
      <c r="D3" s="7" t="s">
        <v>16</v>
      </c>
      <c r="E3" s="7" t="s">
        <v>8</v>
      </c>
      <c r="F3" s="7" t="s">
        <v>29</v>
      </c>
      <c r="G3" s="7" t="s">
        <v>64</v>
      </c>
      <c r="H3" s="7" t="s">
        <v>68</v>
      </c>
      <c r="I3" s="7" t="s">
        <v>73</v>
      </c>
      <c r="J3" s="7" t="s">
        <v>85</v>
      </c>
      <c r="K3" s="7" t="s">
        <v>59</v>
      </c>
      <c r="L3" s="7" t="s">
        <v>85</v>
      </c>
      <c r="M3" s="7" t="s">
        <v>93</v>
      </c>
      <c r="N3" s="7" t="s">
        <v>96</v>
      </c>
      <c r="O3" s="7" t="s">
        <v>100</v>
      </c>
    </row>
    <row r="4" spans="1:15">
      <c r="D4" s="7" t="s">
        <v>17</v>
      </c>
      <c r="E4" s="7" t="s">
        <v>9</v>
      </c>
      <c r="F4" s="7" t="s">
        <v>22</v>
      </c>
      <c r="G4" s="7" t="s">
        <v>65</v>
      </c>
      <c r="H4" s="7" t="s">
        <v>69</v>
      </c>
      <c r="I4" s="7" t="s">
        <v>74</v>
      </c>
      <c r="J4" s="7" t="s">
        <v>84</v>
      </c>
      <c r="K4" s="7" t="s">
        <v>47</v>
      </c>
      <c r="L4" s="7" t="s">
        <v>84</v>
      </c>
      <c r="N4" s="7" t="s">
        <v>95</v>
      </c>
      <c r="O4" s="7" t="s">
        <v>99</v>
      </c>
    </row>
    <row r="5" spans="1:15">
      <c r="D5" s="7" t="s">
        <v>18</v>
      </c>
      <c r="E5" s="7" t="s">
        <v>10</v>
      </c>
      <c r="F5" s="7" t="s">
        <v>80</v>
      </c>
      <c r="G5" s="7" t="s">
        <v>66</v>
      </c>
      <c r="H5" s="7" t="s">
        <v>70</v>
      </c>
      <c r="I5" s="7" t="s">
        <v>75</v>
      </c>
      <c r="J5" s="7" t="s">
        <v>81</v>
      </c>
      <c r="K5" s="7" t="s">
        <v>48</v>
      </c>
      <c r="L5" s="7" t="s">
        <v>81</v>
      </c>
      <c r="O5" s="7" t="s">
        <v>101</v>
      </c>
    </row>
    <row r="6" spans="1:15">
      <c r="D6" s="7" t="s">
        <v>19</v>
      </c>
      <c r="E6" s="7" t="s">
        <v>11</v>
      </c>
      <c r="F6" s="7" t="s">
        <v>44</v>
      </c>
      <c r="G6" s="7" t="s">
        <v>67</v>
      </c>
      <c r="H6" s="7" t="s">
        <v>103</v>
      </c>
      <c r="I6" s="7" t="s">
        <v>103</v>
      </c>
      <c r="J6" s="7" t="s">
        <v>77</v>
      </c>
      <c r="K6" s="7" t="s">
        <v>86</v>
      </c>
      <c r="L6" s="7" t="s">
        <v>77</v>
      </c>
      <c r="O6" s="7" t="s">
        <v>16</v>
      </c>
    </row>
    <row r="7" spans="1:15">
      <c r="D7" s="7" t="s">
        <v>103</v>
      </c>
      <c r="F7" s="7" t="s">
        <v>24</v>
      </c>
      <c r="J7" s="7" t="s">
        <v>82</v>
      </c>
      <c r="K7" s="7" t="s">
        <v>87</v>
      </c>
      <c r="L7" s="7" t="s">
        <v>25</v>
      </c>
      <c r="O7" s="7" t="s">
        <v>103</v>
      </c>
    </row>
    <row r="8" spans="1:15">
      <c r="F8" s="7" t="s">
        <v>43</v>
      </c>
      <c r="J8" s="7" t="s">
        <v>25</v>
      </c>
      <c r="K8" s="7" t="s">
        <v>56</v>
      </c>
      <c r="L8" s="7" t="s">
        <v>108</v>
      </c>
    </row>
    <row r="9" spans="1:15" ht="18">
      <c r="A9" s="9" t="s">
        <v>102</v>
      </c>
      <c r="F9" s="7" t="s">
        <v>79</v>
      </c>
      <c r="J9" s="7" t="s">
        <v>108</v>
      </c>
      <c r="K9" s="7" t="s">
        <v>57</v>
      </c>
      <c r="L9" s="7" t="s">
        <v>78</v>
      </c>
    </row>
    <row r="10" spans="1:15">
      <c r="F10" s="7" t="s">
        <v>23</v>
      </c>
      <c r="J10" s="7" t="s">
        <v>78</v>
      </c>
      <c r="K10" s="7" t="s">
        <v>89</v>
      </c>
      <c r="L10" s="7" t="s">
        <v>103</v>
      </c>
    </row>
    <row r="11" spans="1:15">
      <c r="F11" s="7" t="s">
        <v>106</v>
      </c>
      <c r="J11" s="7" t="s">
        <v>103</v>
      </c>
      <c r="K11" s="7" t="s">
        <v>88</v>
      </c>
    </row>
    <row r="12" spans="1:15">
      <c r="F12" s="7" t="s">
        <v>35</v>
      </c>
      <c r="K12" s="7" t="s">
        <v>54</v>
      </c>
    </row>
    <row r="13" spans="1:15">
      <c r="F13" s="7" t="s">
        <v>81</v>
      </c>
      <c r="K13" s="7" t="s">
        <v>49</v>
      </c>
    </row>
    <row r="14" spans="1:15">
      <c r="F14" s="7" t="s">
        <v>32</v>
      </c>
      <c r="K14" s="7" t="s">
        <v>53</v>
      </c>
    </row>
    <row r="15" spans="1:15">
      <c r="F15" s="7" t="s">
        <v>77</v>
      </c>
      <c r="K15" s="7" t="s">
        <v>60</v>
      </c>
    </row>
    <row r="16" spans="1:15">
      <c r="F16" s="7" t="s">
        <v>82</v>
      </c>
      <c r="K16" s="7" t="s">
        <v>50</v>
      </c>
    </row>
    <row r="17" spans="6:11">
      <c r="F17" s="7" t="s">
        <v>42</v>
      </c>
      <c r="K17" s="7" t="s">
        <v>58</v>
      </c>
    </row>
    <row r="18" spans="6:11">
      <c r="F18" s="7" t="s">
        <v>107</v>
      </c>
      <c r="K18" s="7" t="s">
        <v>55</v>
      </c>
    </row>
    <row r="19" spans="6:11">
      <c r="F19" s="7" t="s">
        <v>25</v>
      </c>
      <c r="K19" s="7" t="s">
        <v>52</v>
      </c>
    </row>
    <row r="20" spans="6:11">
      <c r="F20" s="7" t="s">
        <v>36</v>
      </c>
      <c r="K20" s="7" t="s">
        <v>51</v>
      </c>
    </row>
    <row r="21" spans="6:11">
      <c r="F21" s="7" t="s">
        <v>21</v>
      </c>
      <c r="K21" s="7" t="s">
        <v>103</v>
      </c>
    </row>
    <row r="22" spans="6:11">
      <c r="F22" s="7" t="s">
        <v>33</v>
      </c>
    </row>
    <row r="23" spans="6:11">
      <c r="F23" s="7" t="s">
        <v>27</v>
      </c>
    </row>
    <row r="24" spans="6:11">
      <c r="F24" s="7" t="s">
        <v>38</v>
      </c>
    </row>
    <row r="25" spans="6:11">
      <c r="F25" s="7" t="s">
        <v>28</v>
      </c>
    </row>
    <row r="26" spans="6:11">
      <c r="F26" s="7" t="s">
        <v>108</v>
      </c>
    </row>
    <row r="27" spans="6:11">
      <c r="F27" s="7" t="s">
        <v>39</v>
      </c>
    </row>
    <row r="28" spans="6:11">
      <c r="F28" s="7" t="s">
        <v>105</v>
      </c>
    </row>
    <row r="29" spans="6:11">
      <c r="F29" s="7" t="s">
        <v>37</v>
      </c>
    </row>
    <row r="30" spans="6:11">
      <c r="F30" s="7" t="s">
        <v>34</v>
      </c>
    </row>
    <row r="31" spans="6:11">
      <c r="F31" s="7" t="s">
        <v>31</v>
      </c>
    </row>
    <row r="32" spans="6:11">
      <c r="F32" s="7" t="s">
        <v>78</v>
      </c>
    </row>
    <row r="33" spans="6:6">
      <c r="F33" s="7" t="s">
        <v>40</v>
      </c>
    </row>
    <row r="34" spans="6:6">
      <c r="F34" s="7" t="s">
        <v>104</v>
      </c>
    </row>
    <row r="35" spans="6:6">
      <c r="F35" s="7" t="s">
        <v>41</v>
      </c>
    </row>
    <row r="36" spans="6:6">
      <c r="F36" s="7" t="s">
        <v>45</v>
      </c>
    </row>
    <row r="37" spans="6:6">
      <c r="F37" s="7" t="s">
        <v>26</v>
      </c>
    </row>
    <row r="38" spans="6:6">
      <c r="F38" s="7" t="s">
        <v>30</v>
      </c>
    </row>
    <row r="39" spans="6:6">
      <c r="F39" s="7" t="s">
        <v>103</v>
      </c>
    </row>
    <row r="44" spans="6:6">
      <c r="F44" s="11"/>
    </row>
    <row r="45" spans="6:6">
      <c r="F45" s="11"/>
    </row>
    <row r="46" spans="6:6">
      <c r="F46" s="11"/>
    </row>
  </sheetData>
  <phoneticPr fontId="29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N10" sqref="N10"/>
    </sheetView>
  </sheetViews>
  <sheetFormatPr baseColWidth="10" defaultColWidth="8.83203125" defaultRowHeight="14" x14ac:dyDescent="0"/>
  <sheetData>
    <row r="1" spans="1:12" ht="24">
      <c r="A1" s="15" t="s">
        <v>117</v>
      </c>
      <c r="B1" s="16" t="s">
        <v>118</v>
      </c>
      <c r="C1" s="16" t="s">
        <v>119</v>
      </c>
      <c r="D1" s="14" t="s">
        <v>120</v>
      </c>
      <c r="E1" s="14" t="s">
        <v>121</v>
      </c>
      <c r="F1" s="14" t="s">
        <v>122</v>
      </c>
      <c r="G1" s="14" t="s">
        <v>123</v>
      </c>
      <c r="H1" s="16" t="s">
        <v>124</v>
      </c>
      <c r="I1" s="16" t="s">
        <v>125</v>
      </c>
      <c r="J1" s="14" t="s">
        <v>126</v>
      </c>
      <c r="K1" s="17" t="s">
        <v>127</v>
      </c>
      <c r="L1" s="18" t="s">
        <v>128</v>
      </c>
    </row>
    <row r="2" spans="1:12">
      <c r="A2" s="12"/>
      <c r="B2" s="12" t="s">
        <v>129</v>
      </c>
      <c r="C2" s="12" t="s">
        <v>130</v>
      </c>
      <c r="D2" s="13" t="s">
        <v>131</v>
      </c>
      <c r="E2" s="13" t="s">
        <v>132</v>
      </c>
      <c r="F2" s="13" t="s">
        <v>133</v>
      </c>
      <c r="G2" s="19" t="s">
        <v>134</v>
      </c>
      <c r="H2" s="12" t="s">
        <v>135</v>
      </c>
      <c r="I2" s="12" t="s">
        <v>135</v>
      </c>
      <c r="J2" s="12" t="s">
        <v>135</v>
      </c>
      <c r="K2" s="12" t="s">
        <v>135</v>
      </c>
      <c r="L2" s="20" t="s">
        <v>135</v>
      </c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5" spans="1:12">
      <c r="A5" s="174" t="s">
        <v>225</v>
      </c>
      <c r="B5" s="120" t="s">
        <v>120</v>
      </c>
      <c r="C5" s="121" t="s">
        <v>226</v>
      </c>
      <c r="D5" s="120" t="s">
        <v>227</v>
      </c>
      <c r="E5" s="120" t="s">
        <v>228</v>
      </c>
      <c r="F5" s="120" t="s">
        <v>229</v>
      </c>
      <c r="G5" s="120" t="s">
        <v>230</v>
      </c>
    </row>
    <row r="6" spans="1:12">
      <c r="A6" s="175"/>
      <c r="B6" s="122" t="s">
        <v>231</v>
      </c>
      <c r="C6" s="122" t="s">
        <v>231</v>
      </c>
      <c r="D6" s="122" t="s">
        <v>135</v>
      </c>
      <c r="E6" s="122" t="s">
        <v>135</v>
      </c>
      <c r="F6" s="122" t="s">
        <v>231</v>
      </c>
      <c r="G6" s="122" t="s">
        <v>232</v>
      </c>
    </row>
    <row r="7" spans="1:12">
      <c r="A7" s="123" t="s">
        <v>219</v>
      </c>
      <c r="B7" s="123">
        <v>29.84</v>
      </c>
      <c r="C7" s="124"/>
      <c r="D7" s="123">
        <v>0.02</v>
      </c>
      <c r="E7" s="123">
        <v>0.38</v>
      </c>
      <c r="F7" s="123">
        <v>2.35</v>
      </c>
      <c r="G7" s="123">
        <v>5.77</v>
      </c>
    </row>
  </sheetData>
  <mergeCells count="1">
    <mergeCell ref="A5:A6"/>
  </mergeCells>
  <phoneticPr fontId="29" type="noConversion"/>
  <dataValidations count="3">
    <dataValidation type="decimal" allowBlank="1" showInputMessage="1" showErrorMessage="1" sqref="A3">
      <formula1>0</formula1>
      <formula2>14</formula2>
    </dataValidation>
    <dataValidation type="decimal" allowBlank="1" showInputMessage="1" showErrorMessage="1" sqref="H3:L3">
      <formula1>0</formula1>
      <formula2>100</formula2>
    </dataValidation>
    <dataValidation type="decimal" operator="greaterThan" allowBlank="1" showInputMessage="1" showErrorMessage="1" sqref="B3:G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M86"/>
  <sheetViews>
    <sheetView workbookViewId="0">
      <pane xSplit="2" ySplit="4" topLeftCell="BO5" activePane="bottomRight" state="frozen"/>
      <selection pane="topRight" activeCell="C1" sqref="C1"/>
      <selection pane="bottomLeft" activeCell="A5" sqref="A5"/>
      <selection pane="bottomRight" activeCell="BS1" sqref="BS1:BS1048576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5.5" customWidth="1"/>
    <col min="4" max="4" width="13.6640625" customWidth="1"/>
    <col min="5" max="5" width="14.5" customWidth="1"/>
    <col min="6" max="6" width="10.1640625" customWidth="1"/>
    <col min="7" max="7" width="15.33203125" customWidth="1"/>
    <col min="8" max="9" width="9.1640625" customWidth="1"/>
    <col min="11" max="12" width="9.1640625" customWidth="1"/>
    <col min="14" max="14" width="14.5" customWidth="1"/>
    <col min="15" max="15" width="13.1640625" customWidth="1"/>
    <col min="16" max="16" width="12.5" customWidth="1"/>
    <col min="17" max="18" width="9.1640625" customWidth="1"/>
    <col min="20" max="21" width="9.1640625" customWidth="1"/>
    <col min="23" max="24" width="9.1640625" customWidth="1"/>
    <col min="27" max="28" width="9.1640625" customWidth="1"/>
    <col min="29" max="29" width="14.5" customWidth="1"/>
    <col min="46" max="46" width="15" customWidth="1"/>
    <col min="47" max="47" width="11.1640625" customWidth="1"/>
    <col min="48" max="48" width="11.5" customWidth="1"/>
    <col min="49" max="49" width="10.83203125" customWidth="1"/>
    <col min="50" max="50" width="11" customWidth="1"/>
    <col min="51" max="53" width="11.83203125" customWidth="1"/>
    <col min="56" max="56" width="10.83203125" customWidth="1"/>
    <col min="70" max="70" width="10.5" customWidth="1"/>
    <col min="71" max="71" width="10.33203125" customWidth="1"/>
    <col min="72" max="72" width="10.1640625" customWidth="1"/>
    <col min="73" max="73" width="10.6640625" customWidth="1"/>
    <col min="74" max="74" width="11.5" customWidth="1"/>
  </cols>
  <sheetData>
    <row r="2" spans="1:117">
      <c r="A2" s="50" t="s">
        <v>136</v>
      </c>
      <c r="B2" s="51"/>
      <c r="C2" s="52"/>
      <c r="D2" s="52"/>
      <c r="E2" s="52"/>
      <c r="F2" s="24"/>
      <c r="G2" s="24"/>
      <c r="H2" s="182" t="s">
        <v>137</v>
      </c>
      <c r="I2" s="183"/>
      <c r="J2" s="184"/>
      <c r="K2" s="23"/>
      <c r="L2" s="23"/>
      <c r="M2" s="23" t="s">
        <v>138</v>
      </c>
      <c r="N2" s="53"/>
      <c r="O2" s="53"/>
      <c r="P2" s="25"/>
      <c r="Q2" s="24"/>
      <c r="R2" s="24"/>
      <c r="S2" s="23" t="s">
        <v>139</v>
      </c>
      <c r="T2" s="23"/>
      <c r="U2" s="23"/>
      <c r="V2" s="24"/>
      <c r="W2" s="24"/>
      <c r="X2" s="24"/>
      <c r="Y2" s="25"/>
      <c r="Z2" s="23" t="s">
        <v>140</v>
      </c>
      <c r="AA2" s="23"/>
      <c r="AB2" s="23"/>
      <c r="AC2" s="24"/>
      <c r="AD2" s="24"/>
      <c r="AE2" s="24"/>
      <c r="AF2" s="24"/>
      <c r="AG2" s="22" t="s">
        <v>141</v>
      </c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6"/>
      <c r="AU2" s="24"/>
      <c r="AV2" s="24"/>
      <c r="AW2" s="24"/>
      <c r="AX2" s="24"/>
      <c r="AY2" s="25"/>
      <c r="AZ2" s="24"/>
      <c r="BA2" s="24"/>
      <c r="BB2" s="23" t="s">
        <v>142</v>
      </c>
      <c r="BC2" s="23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8"/>
      <c r="BS2" s="27"/>
      <c r="BT2" s="24"/>
      <c r="BU2" s="24"/>
      <c r="BV2" s="25"/>
    </row>
    <row r="3" spans="1:117" ht="120">
      <c r="A3" s="54" t="s">
        <v>147</v>
      </c>
      <c r="B3" s="55" t="s">
        <v>148</v>
      </c>
      <c r="C3" s="54" t="s">
        <v>143</v>
      </c>
      <c r="D3" s="54" t="s">
        <v>206</v>
      </c>
      <c r="E3" s="54" t="s">
        <v>207</v>
      </c>
      <c r="F3" s="54" t="s">
        <v>149</v>
      </c>
      <c r="G3" s="56" t="s">
        <v>76</v>
      </c>
      <c r="H3" s="176" t="s">
        <v>144</v>
      </c>
      <c r="I3" s="177"/>
      <c r="J3" s="178"/>
      <c r="K3" s="179" t="s">
        <v>150</v>
      </c>
      <c r="L3" s="180"/>
      <c r="M3" s="181"/>
      <c r="N3" s="57" t="s">
        <v>151</v>
      </c>
      <c r="O3" s="57" t="s">
        <v>145</v>
      </c>
      <c r="P3" s="56" t="s">
        <v>153</v>
      </c>
      <c r="Q3" s="176" t="s">
        <v>155</v>
      </c>
      <c r="R3" s="177"/>
      <c r="S3" s="178"/>
      <c r="T3" s="176" t="s">
        <v>156</v>
      </c>
      <c r="U3" s="177"/>
      <c r="V3" s="178"/>
      <c r="W3" s="176" t="s">
        <v>157</v>
      </c>
      <c r="X3" s="177"/>
      <c r="Y3" s="178"/>
      <c r="Z3" s="176" t="s">
        <v>158</v>
      </c>
      <c r="AA3" s="177"/>
      <c r="AB3" s="178"/>
      <c r="AC3" s="58" t="s">
        <v>159</v>
      </c>
      <c r="AD3" s="59" t="s">
        <v>160</v>
      </c>
      <c r="AE3" s="54" t="s">
        <v>161</v>
      </c>
      <c r="AF3" s="54" t="s">
        <v>163</v>
      </c>
      <c r="AG3" s="60" t="s">
        <v>164</v>
      </c>
      <c r="AH3" s="54" t="s">
        <v>166</v>
      </c>
      <c r="AI3" s="54" t="s">
        <v>165</v>
      </c>
      <c r="AJ3" s="54" t="s">
        <v>212</v>
      </c>
      <c r="AK3" s="54" t="s">
        <v>168</v>
      </c>
      <c r="AL3" s="54" t="s">
        <v>213</v>
      </c>
      <c r="AM3" s="61" t="s">
        <v>169</v>
      </c>
      <c r="AN3" s="61" t="s">
        <v>170</v>
      </c>
      <c r="AO3" s="61" t="s">
        <v>171</v>
      </c>
      <c r="AP3" s="61" t="s">
        <v>172</v>
      </c>
      <c r="AQ3" s="54" t="s">
        <v>173</v>
      </c>
      <c r="AR3" s="54" t="s">
        <v>174</v>
      </c>
      <c r="AS3" s="54" t="s">
        <v>175</v>
      </c>
      <c r="AT3" s="62" t="s">
        <v>177</v>
      </c>
      <c r="AU3" s="63" t="s">
        <v>178</v>
      </c>
      <c r="AV3" s="63" t="s">
        <v>180</v>
      </c>
      <c r="AW3" s="63" t="s">
        <v>182</v>
      </c>
      <c r="AX3" s="64" t="s">
        <v>184</v>
      </c>
      <c r="AY3" s="65" t="s">
        <v>185</v>
      </c>
      <c r="AZ3" s="176" t="s">
        <v>187</v>
      </c>
      <c r="BA3" s="177"/>
      <c r="BB3" s="178"/>
      <c r="BC3" s="54" t="s">
        <v>215</v>
      </c>
      <c r="BD3" s="54" t="s">
        <v>189</v>
      </c>
      <c r="BE3" s="54" t="s">
        <v>190</v>
      </c>
      <c r="BF3" s="54" t="s">
        <v>214</v>
      </c>
      <c r="BG3" s="54" t="s">
        <v>216</v>
      </c>
      <c r="BH3" s="54" t="s">
        <v>191</v>
      </c>
      <c r="BI3" s="54" t="s">
        <v>193</v>
      </c>
      <c r="BJ3" s="54" t="s">
        <v>194</v>
      </c>
      <c r="BK3" s="54" t="s">
        <v>208</v>
      </c>
      <c r="BL3" s="54" t="s">
        <v>197</v>
      </c>
      <c r="BM3" s="54" t="s">
        <v>195</v>
      </c>
      <c r="BN3" s="54" t="s">
        <v>196</v>
      </c>
      <c r="BO3" s="54" t="s">
        <v>198</v>
      </c>
      <c r="BP3" s="54" t="s">
        <v>199</v>
      </c>
      <c r="BQ3" s="54" t="s">
        <v>200</v>
      </c>
      <c r="BR3" s="66" t="s">
        <v>201</v>
      </c>
      <c r="BS3" s="67" t="s">
        <v>201</v>
      </c>
      <c r="BT3" s="68" t="s">
        <v>202</v>
      </c>
      <c r="BU3" s="69" t="s">
        <v>203</v>
      </c>
      <c r="BV3" s="69" t="s">
        <v>205</v>
      </c>
    </row>
    <row r="4" spans="1:117" ht="21" customHeight="1">
      <c r="A4" s="70" t="s">
        <v>167</v>
      </c>
      <c r="B4" s="71" t="s">
        <v>167</v>
      </c>
      <c r="C4" s="72"/>
      <c r="D4" s="72"/>
      <c r="E4" s="72"/>
      <c r="F4" s="72"/>
      <c r="G4" s="73"/>
      <c r="H4" s="74" t="s">
        <v>1</v>
      </c>
      <c r="I4" s="75" t="s">
        <v>2</v>
      </c>
      <c r="J4" s="76" t="s">
        <v>7</v>
      </c>
      <c r="K4" s="70" t="s">
        <v>1</v>
      </c>
      <c r="L4" s="72" t="s">
        <v>2</v>
      </c>
      <c r="M4" s="72" t="s">
        <v>7</v>
      </c>
      <c r="N4" s="77" t="s">
        <v>152</v>
      </c>
      <c r="O4" s="77" t="s">
        <v>146</v>
      </c>
      <c r="P4" s="76" t="s">
        <v>154</v>
      </c>
      <c r="Q4" s="74" t="s">
        <v>1</v>
      </c>
      <c r="R4" s="75" t="s">
        <v>2</v>
      </c>
      <c r="S4" s="76" t="s">
        <v>7</v>
      </c>
      <c r="T4" s="74" t="s">
        <v>1</v>
      </c>
      <c r="U4" s="75" t="s">
        <v>2</v>
      </c>
      <c r="V4" s="76" t="s">
        <v>7</v>
      </c>
      <c r="W4" s="74" t="s">
        <v>1</v>
      </c>
      <c r="X4" s="75" t="s">
        <v>2</v>
      </c>
      <c r="Y4" s="76" t="s">
        <v>7</v>
      </c>
      <c r="Z4" s="74" t="s">
        <v>1</v>
      </c>
      <c r="AA4" s="75" t="s">
        <v>2</v>
      </c>
      <c r="AB4" s="76" t="s">
        <v>7</v>
      </c>
      <c r="AC4" s="78" t="s">
        <v>211</v>
      </c>
      <c r="AD4" s="78" t="s">
        <v>167</v>
      </c>
      <c r="AE4" s="79" t="s">
        <v>162</v>
      </c>
      <c r="AF4" s="79" t="s">
        <v>162</v>
      </c>
      <c r="AG4" s="72" t="s">
        <v>162</v>
      </c>
      <c r="AH4" s="72" t="s">
        <v>162</v>
      </c>
      <c r="AI4" s="72" t="s">
        <v>162</v>
      </c>
      <c r="AJ4" s="72" t="s">
        <v>167</v>
      </c>
      <c r="AK4" s="72" t="s">
        <v>167</v>
      </c>
      <c r="AL4" s="72" t="s">
        <v>167</v>
      </c>
      <c r="AM4" s="80" t="s">
        <v>162</v>
      </c>
      <c r="AN4" s="80" t="s">
        <v>162</v>
      </c>
      <c r="AO4" s="80" t="s">
        <v>167</v>
      </c>
      <c r="AP4" s="80" t="s">
        <v>167</v>
      </c>
      <c r="AQ4" s="72" t="s">
        <v>154</v>
      </c>
      <c r="AR4" s="72" t="s">
        <v>154</v>
      </c>
      <c r="AS4" s="72" t="s">
        <v>154</v>
      </c>
      <c r="AT4" s="81" t="s">
        <v>176</v>
      </c>
      <c r="AU4" s="82" t="s">
        <v>179</v>
      </c>
      <c r="AV4" s="82" t="s">
        <v>181</v>
      </c>
      <c r="AW4" s="82" t="s">
        <v>154</v>
      </c>
      <c r="AX4" s="83" t="s">
        <v>183</v>
      </c>
      <c r="AY4" s="84" t="s">
        <v>186</v>
      </c>
      <c r="AZ4" s="74" t="s">
        <v>1</v>
      </c>
      <c r="BA4" s="75" t="s">
        <v>2</v>
      </c>
      <c r="BB4" s="76" t="s">
        <v>7</v>
      </c>
      <c r="BC4" s="72" t="s">
        <v>188</v>
      </c>
      <c r="BD4" s="72" t="s">
        <v>152</v>
      </c>
      <c r="BE4" s="72" t="s">
        <v>167</v>
      </c>
      <c r="BF4" s="72" t="s">
        <v>167</v>
      </c>
      <c r="BG4" s="72" t="s">
        <v>167</v>
      </c>
      <c r="BH4" s="72" t="s">
        <v>192</v>
      </c>
      <c r="BI4" s="72" t="s">
        <v>192</v>
      </c>
      <c r="BJ4" s="72" t="s">
        <v>162</v>
      </c>
      <c r="BK4" s="72" t="s">
        <v>162</v>
      </c>
      <c r="BL4" s="72" t="s">
        <v>162</v>
      </c>
      <c r="BM4" s="72" t="s">
        <v>162</v>
      </c>
      <c r="BN4" s="72" t="s">
        <v>162</v>
      </c>
      <c r="BO4" s="72" t="s">
        <v>162</v>
      </c>
      <c r="BP4" s="72" t="s">
        <v>162</v>
      </c>
      <c r="BQ4" s="72" t="s">
        <v>162</v>
      </c>
      <c r="BR4" s="85" t="s">
        <v>204</v>
      </c>
      <c r="BS4" s="86" t="s">
        <v>183</v>
      </c>
      <c r="BT4" s="87" t="s">
        <v>186</v>
      </c>
      <c r="BU4" s="87" t="s">
        <v>186</v>
      </c>
      <c r="BV4" s="87" t="s">
        <v>186</v>
      </c>
    </row>
    <row r="5" spans="1:117" s="88" customFormat="1">
      <c r="A5" s="100">
        <v>1</v>
      </c>
      <c r="B5" s="102">
        <v>1</v>
      </c>
      <c r="C5" s="48"/>
      <c r="D5" s="102" t="s">
        <v>223</v>
      </c>
      <c r="E5" s="102" t="s">
        <v>218</v>
      </c>
      <c r="F5" s="34"/>
      <c r="G5" s="103" t="s">
        <v>219</v>
      </c>
      <c r="H5" s="48">
        <v>4</v>
      </c>
      <c r="I5" s="48">
        <v>1</v>
      </c>
      <c r="J5" s="48">
        <v>2012</v>
      </c>
      <c r="K5" s="48">
        <v>9</v>
      </c>
      <c r="L5" s="48">
        <v>1</v>
      </c>
      <c r="M5" s="48">
        <v>2012</v>
      </c>
      <c r="N5" s="89">
        <v>13.5</v>
      </c>
      <c r="O5" s="103">
        <v>192</v>
      </c>
      <c r="P5" s="90"/>
      <c r="Q5" s="48">
        <v>31</v>
      </c>
      <c r="R5" s="48">
        <v>1</v>
      </c>
      <c r="S5" s="48">
        <v>2012</v>
      </c>
      <c r="T5" s="116"/>
      <c r="U5" s="48"/>
      <c r="V5" s="48"/>
      <c r="W5" s="48"/>
      <c r="X5" s="48"/>
      <c r="Y5" s="48"/>
      <c r="Z5" s="48"/>
      <c r="AA5" s="48"/>
      <c r="AB5" s="48"/>
      <c r="AC5" s="2">
        <v>0.75</v>
      </c>
      <c r="AD5" s="96">
        <v>10</v>
      </c>
      <c r="AE5" s="99"/>
      <c r="AF5" s="103">
        <v>107.4</v>
      </c>
      <c r="AG5" s="48"/>
      <c r="AH5" s="49"/>
      <c r="AI5" s="103">
        <v>2.6</v>
      </c>
      <c r="AJ5" s="98"/>
      <c r="AK5" s="103">
        <v>323</v>
      </c>
      <c r="AL5" s="101">
        <v>32.299999999999997</v>
      </c>
      <c r="AM5" s="48"/>
      <c r="AN5" s="117">
        <v>0.3553</v>
      </c>
      <c r="AO5" s="48"/>
      <c r="AP5" s="49"/>
      <c r="AQ5" s="48"/>
      <c r="AR5" s="48"/>
      <c r="AS5" s="48"/>
      <c r="AT5" s="112">
        <v>1431.9964199999999</v>
      </c>
      <c r="AU5" s="91"/>
      <c r="AV5" s="91"/>
      <c r="AW5" s="92"/>
      <c r="AX5" s="91"/>
      <c r="AY5" s="112">
        <v>34.666580000000003</v>
      </c>
      <c r="AZ5" s="2">
        <v>22</v>
      </c>
      <c r="BA5" s="2">
        <v>4</v>
      </c>
      <c r="BB5" s="118">
        <v>2012</v>
      </c>
      <c r="BC5" s="106">
        <v>25.48</v>
      </c>
      <c r="BD5" s="102">
        <v>5</v>
      </c>
      <c r="BE5" s="103">
        <v>121</v>
      </c>
      <c r="BF5" s="109">
        <v>9.8000000000000007</v>
      </c>
      <c r="BG5" s="113"/>
      <c r="BH5" s="2"/>
      <c r="BI5" s="2"/>
      <c r="BJ5" s="2"/>
      <c r="BK5" s="2"/>
      <c r="BL5" s="106"/>
      <c r="BM5" s="106"/>
      <c r="BN5" s="106"/>
      <c r="BO5" s="2"/>
      <c r="BP5" s="2"/>
      <c r="BQ5" s="103">
        <v>23.6</v>
      </c>
      <c r="BR5" s="110">
        <v>0.30770000000000003</v>
      </c>
      <c r="BS5" s="107">
        <v>339.06251322314057</v>
      </c>
      <c r="BT5" s="93"/>
      <c r="BU5" s="93"/>
      <c r="BV5" s="93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</row>
    <row r="6" spans="1:117" s="95" customFormat="1">
      <c r="A6" s="100">
        <v>2</v>
      </c>
      <c r="B6" s="102">
        <v>1</v>
      </c>
      <c r="C6" s="48"/>
      <c r="D6" s="102" t="s">
        <v>223</v>
      </c>
      <c r="E6" s="102" t="s">
        <v>218</v>
      </c>
      <c r="F6" s="34"/>
      <c r="G6" s="103" t="s">
        <v>219</v>
      </c>
      <c r="H6" s="48">
        <v>4</v>
      </c>
      <c r="I6" s="48">
        <v>1</v>
      </c>
      <c r="J6" s="48">
        <v>2012</v>
      </c>
      <c r="K6" s="48">
        <v>9</v>
      </c>
      <c r="L6" s="48">
        <v>1</v>
      </c>
      <c r="M6" s="48">
        <v>2012</v>
      </c>
      <c r="N6" s="89">
        <v>13.5</v>
      </c>
      <c r="O6" s="103">
        <v>158</v>
      </c>
      <c r="P6" s="90"/>
      <c r="Q6" s="48">
        <v>2</v>
      </c>
      <c r="R6" s="48">
        <v>2</v>
      </c>
      <c r="S6" s="48">
        <v>2012</v>
      </c>
      <c r="T6" s="116"/>
      <c r="U6" s="48"/>
      <c r="V6" s="48"/>
      <c r="W6" s="48"/>
      <c r="X6" s="48"/>
      <c r="Y6" s="48"/>
      <c r="Z6" s="48"/>
      <c r="AA6" s="48"/>
      <c r="AB6" s="48"/>
      <c r="AC6" s="2">
        <v>0.75</v>
      </c>
      <c r="AD6" s="96">
        <v>10</v>
      </c>
      <c r="AE6" s="99"/>
      <c r="AF6" s="103">
        <v>180.2</v>
      </c>
      <c r="AG6" s="48"/>
      <c r="AH6" s="49"/>
      <c r="AI6" s="103">
        <v>8.6</v>
      </c>
      <c r="AJ6" s="98"/>
      <c r="AK6" s="103">
        <v>247</v>
      </c>
      <c r="AL6" s="101">
        <v>24.7</v>
      </c>
      <c r="AM6" s="48"/>
      <c r="AN6" s="117">
        <v>0.1482</v>
      </c>
      <c r="AO6" s="48"/>
      <c r="AP6" s="49"/>
      <c r="AQ6" s="48"/>
      <c r="AR6" s="48"/>
      <c r="AS6" s="48"/>
      <c r="AT6" s="112">
        <v>2402.66066</v>
      </c>
      <c r="AU6" s="91"/>
      <c r="AV6" s="91"/>
      <c r="AW6" s="92"/>
      <c r="AX6" s="91"/>
      <c r="AY6" s="112">
        <v>114.66638</v>
      </c>
      <c r="AZ6" s="2">
        <v>22</v>
      </c>
      <c r="BA6" s="2">
        <v>4</v>
      </c>
      <c r="BB6" s="119">
        <v>2012</v>
      </c>
      <c r="BC6" s="106">
        <v>19.170000000000002</v>
      </c>
      <c r="BD6" s="102">
        <v>5</v>
      </c>
      <c r="BE6" s="103">
        <v>98</v>
      </c>
      <c r="BF6" s="109">
        <v>13.8</v>
      </c>
      <c r="BG6" s="113"/>
      <c r="BH6" s="2"/>
      <c r="BI6" s="2"/>
      <c r="BJ6" s="2"/>
      <c r="BK6" s="2"/>
      <c r="BL6" s="106"/>
      <c r="BM6" s="106"/>
      <c r="BN6" s="106"/>
      <c r="BO6" s="2"/>
      <c r="BP6" s="2"/>
      <c r="BQ6" s="103">
        <v>25.4</v>
      </c>
      <c r="BR6" s="110">
        <v>0.43519999999999998</v>
      </c>
      <c r="BS6" s="107">
        <v>592.10736326530616</v>
      </c>
      <c r="BT6" s="93"/>
      <c r="BU6" s="93"/>
      <c r="BV6" s="93"/>
    </row>
    <row r="7" spans="1:117" s="95" customFormat="1">
      <c r="A7" s="100">
        <v>3</v>
      </c>
      <c r="B7" s="102">
        <v>1</v>
      </c>
      <c r="C7" s="48"/>
      <c r="D7" s="102" t="s">
        <v>223</v>
      </c>
      <c r="E7" s="102" t="s">
        <v>218</v>
      </c>
      <c r="F7" s="34"/>
      <c r="G7" s="103" t="s">
        <v>219</v>
      </c>
      <c r="H7" s="48">
        <v>4</v>
      </c>
      <c r="I7" s="48">
        <v>1</v>
      </c>
      <c r="J7" s="48">
        <v>2012</v>
      </c>
      <c r="K7" s="48">
        <v>9</v>
      </c>
      <c r="L7" s="48">
        <v>1</v>
      </c>
      <c r="M7" s="48">
        <v>2012</v>
      </c>
      <c r="N7" s="89">
        <v>13.5</v>
      </c>
      <c r="O7" s="103">
        <v>189</v>
      </c>
      <c r="P7" s="90"/>
      <c r="Q7" s="48">
        <v>31</v>
      </c>
      <c r="R7" s="48">
        <v>1</v>
      </c>
      <c r="S7" s="48">
        <v>2012</v>
      </c>
      <c r="T7" s="116"/>
      <c r="U7" s="48"/>
      <c r="V7" s="48"/>
      <c r="W7" s="48"/>
      <c r="X7" s="48"/>
      <c r="Y7" s="48"/>
      <c r="Z7" s="48"/>
      <c r="AA7" s="48"/>
      <c r="AB7" s="48"/>
      <c r="AC7" s="2">
        <v>0.75</v>
      </c>
      <c r="AD7" s="96">
        <v>10</v>
      </c>
      <c r="AE7" s="99"/>
      <c r="AF7" s="103">
        <v>166.6</v>
      </c>
      <c r="AG7" s="48"/>
      <c r="AH7" s="49"/>
      <c r="AI7" s="103">
        <v>6.6</v>
      </c>
      <c r="AJ7" s="98"/>
      <c r="AK7" s="103">
        <v>205</v>
      </c>
      <c r="AL7" s="101">
        <v>20.5</v>
      </c>
      <c r="AM7" s="48"/>
      <c r="AN7" s="117">
        <v>0.32800000000000001</v>
      </c>
      <c r="AO7" s="48"/>
      <c r="AP7" s="49"/>
      <c r="AQ7" s="48"/>
      <c r="AR7" s="48"/>
      <c r="AS7" s="48"/>
      <c r="AT7" s="112">
        <v>2221.3277799999996</v>
      </c>
      <c r="AU7" s="91"/>
      <c r="AV7" s="91"/>
      <c r="AW7" s="92"/>
      <c r="AX7" s="91"/>
      <c r="AY7" s="112">
        <v>87.999779999999987</v>
      </c>
      <c r="AZ7" s="2">
        <v>22</v>
      </c>
      <c r="BA7" s="2">
        <v>4</v>
      </c>
      <c r="BB7" s="119">
        <v>2012</v>
      </c>
      <c r="BC7" s="106">
        <v>20.7</v>
      </c>
      <c r="BD7" s="102">
        <v>5</v>
      </c>
      <c r="BE7" s="103">
        <v>106</v>
      </c>
      <c r="BF7" s="109">
        <v>10.8</v>
      </c>
      <c r="BG7" s="113"/>
      <c r="BH7" s="2"/>
      <c r="BI7" s="2"/>
      <c r="BJ7" s="2"/>
      <c r="BK7" s="2"/>
      <c r="BL7" s="106"/>
      <c r="BM7" s="106"/>
      <c r="BN7" s="106"/>
      <c r="BO7" s="2"/>
      <c r="BP7" s="2"/>
      <c r="BQ7" s="103">
        <v>23.6</v>
      </c>
      <c r="BR7" s="110">
        <v>0.2384</v>
      </c>
      <c r="BS7" s="107">
        <v>299.87346415094339</v>
      </c>
      <c r="BT7" s="93"/>
      <c r="BU7" s="93"/>
      <c r="BV7" s="93"/>
    </row>
    <row r="8" spans="1:117" s="95" customFormat="1">
      <c r="A8" s="100">
        <v>1</v>
      </c>
      <c r="B8" s="102">
        <v>2</v>
      </c>
      <c r="C8" s="2"/>
      <c r="D8" s="102" t="s">
        <v>223</v>
      </c>
      <c r="E8" s="102" t="s">
        <v>217</v>
      </c>
      <c r="F8" s="34"/>
      <c r="G8" s="103" t="s">
        <v>219</v>
      </c>
      <c r="H8" s="48">
        <v>4</v>
      </c>
      <c r="I8" s="48">
        <v>1</v>
      </c>
      <c r="J8" s="48">
        <v>2012</v>
      </c>
      <c r="K8" s="48">
        <v>9</v>
      </c>
      <c r="L8" s="48">
        <v>1</v>
      </c>
      <c r="M8" s="48">
        <v>2012</v>
      </c>
      <c r="N8" s="89">
        <v>13.5</v>
      </c>
      <c r="O8" s="103">
        <v>150</v>
      </c>
      <c r="P8" s="90"/>
      <c r="Q8" s="48">
        <v>2</v>
      </c>
      <c r="R8" s="48">
        <v>2</v>
      </c>
      <c r="S8" s="48">
        <v>2012</v>
      </c>
      <c r="T8" s="116"/>
      <c r="U8" s="48"/>
      <c r="V8" s="48"/>
      <c r="W8" s="48"/>
      <c r="X8" s="48"/>
      <c r="Y8" s="48"/>
      <c r="Z8" s="48"/>
      <c r="AA8" s="48"/>
      <c r="AB8" s="48"/>
      <c r="AC8" s="2">
        <v>0.75</v>
      </c>
      <c r="AD8" s="96">
        <v>10</v>
      </c>
      <c r="AE8" s="99"/>
      <c r="AF8" s="103">
        <v>192.4</v>
      </c>
      <c r="AG8" s="48"/>
      <c r="AH8" s="49"/>
      <c r="AI8" s="103">
        <v>5</v>
      </c>
      <c r="AJ8" s="98"/>
      <c r="AK8" s="103">
        <v>750</v>
      </c>
      <c r="AL8" s="101">
        <v>75</v>
      </c>
      <c r="AM8" s="48"/>
      <c r="AN8" s="117">
        <v>0.22499999999999998</v>
      </c>
      <c r="AO8" s="48"/>
      <c r="AP8" s="49"/>
      <c r="AQ8" s="48"/>
      <c r="AR8" s="48"/>
      <c r="AS8" s="48"/>
      <c r="AT8" s="112">
        <v>2565.32692</v>
      </c>
      <c r="AU8" s="91"/>
      <c r="AV8" s="91"/>
      <c r="AW8" s="92"/>
      <c r="AX8" s="91"/>
      <c r="AY8" s="112">
        <v>66.666499999999999</v>
      </c>
      <c r="AZ8" s="2">
        <v>22</v>
      </c>
      <c r="BA8" s="2">
        <v>4</v>
      </c>
      <c r="BB8" s="119">
        <v>2012</v>
      </c>
      <c r="BC8" s="106">
        <v>31.94</v>
      </c>
      <c r="BD8" s="102">
        <v>5</v>
      </c>
      <c r="BE8" s="103">
        <v>101</v>
      </c>
      <c r="BF8" s="109">
        <v>19.3</v>
      </c>
      <c r="BG8" s="113"/>
      <c r="BH8" s="2"/>
      <c r="BI8" s="2"/>
      <c r="BJ8" s="2"/>
      <c r="BK8" s="2"/>
      <c r="BL8" s="106"/>
      <c r="BM8" s="106"/>
      <c r="BN8" s="106"/>
      <c r="BO8" s="2"/>
      <c r="BP8" s="2"/>
      <c r="BQ8" s="103">
        <v>27</v>
      </c>
      <c r="BR8" s="110">
        <v>0.57969999999999999</v>
      </c>
      <c r="BS8" s="107">
        <v>765.27861485148503</v>
      </c>
      <c r="BT8" s="93"/>
      <c r="BU8" s="93"/>
      <c r="BV8" s="93"/>
    </row>
    <row r="9" spans="1:117" s="95" customFormat="1">
      <c r="A9" s="100">
        <v>2</v>
      </c>
      <c r="B9" s="102">
        <v>2</v>
      </c>
      <c r="C9" s="4"/>
      <c r="D9" s="102" t="s">
        <v>223</v>
      </c>
      <c r="E9" s="102" t="s">
        <v>217</v>
      </c>
      <c r="F9" s="34"/>
      <c r="G9" s="103" t="s">
        <v>219</v>
      </c>
      <c r="H9" s="48">
        <v>4</v>
      </c>
      <c r="I9" s="48">
        <v>1</v>
      </c>
      <c r="J9" s="48">
        <v>2012</v>
      </c>
      <c r="K9" s="48">
        <v>9</v>
      </c>
      <c r="L9" s="48">
        <v>1</v>
      </c>
      <c r="M9" s="48">
        <v>2012</v>
      </c>
      <c r="N9" s="89">
        <v>13.5</v>
      </c>
      <c r="O9" s="103">
        <v>164</v>
      </c>
      <c r="P9" s="90"/>
      <c r="Q9" s="48">
        <v>2</v>
      </c>
      <c r="R9" s="48">
        <v>2</v>
      </c>
      <c r="S9" s="48">
        <v>2012</v>
      </c>
      <c r="T9" s="116"/>
      <c r="U9" s="48"/>
      <c r="V9" s="48"/>
      <c r="W9" s="48"/>
      <c r="X9" s="48"/>
      <c r="Y9" s="48"/>
      <c r="Z9" s="48"/>
      <c r="AA9" s="48"/>
      <c r="AB9" s="48"/>
      <c r="AC9" s="2">
        <v>0.75</v>
      </c>
      <c r="AD9" s="96">
        <v>10</v>
      </c>
      <c r="AE9" s="99"/>
      <c r="AF9" s="103">
        <v>184.6</v>
      </c>
      <c r="AG9" s="48"/>
      <c r="AH9" s="49"/>
      <c r="AI9" s="103">
        <v>5.4</v>
      </c>
      <c r="AJ9" s="98"/>
      <c r="AK9" s="103">
        <v>755</v>
      </c>
      <c r="AL9" s="101">
        <v>75.5</v>
      </c>
      <c r="AM9" s="48"/>
      <c r="AN9" s="117">
        <v>1.208</v>
      </c>
      <c r="AO9" s="48"/>
      <c r="AP9" s="49"/>
      <c r="AQ9" s="48"/>
      <c r="AR9" s="48"/>
      <c r="AS9" s="48"/>
      <c r="AT9" s="112">
        <v>2461.3271800000002</v>
      </c>
      <c r="AU9" s="91"/>
      <c r="AV9" s="91"/>
      <c r="AW9" s="92"/>
      <c r="AX9" s="91"/>
      <c r="AY9" s="112">
        <v>71.999820000000014</v>
      </c>
      <c r="AZ9" s="2">
        <v>22</v>
      </c>
      <c r="BA9" s="2">
        <v>4</v>
      </c>
      <c r="BB9" s="119">
        <v>2012</v>
      </c>
      <c r="BC9" s="106">
        <v>32.35</v>
      </c>
      <c r="BD9" s="102">
        <v>5</v>
      </c>
      <c r="BE9" s="103">
        <v>80</v>
      </c>
      <c r="BF9" s="109">
        <v>16.7</v>
      </c>
      <c r="BG9" s="113"/>
      <c r="BH9" s="2"/>
      <c r="BI9" s="96"/>
      <c r="BJ9" s="2"/>
      <c r="BK9" s="2"/>
      <c r="BL9" s="106"/>
      <c r="BM9" s="106"/>
      <c r="BN9" s="106"/>
      <c r="BO9" s="2"/>
      <c r="BP9" s="2"/>
      <c r="BQ9" s="103">
        <v>26</v>
      </c>
      <c r="BR9" s="110">
        <v>0.64370000000000005</v>
      </c>
      <c r="BS9" s="107">
        <v>1072.8306512500001</v>
      </c>
      <c r="BT9" s="93"/>
      <c r="BU9" s="93"/>
      <c r="BV9" s="93"/>
    </row>
    <row r="10" spans="1:117" s="95" customFormat="1">
      <c r="A10" s="100">
        <v>3</v>
      </c>
      <c r="B10" s="102">
        <v>2</v>
      </c>
      <c r="C10" s="33"/>
      <c r="D10" s="102" t="s">
        <v>223</v>
      </c>
      <c r="E10" s="102" t="s">
        <v>217</v>
      </c>
      <c r="F10" s="34"/>
      <c r="G10" s="103" t="s">
        <v>219</v>
      </c>
      <c r="H10" s="48">
        <v>4</v>
      </c>
      <c r="I10" s="48">
        <v>1</v>
      </c>
      <c r="J10" s="48">
        <v>2012</v>
      </c>
      <c r="K10" s="48">
        <v>9</v>
      </c>
      <c r="L10" s="48">
        <v>1</v>
      </c>
      <c r="M10" s="48">
        <v>2012</v>
      </c>
      <c r="N10" s="89">
        <v>13.5</v>
      </c>
      <c r="O10" s="103">
        <v>163</v>
      </c>
      <c r="P10" s="90"/>
      <c r="Q10" s="48">
        <v>3</v>
      </c>
      <c r="R10" s="48">
        <v>2</v>
      </c>
      <c r="S10" s="48">
        <v>2012</v>
      </c>
      <c r="T10" s="116"/>
      <c r="U10" s="48"/>
      <c r="V10" s="48"/>
      <c r="W10" s="48"/>
      <c r="X10" s="48"/>
      <c r="Y10" s="48"/>
      <c r="Z10" s="48"/>
      <c r="AA10" s="48"/>
      <c r="AB10" s="48"/>
      <c r="AC10" s="2">
        <v>0.75</v>
      </c>
      <c r="AD10" s="96">
        <v>10</v>
      </c>
      <c r="AE10" s="99"/>
      <c r="AF10" s="103">
        <v>266</v>
      </c>
      <c r="AG10" s="48"/>
      <c r="AH10" s="49"/>
      <c r="AI10" s="103">
        <v>6.2</v>
      </c>
      <c r="AJ10" s="98"/>
      <c r="AK10" s="103">
        <v>490</v>
      </c>
      <c r="AL10" s="101">
        <v>49</v>
      </c>
      <c r="AM10" s="48"/>
      <c r="AN10" s="117">
        <v>2.0579999999999998</v>
      </c>
      <c r="AO10" s="48"/>
      <c r="AP10" s="49"/>
      <c r="AQ10" s="48"/>
      <c r="AR10" s="48"/>
      <c r="AS10" s="48"/>
      <c r="AT10" s="112">
        <v>3546.6578000000004</v>
      </c>
      <c r="AU10" s="91"/>
      <c r="AV10" s="91"/>
      <c r="AW10" s="92"/>
      <c r="AX10" s="91"/>
      <c r="AY10" s="112">
        <v>82.666460000000001</v>
      </c>
      <c r="AZ10" s="2">
        <v>22</v>
      </c>
      <c r="BA10" s="2">
        <v>4</v>
      </c>
      <c r="BB10" s="119">
        <v>2012</v>
      </c>
      <c r="BC10" s="106">
        <v>28.65</v>
      </c>
      <c r="BD10" s="102">
        <v>5</v>
      </c>
      <c r="BE10" s="103">
        <v>100</v>
      </c>
      <c r="BF10" s="109">
        <v>13.2</v>
      </c>
      <c r="BG10" s="113"/>
      <c r="BH10" s="2"/>
      <c r="BI10" s="2"/>
      <c r="BJ10" s="2"/>
      <c r="BK10" s="2"/>
      <c r="BL10" s="106"/>
      <c r="BM10" s="106"/>
      <c r="BN10" s="106"/>
      <c r="BO10" s="2"/>
      <c r="BP10" s="2"/>
      <c r="BQ10" s="103">
        <v>27.4</v>
      </c>
      <c r="BR10" s="110">
        <v>0.42640000000000006</v>
      </c>
      <c r="BS10" s="107">
        <v>568.53191199999992</v>
      </c>
      <c r="BT10" s="93"/>
      <c r="BU10" s="93"/>
      <c r="BV10" s="93"/>
    </row>
    <row r="11" spans="1:117" s="95" customFormat="1">
      <c r="A11" s="100">
        <v>1</v>
      </c>
      <c r="B11" s="102">
        <v>3</v>
      </c>
      <c r="C11" s="33"/>
      <c r="D11" s="102" t="s">
        <v>223</v>
      </c>
      <c r="E11" s="102" t="s">
        <v>221</v>
      </c>
      <c r="F11" s="34"/>
      <c r="G11" s="103" t="s">
        <v>219</v>
      </c>
      <c r="H11" s="48">
        <v>4</v>
      </c>
      <c r="I11" s="48">
        <v>1</v>
      </c>
      <c r="J11" s="48">
        <v>2012</v>
      </c>
      <c r="K11" s="48">
        <v>9</v>
      </c>
      <c r="L11" s="48">
        <v>1</v>
      </c>
      <c r="M11" s="48">
        <v>2012</v>
      </c>
      <c r="N11" s="89">
        <v>13.5</v>
      </c>
      <c r="O11" s="103">
        <v>145</v>
      </c>
      <c r="P11" s="90"/>
      <c r="Q11" s="48">
        <v>2</v>
      </c>
      <c r="R11" s="48">
        <v>2</v>
      </c>
      <c r="S11" s="48">
        <v>2012</v>
      </c>
      <c r="T11" s="116"/>
      <c r="U11" s="48"/>
      <c r="V11" s="48"/>
      <c r="W11" s="48"/>
      <c r="X11" s="48"/>
      <c r="Y11" s="48"/>
      <c r="Z11" s="48"/>
      <c r="AA11" s="48"/>
      <c r="AB11" s="48"/>
      <c r="AC11" s="2">
        <v>0.75</v>
      </c>
      <c r="AD11" s="96">
        <v>10</v>
      </c>
      <c r="AE11" s="99"/>
      <c r="AF11" s="103">
        <v>272.8</v>
      </c>
      <c r="AG11" s="48"/>
      <c r="AH11" s="49"/>
      <c r="AI11" s="103">
        <v>6.2</v>
      </c>
      <c r="AJ11" s="98"/>
      <c r="AK11" s="103">
        <v>393</v>
      </c>
      <c r="AL11" s="101">
        <v>39.299999999999997</v>
      </c>
      <c r="AM11" s="48"/>
      <c r="AN11" s="117">
        <v>7.8600000000000003E-2</v>
      </c>
      <c r="AO11" s="48"/>
      <c r="AP11" s="49"/>
      <c r="AQ11" s="48"/>
      <c r="AR11" s="48"/>
      <c r="AS11" s="48"/>
      <c r="AT11" s="112">
        <v>3637.3242400000004</v>
      </c>
      <c r="AU11" s="91"/>
      <c r="AV11" s="91"/>
      <c r="AW11" s="92"/>
      <c r="AX11" s="91"/>
      <c r="AY11" s="112">
        <v>82.666460000000001</v>
      </c>
      <c r="AZ11" s="2">
        <v>22</v>
      </c>
      <c r="BA11" s="2">
        <v>4</v>
      </c>
      <c r="BB11" s="119">
        <v>2012</v>
      </c>
      <c r="BC11" s="106">
        <v>31.19</v>
      </c>
      <c r="BD11" s="102">
        <v>5</v>
      </c>
      <c r="BE11" s="103">
        <v>88</v>
      </c>
      <c r="BF11" s="109">
        <v>19.5</v>
      </c>
      <c r="BG11" s="113"/>
      <c r="BH11" s="2"/>
      <c r="BI11" s="2"/>
      <c r="BJ11" s="96"/>
      <c r="BK11" s="2"/>
      <c r="BL11" s="106"/>
      <c r="BM11" s="106"/>
      <c r="BN11" s="106"/>
      <c r="BO11" s="2"/>
      <c r="BP11" s="2"/>
      <c r="BQ11" s="103">
        <v>28.9</v>
      </c>
      <c r="BR11" s="110">
        <v>0.56410000000000005</v>
      </c>
      <c r="BS11" s="107">
        <v>854.6948329545454</v>
      </c>
      <c r="BT11" s="93"/>
      <c r="BU11" s="93"/>
      <c r="BV11" s="93"/>
    </row>
    <row r="12" spans="1:117" s="95" customFormat="1">
      <c r="A12" s="100">
        <v>2</v>
      </c>
      <c r="B12" s="102">
        <v>3</v>
      </c>
      <c r="C12" s="33"/>
      <c r="D12" s="102" t="s">
        <v>223</v>
      </c>
      <c r="E12" s="102" t="s">
        <v>221</v>
      </c>
      <c r="F12" s="34"/>
      <c r="G12" s="103" t="s">
        <v>219</v>
      </c>
      <c r="H12" s="48">
        <v>4</v>
      </c>
      <c r="I12" s="48">
        <v>1</v>
      </c>
      <c r="J12" s="48">
        <v>2012</v>
      </c>
      <c r="K12" s="48">
        <v>9</v>
      </c>
      <c r="L12" s="48">
        <v>1</v>
      </c>
      <c r="M12" s="48">
        <v>2012</v>
      </c>
      <c r="N12" s="89">
        <v>13.5</v>
      </c>
      <c r="O12" s="103">
        <v>149</v>
      </c>
      <c r="P12" s="90"/>
      <c r="Q12" s="48">
        <v>2</v>
      </c>
      <c r="R12" s="48">
        <v>2</v>
      </c>
      <c r="S12" s="48">
        <v>2012</v>
      </c>
      <c r="T12" s="116"/>
      <c r="U12" s="48"/>
      <c r="V12" s="48"/>
      <c r="W12" s="48"/>
      <c r="X12" s="48"/>
      <c r="Y12" s="48"/>
      <c r="Z12" s="48"/>
      <c r="AA12" s="48"/>
      <c r="AB12" s="48"/>
      <c r="AC12" s="2">
        <v>0.75</v>
      </c>
      <c r="AD12" s="96">
        <v>10</v>
      </c>
      <c r="AE12" s="99"/>
      <c r="AF12" s="103">
        <v>171.2</v>
      </c>
      <c r="AG12" s="48"/>
      <c r="AH12" s="49"/>
      <c r="AI12" s="103">
        <v>5.2</v>
      </c>
      <c r="AJ12" s="98"/>
      <c r="AK12" s="103">
        <v>130</v>
      </c>
      <c r="AL12" s="101">
        <v>13</v>
      </c>
      <c r="AM12" s="48"/>
      <c r="AN12" s="117">
        <v>0.26</v>
      </c>
      <c r="AO12" s="48"/>
      <c r="AP12" s="49"/>
      <c r="AQ12" s="48"/>
      <c r="AR12" s="48"/>
      <c r="AS12" s="48"/>
      <c r="AT12" s="112">
        <v>2282.6609600000002</v>
      </c>
      <c r="AU12" s="91"/>
      <c r="AV12" s="91"/>
      <c r="AW12" s="92"/>
      <c r="AX12" s="91"/>
      <c r="AY12" s="112">
        <v>69.333160000000007</v>
      </c>
      <c r="AZ12" s="2">
        <v>22</v>
      </c>
      <c r="BA12" s="2">
        <v>4</v>
      </c>
      <c r="BB12" s="119">
        <v>2012</v>
      </c>
      <c r="BC12" s="106">
        <v>26.3</v>
      </c>
      <c r="BD12" s="102">
        <v>5</v>
      </c>
      <c r="BE12" s="103">
        <v>93</v>
      </c>
      <c r="BF12" s="109">
        <v>14.9</v>
      </c>
      <c r="BG12" s="113"/>
      <c r="BH12" s="2"/>
      <c r="BI12" s="2"/>
      <c r="BJ12" s="2"/>
      <c r="BK12" s="2"/>
      <c r="BL12" s="106"/>
      <c r="BM12" s="106"/>
      <c r="BN12" s="106"/>
      <c r="BO12" s="2"/>
      <c r="BP12" s="2"/>
      <c r="BQ12" s="103">
        <v>29.4</v>
      </c>
      <c r="BR12" s="110">
        <v>0.28760000000000002</v>
      </c>
      <c r="BS12" s="107">
        <v>412.32871827956996</v>
      </c>
      <c r="BT12" s="93"/>
      <c r="BU12" s="93"/>
      <c r="BV12" s="93"/>
    </row>
    <row r="13" spans="1:117" s="95" customFormat="1">
      <c r="A13" s="100">
        <v>3</v>
      </c>
      <c r="B13" s="102">
        <v>3</v>
      </c>
      <c r="C13" s="33"/>
      <c r="D13" s="102" t="s">
        <v>223</v>
      </c>
      <c r="E13" s="102" t="s">
        <v>221</v>
      </c>
      <c r="F13" s="34"/>
      <c r="G13" s="103" t="s">
        <v>219</v>
      </c>
      <c r="H13" s="48">
        <v>4</v>
      </c>
      <c r="I13" s="48">
        <v>1</v>
      </c>
      <c r="J13" s="48">
        <v>2012</v>
      </c>
      <c r="K13" s="48">
        <v>9</v>
      </c>
      <c r="L13" s="48">
        <v>1</v>
      </c>
      <c r="M13" s="48">
        <v>2012</v>
      </c>
      <c r="N13" s="89">
        <v>13.5</v>
      </c>
      <c r="O13" s="103">
        <v>157</v>
      </c>
      <c r="P13" s="90"/>
      <c r="Q13" s="48">
        <v>2</v>
      </c>
      <c r="R13" s="48">
        <v>2</v>
      </c>
      <c r="S13" s="48">
        <v>2012</v>
      </c>
      <c r="T13" s="116"/>
      <c r="U13" s="48"/>
      <c r="V13" s="48"/>
      <c r="W13" s="48"/>
      <c r="X13" s="48"/>
      <c r="Y13" s="48"/>
      <c r="Z13" s="48"/>
      <c r="AA13" s="48"/>
      <c r="AB13" s="48"/>
      <c r="AC13" s="2">
        <v>0.75</v>
      </c>
      <c r="AD13" s="96">
        <v>10</v>
      </c>
      <c r="AE13" s="99"/>
      <c r="AF13" s="103">
        <v>174.4</v>
      </c>
      <c r="AG13" s="48"/>
      <c r="AH13" s="49"/>
      <c r="AI13" s="103">
        <v>5.2</v>
      </c>
      <c r="AJ13" s="98"/>
      <c r="AK13" s="103">
        <v>160</v>
      </c>
      <c r="AL13" s="101">
        <v>16</v>
      </c>
      <c r="AM13" s="48"/>
      <c r="AN13" s="117">
        <v>0.11200000000000002</v>
      </c>
      <c r="AO13" s="48"/>
      <c r="AP13" s="49"/>
      <c r="AQ13" s="48"/>
      <c r="AR13" s="48"/>
      <c r="AS13" s="48"/>
      <c r="AT13" s="112">
        <v>2325.3275199999998</v>
      </c>
      <c r="AU13" s="91"/>
      <c r="AV13" s="91"/>
      <c r="AW13" s="92"/>
      <c r="AX13" s="91"/>
      <c r="AY13" s="112">
        <v>69.333160000000007</v>
      </c>
      <c r="AZ13" s="2">
        <v>22</v>
      </c>
      <c r="BA13" s="2">
        <v>4</v>
      </c>
      <c r="BB13" s="119">
        <v>2012</v>
      </c>
      <c r="BC13" s="106">
        <v>29.85</v>
      </c>
      <c r="BD13" s="102">
        <v>5</v>
      </c>
      <c r="BE13" s="103">
        <v>90</v>
      </c>
      <c r="BF13" s="109">
        <v>14.3</v>
      </c>
      <c r="BG13" s="113"/>
      <c r="BH13" s="2"/>
      <c r="BI13" s="2"/>
      <c r="BJ13" s="2"/>
      <c r="BK13" s="2"/>
      <c r="BL13" s="106"/>
      <c r="BM13" s="106"/>
      <c r="BN13" s="106"/>
      <c r="BO13" s="2"/>
      <c r="BP13" s="2"/>
      <c r="BQ13" s="103">
        <v>25.1</v>
      </c>
      <c r="BR13" s="110">
        <v>0.28100000000000003</v>
      </c>
      <c r="BS13" s="107">
        <v>416.29525555555557</v>
      </c>
      <c r="BT13" s="93"/>
      <c r="BU13" s="93"/>
      <c r="BV13" s="93"/>
    </row>
    <row r="14" spans="1:117" s="95" customFormat="1">
      <c r="A14" s="100">
        <v>1</v>
      </c>
      <c r="B14" s="102">
        <v>1</v>
      </c>
      <c r="C14" s="33"/>
      <c r="D14" s="102" t="s">
        <v>223</v>
      </c>
      <c r="E14" s="102" t="s">
        <v>218</v>
      </c>
      <c r="F14" s="34"/>
      <c r="G14" s="103" t="s">
        <v>220</v>
      </c>
      <c r="H14" s="48">
        <v>4</v>
      </c>
      <c r="I14" s="48">
        <v>1</v>
      </c>
      <c r="J14" s="48">
        <v>2012</v>
      </c>
      <c r="K14" s="48">
        <v>9</v>
      </c>
      <c r="L14" s="48">
        <v>1</v>
      </c>
      <c r="M14" s="48">
        <v>2012</v>
      </c>
      <c r="N14" s="89">
        <v>13.5</v>
      </c>
      <c r="O14" s="103">
        <v>163</v>
      </c>
      <c r="P14" s="90"/>
      <c r="Q14" s="48">
        <v>3</v>
      </c>
      <c r="R14" s="48">
        <v>2</v>
      </c>
      <c r="S14" s="48">
        <v>2012</v>
      </c>
      <c r="T14" s="116"/>
      <c r="U14" s="48"/>
      <c r="V14" s="48"/>
      <c r="W14" s="48"/>
      <c r="X14" s="48"/>
      <c r="Y14" s="48"/>
      <c r="Z14" s="48"/>
      <c r="AA14" s="48"/>
      <c r="AB14" s="48"/>
      <c r="AC14" s="2">
        <v>0.75</v>
      </c>
      <c r="AD14" s="96">
        <v>10</v>
      </c>
      <c r="AE14" s="99"/>
      <c r="AF14" s="103">
        <v>195.8</v>
      </c>
      <c r="AG14" s="48"/>
      <c r="AH14" s="49"/>
      <c r="AI14" s="103">
        <v>7.6</v>
      </c>
      <c r="AJ14" s="98"/>
      <c r="AK14" s="103">
        <v>271</v>
      </c>
      <c r="AL14" s="101">
        <v>27.1</v>
      </c>
      <c r="AM14" s="48"/>
      <c r="AN14" s="117">
        <v>0.3523</v>
      </c>
      <c r="AO14" s="48"/>
      <c r="AP14" s="49"/>
      <c r="AQ14" s="48"/>
      <c r="AR14" s="48"/>
      <c r="AS14" s="48"/>
      <c r="AT14" s="112">
        <v>2610.6601399999995</v>
      </c>
      <c r="AU14" s="91"/>
      <c r="AV14" s="91"/>
      <c r="AW14" s="92"/>
      <c r="AX14" s="91"/>
      <c r="AY14" s="112">
        <v>101.33308</v>
      </c>
      <c r="AZ14" s="2">
        <v>7</v>
      </c>
      <c r="BA14" s="2">
        <v>5</v>
      </c>
      <c r="BB14" s="119">
        <v>2012</v>
      </c>
      <c r="BC14" s="106">
        <v>14.02</v>
      </c>
      <c r="BD14" s="102">
        <v>5</v>
      </c>
      <c r="BE14" s="103">
        <v>96</v>
      </c>
      <c r="BF14" s="109">
        <v>7</v>
      </c>
      <c r="BG14" s="113"/>
      <c r="BH14" s="2"/>
      <c r="BI14" s="2"/>
      <c r="BJ14" s="2"/>
      <c r="BK14" s="2"/>
      <c r="BL14" s="106"/>
      <c r="BM14" s="106"/>
      <c r="BN14" s="106"/>
      <c r="BO14" s="2"/>
      <c r="BP14" s="2"/>
      <c r="BQ14" s="103">
        <v>30.6</v>
      </c>
      <c r="BR14" s="110">
        <v>0.42220000000000002</v>
      </c>
      <c r="BS14" s="107">
        <v>586.38742291666665</v>
      </c>
      <c r="BT14" s="93"/>
      <c r="BU14" s="93"/>
      <c r="BV14" s="93"/>
    </row>
    <row r="15" spans="1:117" s="95" customFormat="1">
      <c r="A15" s="100">
        <v>2</v>
      </c>
      <c r="B15" s="102">
        <v>1</v>
      </c>
      <c r="C15" s="33"/>
      <c r="D15" s="102" t="s">
        <v>223</v>
      </c>
      <c r="E15" s="102" t="s">
        <v>218</v>
      </c>
      <c r="F15" s="46"/>
      <c r="G15" s="103" t="s">
        <v>220</v>
      </c>
      <c r="H15" s="48">
        <v>4</v>
      </c>
      <c r="I15" s="48">
        <v>1</v>
      </c>
      <c r="J15" s="48">
        <v>2012</v>
      </c>
      <c r="K15" s="48">
        <v>9</v>
      </c>
      <c r="L15" s="48">
        <v>1</v>
      </c>
      <c r="M15" s="48">
        <v>2012</v>
      </c>
      <c r="N15" s="89">
        <v>13.5</v>
      </c>
      <c r="O15" s="103">
        <v>171</v>
      </c>
      <c r="P15" s="90"/>
      <c r="Q15" s="48">
        <v>3</v>
      </c>
      <c r="R15" s="48">
        <v>2</v>
      </c>
      <c r="S15" s="48">
        <v>2012</v>
      </c>
      <c r="T15" s="116"/>
      <c r="U15" s="48"/>
      <c r="V15" s="48"/>
      <c r="W15" s="48"/>
      <c r="X15" s="48"/>
      <c r="Y15" s="48"/>
      <c r="Z15" s="48"/>
      <c r="AA15" s="48"/>
      <c r="AB15" s="48"/>
      <c r="AC15" s="2">
        <v>0.75</v>
      </c>
      <c r="AD15" s="96">
        <v>10</v>
      </c>
      <c r="AE15" s="99"/>
      <c r="AF15" s="103">
        <v>129.19999999999999</v>
      </c>
      <c r="AG15" s="48"/>
      <c r="AH15" s="49"/>
      <c r="AI15" s="103">
        <v>12</v>
      </c>
      <c r="AJ15" s="98"/>
      <c r="AK15" s="103">
        <v>467</v>
      </c>
      <c r="AL15" s="101">
        <v>46.7</v>
      </c>
      <c r="AM15" s="48"/>
      <c r="AN15" s="117">
        <v>0.5603999999999999</v>
      </c>
      <c r="AO15" s="48"/>
      <c r="AP15" s="49"/>
      <c r="AQ15" s="48"/>
      <c r="AR15" s="48"/>
      <c r="AS15" s="48"/>
      <c r="AT15" s="112">
        <v>1722.66236</v>
      </c>
      <c r="AU15" s="91"/>
      <c r="AV15" s="91"/>
      <c r="AW15" s="92"/>
      <c r="AX15" s="91"/>
      <c r="AY15" s="112">
        <v>159.99960000000002</v>
      </c>
      <c r="AZ15" s="2">
        <v>7</v>
      </c>
      <c r="BA15" s="2">
        <v>5</v>
      </c>
      <c r="BB15" s="119">
        <v>2012</v>
      </c>
      <c r="BC15" s="106">
        <v>11.65</v>
      </c>
      <c r="BD15" s="102">
        <v>5</v>
      </c>
      <c r="BE15" s="103">
        <v>70</v>
      </c>
      <c r="BF15" s="109">
        <v>9.6</v>
      </c>
      <c r="BG15" s="113"/>
      <c r="BH15" s="2"/>
      <c r="BI15" s="2"/>
      <c r="BJ15" s="2"/>
      <c r="BK15" s="2"/>
      <c r="BL15" s="106"/>
      <c r="BM15" s="106"/>
      <c r="BN15" s="106"/>
      <c r="BO15" s="2"/>
      <c r="BP15" s="2"/>
      <c r="BQ15" s="103">
        <v>27.1</v>
      </c>
      <c r="BR15" s="110">
        <v>0.18690000000000001</v>
      </c>
      <c r="BS15" s="107">
        <v>355.99911000000003</v>
      </c>
      <c r="BT15" s="93"/>
      <c r="BU15" s="93"/>
      <c r="BV15" s="93"/>
    </row>
    <row r="16" spans="1:117" s="95" customFormat="1">
      <c r="A16" s="100">
        <v>3</v>
      </c>
      <c r="B16" s="102">
        <v>1</v>
      </c>
      <c r="C16" s="33"/>
      <c r="D16" s="102" t="s">
        <v>223</v>
      </c>
      <c r="E16" s="102" t="s">
        <v>218</v>
      </c>
      <c r="F16" s="34"/>
      <c r="G16" s="103" t="s">
        <v>220</v>
      </c>
      <c r="H16" s="48">
        <v>4</v>
      </c>
      <c r="I16" s="48">
        <v>1</v>
      </c>
      <c r="J16" s="48">
        <v>2012</v>
      </c>
      <c r="K16" s="48">
        <v>9</v>
      </c>
      <c r="L16" s="48">
        <v>1</v>
      </c>
      <c r="M16" s="48">
        <v>2012</v>
      </c>
      <c r="N16" s="89">
        <v>13.5</v>
      </c>
      <c r="O16" s="103">
        <v>179</v>
      </c>
      <c r="P16" s="90"/>
      <c r="Q16" s="48">
        <v>3</v>
      </c>
      <c r="R16" s="48">
        <v>2</v>
      </c>
      <c r="S16" s="48">
        <v>2012</v>
      </c>
      <c r="T16" s="116"/>
      <c r="U16" s="48"/>
      <c r="V16" s="48"/>
      <c r="W16" s="48"/>
      <c r="X16" s="48"/>
      <c r="Y16" s="48"/>
      <c r="Z16" s="48"/>
      <c r="AA16" s="48"/>
      <c r="AB16" s="48"/>
      <c r="AC16" s="2">
        <v>0.75</v>
      </c>
      <c r="AD16" s="96">
        <v>10</v>
      </c>
      <c r="AE16" s="99"/>
      <c r="AF16" s="103">
        <v>129.80000000000001</v>
      </c>
      <c r="AG16" s="48"/>
      <c r="AH16" s="49"/>
      <c r="AI16" s="103">
        <v>4.5999999999999996</v>
      </c>
      <c r="AJ16" s="98"/>
      <c r="AK16" s="103">
        <v>344</v>
      </c>
      <c r="AL16" s="101">
        <v>34.4</v>
      </c>
      <c r="AM16" s="48"/>
      <c r="AN16" s="117">
        <v>0.5504</v>
      </c>
      <c r="AO16" s="48"/>
      <c r="AP16" s="49"/>
      <c r="AQ16" s="48"/>
      <c r="AR16" s="48"/>
      <c r="AS16" s="48"/>
      <c r="AT16" s="112">
        <v>1730.6623400000001</v>
      </c>
      <c r="AU16" s="91"/>
      <c r="AV16" s="91"/>
      <c r="AW16" s="92"/>
      <c r="AX16" s="91"/>
      <c r="AY16" s="112">
        <v>61.333179999999992</v>
      </c>
      <c r="AZ16" s="2">
        <v>7</v>
      </c>
      <c r="BA16" s="2">
        <v>5</v>
      </c>
      <c r="BB16" s="119">
        <v>2012</v>
      </c>
      <c r="BC16" s="106">
        <v>14.52</v>
      </c>
      <c r="BD16" s="102">
        <v>5</v>
      </c>
      <c r="BE16" s="103">
        <v>108</v>
      </c>
      <c r="BF16" s="109">
        <v>10.5</v>
      </c>
      <c r="BG16" s="113"/>
      <c r="BH16" s="2"/>
      <c r="BI16" s="2"/>
      <c r="BJ16" s="2"/>
      <c r="BK16" s="2"/>
      <c r="BL16" s="106"/>
      <c r="BM16" s="106"/>
      <c r="BN16" s="106"/>
      <c r="BO16" s="2"/>
      <c r="BP16" s="2"/>
      <c r="BQ16" s="103">
        <v>26.4</v>
      </c>
      <c r="BR16" s="110">
        <v>0.19159999999999999</v>
      </c>
      <c r="BS16" s="107">
        <v>236.54261851851848</v>
      </c>
      <c r="BT16" s="93"/>
      <c r="BU16" s="93"/>
      <c r="BV16" s="93"/>
    </row>
    <row r="17" spans="1:74" s="95" customFormat="1">
      <c r="A17" s="100">
        <v>1</v>
      </c>
      <c r="B17" s="102">
        <v>2</v>
      </c>
      <c r="C17" s="33"/>
      <c r="D17" s="102" t="s">
        <v>223</v>
      </c>
      <c r="E17" s="102" t="s">
        <v>217</v>
      </c>
      <c r="F17" s="34"/>
      <c r="G17" s="103" t="s">
        <v>220</v>
      </c>
      <c r="H17" s="48">
        <v>4</v>
      </c>
      <c r="I17" s="48">
        <v>1</v>
      </c>
      <c r="J17" s="48">
        <v>2012</v>
      </c>
      <c r="K17" s="48">
        <v>9</v>
      </c>
      <c r="L17" s="48">
        <v>1</v>
      </c>
      <c r="M17" s="48">
        <v>2012</v>
      </c>
      <c r="N17" s="89">
        <v>13.5</v>
      </c>
      <c r="O17" s="103">
        <v>157</v>
      </c>
      <c r="P17" s="90"/>
      <c r="Q17" s="48">
        <v>3</v>
      </c>
      <c r="R17" s="48">
        <v>2</v>
      </c>
      <c r="S17" s="48">
        <v>2012</v>
      </c>
      <c r="T17" s="116"/>
      <c r="U17" s="48"/>
      <c r="V17" s="48"/>
      <c r="W17" s="48"/>
      <c r="X17" s="48"/>
      <c r="Y17" s="48"/>
      <c r="Z17" s="48"/>
      <c r="AA17" s="48"/>
      <c r="AB17" s="48"/>
      <c r="AC17" s="2">
        <v>0.75</v>
      </c>
      <c r="AD17" s="96">
        <v>10</v>
      </c>
      <c r="AE17" s="99"/>
      <c r="AF17" s="103">
        <v>280</v>
      </c>
      <c r="AG17" s="48"/>
      <c r="AH17" s="49"/>
      <c r="AI17" s="103">
        <v>11.6</v>
      </c>
      <c r="AJ17" s="98"/>
      <c r="AK17" s="103">
        <v>1190</v>
      </c>
      <c r="AL17" s="101">
        <v>119</v>
      </c>
      <c r="AM17" s="48"/>
      <c r="AN17" s="117">
        <v>0.95200000000000007</v>
      </c>
      <c r="AO17" s="48"/>
      <c r="AP17" s="49"/>
      <c r="AQ17" s="48"/>
      <c r="AR17" s="48"/>
      <c r="AS17" s="48"/>
      <c r="AT17" s="112">
        <v>3733.3240000000001</v>
      </c>
      <c r="AU17" s="91"/>
      <c r="AV17" s="91"/>
      <c r="AW17" s="92"/>
      <c r="AX17" s="91"/>
      <c r="AY17" s="112">
        <v>154.66628</v>
      </c>
      <c r="AZ17" s="2">
        <v>7</v>
      </c>
      <c r="BA17" s="2">
        <v>5</v>
      </c>
      <c r="BB17" s="119">
        <v>2012</v>
      </c>
      <c r="BC17" s="106">
        <v>22.05</v>
      </c>
      <c r="BD17" s="102">
        <v>5</v>
      </c>
      <c r="BE17" s="103">
        <v>100</v>
      </c>
      <c r="BF17" s="109">
        <v>16.5</v>
      </c>
      <c r="BG17" s="113"/>
      <c r="BH17" s="2"/>
      <c r="BI17" s="2"/>
      <c r="BJ17" s="2"/>
      <c r="BK17" s="2"/>
      <c r="BL17" s="106"/>
      <c r="BM17" s="106"/>
      <c r="BN17" s="106"/>
      <c r="BO17" s="2"/>
      <c r="BP17" s="2"/>
      <c r="BQ17" s="103">
        <v>46.1</v>
      </c>
      <c r="BR17" s="110">
        <v>0.6653</v>
      </c>
      <c r="BS17" s="107">
        <v>887.06444899999997</v>
      </c>
      <c r="BT17" s="93"/>
      <c r="BU17" s="93"/>
      <c r="BV17" s="93"/>
    </row>
    <row r="18" spans="1:74" s="95" customFormat="1">
      <c r="A18" s="100">
        <v>2</v>
      </c>
      <c r="B18" s="102">
        <v>2</v>
      </c>
      <c r="C18" s="33"/>
      <c r="D18" s="102" t="s">
        <v>223</v>
      </c>
      <c r="E18" s="102" t="s">
        <v>217</v>
      </c>
      <c r="F18" s="34"/>
      <c r="G18" s="103" t="s">
        <v>220</v>
      </c>
      <c r="H18" s="48">
        <v>4</v>
      </c>
      <c r="I18" s="48">
        <v>1</v>
      </c>
      <c r="J18" s="48">
        <v>2012</v>
      </c>
      <c r="K18" s="48">
        <v>9</v>
      </c>
      <c r="L18" s="48">
        <v>1</v>
      </c>
      <c r="M18" s="48">
        <v>2012</v>
      </c>
      <c r="N18" s="89">
        <v>13.5</v>
      </c>
      <c r="O18" s="103">
        <v>156</v>
      </c>
      <c r="P18" s="90"/>
      <c r="Q18" s="48">
        <v>2</v>
      </c>
      <c r="R18" s="48">
        <v>2</v>
      </c>
      <c r="S18" s="48">
        <v>2012</v>
      </c>
      <c r="T18" s="116"/>
      <c r="U18" s="48"/>
      <c r="V18" s="48"/>
      <c r="W18" s="48"/>
      <c r="X18" s="48"/>
      <c r="Y18" s="48"/>
      <c r="Z18" s="48"/>
      <c r="AA18" s="48"/>
      <c r="AB18" s="48"/>
      <c r="AC18" s="2">
        <v>0.75</v>
      </c>
      <c r="AD18" s="96">
        <v>10</v>
      </c>
      <c r="AE18" s="99"/>
      <c r="AF18" s="103">
        <v>159.80000000000001</v>
      </c>
      <c r="AG18" s="48"/>
      <c r="AH18" s="49"/>
      <c r="AI18" s="103">
        <v>6.2</v>
      </c>
      <c r="AJ18" s="98"/>
      <c r="AK18" s="103">
        <v>229</v>
      </c>
      <c r="AL18" s="101">
        <v>22.9</v>
      </c>
      <c r="AM18" s="48"/>
      <c r="AN18" s="117">
        <v>0.52669999999999995</v>
      </c>
      <c r="AO18" s="48"/>
      <c r="AP18" s="49"/>
      <c r="AQ18" s="48"/>
      <c r="AR18" s="48"/>
      <c r="AS18" s="48"/>
      <c r="AT18" s="112">
        <v>2130.6613399999997</v>
      </c>
      <c r="AU18" s="91"/>
      <c r="AV18" s="91"/>
      <c r="AW18" s="92"/>
      <c r="AX18" s="91"/>
      <c r="AY18" s="112">
        <v>82.666460000000001</v>
      </c>
      <c r="AZ18" s="2">
        <v>7</v>
      </c>
      <c r="BA18" s="2">
        <v>5</v>
      </c>
      <c r="BB18" s="119">
        <v>2012</v>
      </c>
      <c r="BC18" s="106">
        <v>21.65</v>
      </c>
      <c r="BD18" s="102">
        <v>5</v>
      </c>
      <c r="BE18" s="103">
        <v>100</v>
      </c>
      <c r="BF18" s="109">
        <v>13.1</v>
      </c>
      <c r="BG18" s="113"/>
      <c r="BH18" s="2"/>
      <c r="BI18" s="2"/>
      <c r="BJ18" s="2"/>
      <c r="BK18" s="2"/>
      <c r="BL18" s="106"/>
      <c r="BM18" s="106"/>
      <c r="BN18" s="106"/>
      <c r="BO18" s="2"/>
      <c r="BP18" s="2"/>
      <c r="BQ18" s="103">
        <v>38</v>
      </c>
      <c r="BR18" s="110">
        <v>0.59670000000000001</v>
      </c>
      <c r="BS18" s="107">
        <v>795.59801100000004</v>
      </c>
      <c r="BT18" s="93"/>
      <c r="BU18" s="93"/>
      <c r="BV18" s="93"/>
    </row>
    <row r="19" spans="1:74" s="95" customFormat="1">
      <c r="A19" s="100">
        <v>3</v>
      </c>
      <c r="B19" s="102">
        <v>2</v>
      </c>
      <c r="C19" s="33"/>
      <c r="D19" s="102" t="s">
        <v>223</v>
      </c>
      <c r="E19" s="102" t="s">
        <v>217</v>
      </c>
      <c r="F19" s="34"/>
      <c r="G19" s="103" t="s">
        <v>220</v>
      </c>
      <c r="H19" s="48">
        <v>4</v>
      </c>
      <c r="I19" s="48">
        <v>1</v>
      </c>
      <c r="J19" s="48">
        <v>2012</v>
      </c>
      <c r="K19" s="48">
        <v>9</v>
      </c>
      <c r="L19" s="48">
        <v>1</v>
      </c>
      <c r="M19" s="48">
        <v>2012</v>
      </c>
      <c r="N19" s="89">
        <v>13.5</v>
      </c>
      <c r="O19" s="103">
        <v>175</v>
      </c>
      <c r="P19" s="90"/>
      <c r="Q19" s="48">
        <v>3</v>
      </c>
      <c r="R19" s="48">
        <v>2</v>
      </c>
      <c r="S19" s="48">
        <v>2012</v>
      </c>
      <c r="T19" s="116"/>
      <c r="U19" s="48"/>
      <c r="V19" s="48"/>
      <c r="W19" s="48"/>
      <c r="X19" s="48"/>
      <c r="Y19" s="48"/>
      <c r="Z19" s="48"/>
      <c r="AA19" s="48"/>
      <c r="AB19" s="48"/>
      <c r="AC19" s="2">
        <v>0.75</v>
      </c>
      <c r="AD19" s="96">
        <v>10</v>
      </c>
      <c r="AE19" s="99"/>
      <c r="AF19" s="103">
        <v>284.39999999999998</v>
      </c>
      <c r="AG19" s="48"/>
      <c r="AH19" s="49"/>
      <c r="AI19" s="103">
        <v>8.8000000000000007</v>
      </c>
      <c r="AJ19" s="98"/>
      <c r="AK19" s="103">
        <v>65</v>
      </c>
      <c r="AL19" s="101">
        <v>6.5</v>
      </c>
      <c r="AM19" s="48"/>
      <c r="AN19" s="117">
        <v>5.8499999999999996E-2</v>
      </c>
      <c r="AO19" s="48"/>
      <c r="AP19" s="49"/>
      <c r="AQ19" s="48"/>
      <c r="AR19" s="48"/>
      <c r="AS19" s="48"/>
      <c r="AT19" s="112">
        <v>3791.9905199999998</v>
      </c>
      <c r="AU19" s="91"/>
      <c r="AV19" s="91"/>
      <c r="AW19" s="92"/>
      <c r="AX19" s="91"/>
      <c r="AY19" s="112">
        <v>117.33304000000001</v>
      </c>
      <c r="AZ19" s="2">
        <v>7</v>
      </c>
      <c r="BA19" s="2">
        <v>5</v>
      </c>
      <c r="BB19" s="119">
        <v>2012</v>
      </c>
      <c r="BC19" s="106">
        <v>23.37</v>
      </c>
      <c r="BD19" s="102">
        <v>5</v>
      </c>
      <c r="BE19" s="103">
        <v>104</v>
      </c>
      <c r="BF19" s="109">
        <v>13.9</v>
      </c>
      <c r="BG19" s="113"/>
      <c r="BH19" s="2"/>
      <c r="BI19" s="2"/>
      <c r="BJ19" s="2"/>
      <c r="BK19" s="2"/>
      <c r="BL19" s="106"/>
      <c r="BM19" s="106"/>
      <c r="BN19" s="106"/>
      <c r="BO19" s="2"/>
      <c r="BP19" s="2"/>
      <c r="BQ19" s="103">
        <v>46.8</v>
      </c>
      <c r="BR19" s="110">
        <v>0.52270000000000005</v>
      </c>
      <c r="BS19" s="107">
        <v>670.12652980769235</v>
      </c>
      <c r="BT19" s="93"/>
      <c r="BU19" s="93"/>
      <c r="BV19" s="93"/>
    </row>
    <row r="20" spans="1:74" s="95" customFormat="1">
      <c r="A20" s="100">
        <v>1</v>
      </c>
      <c r="B20" s="102">
        <v>3</v>
      </c>
      <c r="C20" s="33"/>
      <c r="D20" s="102" t="s">
        <v>223</v>
      </c>
      <c r="E20" s="102" t="s">
        <v>221</v>
      </c>
      <c r="F20" s="46"/>
      <c r="G20" s="103" t="s">
        <v>220</v>
      </c>
      <c r="H20" s="48">
        <v>4</v>
      </c>
      <c r="I20" s="48">
        <v>1</v>
      </c>
      <c r="J20" s="48">
        <v>2012</v>
      </c>
      <c r="K20" s="48">
        <v>9</v>
      </c>
      <c r="L20" s="48">
        <v>1</v>
      </c>
      <c r="M20" s="48">
        <v>2012</v>
      </c>
      <c r="N20" s="89">
        <v>13.5</v>
      </c>
      <c r="O20" s="103">
        <v>152</v>
      </c>
      <c r="P20" s="90"/>
      <c r="Q20" s="48">
        <v>3</v>
      </c>
      <c r="R20" s="48">
        <v>2</v>
      </c>
      <c r="S20" s="48">
        <v>2012</v>
      </c>
      <c r="T20" s="116"/>
      <c r="U20" s="48"/>
      <c r="V20" s="48"/>
      <c r="W20" s="48"/>
      <c r="X20" s="48"/>
      <c r="Y20" s="48"/>
      <c r="Z20" s="48"/>
      <c r="AA20" s="48"/>
      <c r="AB20" s="48"/>
      <c r="AC20" s="2">
        <v>0.75</v>
      </c>
      <c r="AD20" s="96">
        <v>10</v>
      </c>
      <c r="AE20" s="99"/>
      <c r="AF20" s="103">
        <v>254.6</v>
      </c>
      <c r="AG20" s="48"/>
      <c r="AH20" s="49"/>
      <c r="AI20" s="103">
        <v>10.6</v>
      </c>
      <c r="AJ20" s="98"/>
      <c r="AK20" s="103">
        <v>377</v>
      </c>
      <c r="AL20" s="101">
        <v>37.700000000000003</v>
      </c>
      <c r="AM20" s="48"/>
      <c r="AN20" s="117">
        <v>1.3194999999999999</v>
      </c>
      <c r="AO20" s="48"/>
      <c r="AP20" s="49"/>
      <c r="AQ20" s="48"/>
      <c r="AR20" s="48"/>
      <c r="AS20" s="48"/>
      <c r="AT20" s="112">
        <v>3394.6581800000004</v>
      </c>
      <c r="AU20" s="91"/>
      <c r="AV20" s="91"/>
      <c r="AW20" s="92"/>
      <c r="AX20" s="91"/>
      <c r="AY20" s="112">
        <v>141.33298000000002</v>
      </c>
      <c r="AZ20" s="2">
        <v>7</v>
      </c>
      <c r="BA20" s="2">
        <v>5</v>
      </c>
      <c r="BB20" s="119">
        <v>2012</v>
      </c>
      <c r="BC20" s="106">
        <v>22.26</v>
      </c>
      <c r="BD20" s="102">
        <v>5</v>
      </c>
      <c r="BE20" s="103">
        <v>85</v>
      </c>
      <c r="BF20" s="109">
        <v>20.2</v>
      </c>
      <c r="BG20" s="113"/>
      <c r="BH20" s="2"/>
      <c r="BI20" s="2"/>
      <c r="BJ20" s="2"/>
      <c r="BK20" s="2"/>
      <c r="BL20" s="106"/>
      <c r="BM20" s="106"/>
      <c r="BN20" s="106"/>
      <c r="BO20" s="2"/>
      <c r="BP20" s="2"/>
      <c r="BQ20" s="103">
        <v>43.3</v>
      </c>
      <c r="BR20" s="110">
        <v>0.41155000000000003</v>
      </c>
      <c r="BS20" s="107">
        <v>645.56701352941172</v>
      </c>
      <c r="BT20" s="93"/>
      <c r="BU20" s="93"/>
      <c r="BV20" s="93"/>
    </row>
    <row r="21" spans="1:74" s="95" customFormat="1">
      <c r="A21" s="100">
        <v>2</v>
      </c>
      <c r="B21" s="102">
        <v>3</v>
      </c>
      <c r="C21" s="33"/>
      <c r="D21" s="102" t="s">
        <v>223</v>
      </c>
      <c r="E21" s="102" t="s">
        <v>221</v>
      </c>
      <c r="F21" s="34"/>
      <c r="G21" s="103" t="s">
        <v>220</v>
      </c>
      <c r="H21" s="48">
        <v>4</v>
      </c>
      <c r="I21" s="48">
        <v>1</v>
      </c>
      <c r="J21" s="48">
        <v>2012</v>
      </c>
      <c r="K21" s="48">
        <v>9</v>
      </c>
      <c r="L21" s="48">
        <v>1</v>
      </c>
      <c r="M21" s="48">
        <v>2012</v>
      </c>
      <c r="N21" s="89">
        <v>13.5</v>
      </c>
      <c r="O21" s="103">
        <v>144</v>
      </c>
      <c r="P21" s="90"/>
      <c r="Q21" s="48">
        <v>2</v>
      </c>
      <c r="R21" s="48">
        <v>2</v>
      </c>
      <c r="S21" s="48">
        <v>2012</v>
      </c>
      <c r="T21" s="116"/>
      <c r="U21" s="48"/>
      <c r="V21" s="48"/>
      <c r="W21" s="48"/>
      <c r="X21" s="48"/>
      <c r="Y21" s="48"/>
      <c r="Z21" s="48"/>
      <c r="AA21" s="48"/>
      <c r="AB21" s="48"/>
      <c r="AC21" s="2">
        <v>0.75</v>
      </c>
      <c r="AD21" s="96">
        <v>10</v>
      </c>
      <c r="AE21" s="99"/>
      <c r="AF21" s="103">
        <v>258.60000000000002</v>
      </c>
      <c r="AG21" s="48"/>
      <c r="AH21" s="49"/>
      <c r="AI21" s="103">
        <v>8.1999999999999993</v>
      </c>
      <c r="AJ21" s="98"/>
      <c r="AK21" s="103">
        <v>330</v>
      </c>
      <c r="AL21" s="101">
        <v>33</v>
      </c>
      <c r="AM21" s="48"/>
      <c r="AN21" s="117">
        <v>0.42899999999999999</v>
      </c>
      <c r="AO21" s="48"/>
      <c r="AP21" s="49"/>
      <c r="AQ21" s="48"/>
      <c r="AR21" s="48"/>
      <c r="AS21" s="48"/>
      <c r="AT21" s="112">
        <v>3447.9913799999999</v>
      </c>
      <c r="AU21" s="91"/>
      <c r="AV21" s="91"/>
      <c r="AW21" s="92"/>
      <c r="AX21" s="91"/>
      <c r="AY21" s="112">
        <v>109.33306</v>
      </c>
      <c r="AZ21" s="2">
        <v>7</v>
      </c>
      <c r="BA21" s="2">
        <v>5</v>
      </c>
      <c r="BB21" s="119">
        <v>2012</v>
      </c>
      <c r="BC21" s="106">
        <v>20.55</v>
      </c>
      <c r="BD21" s="102">
        <v>5</v>
      </c>
      <c r="BE21" s="103">
        <v>84</v>
      </c>
      <c r="BF21" s="109">
        <v>13.4</v>
      </c>
      <c r="BG21" s="113"/>
      <c r="BH21" s="2"/>
      <c r="BI21" s="2"/>
      <c r="BJ21" s="2"/>
      <c r="BK21" s="2"/>
      <c r="BL21" s="106"/>
      <c r="BM21" s="106"/>
      <c r="BN21" s="106"/>
      <c r="BO21" s="2"/>
      <c r="BP21" s="2"/>
      <c r="BQ21" s="103">
        <v>39.5</v>
      </c>
      <c r="BR21" s="110">
        <v>0.51249999999999996</v>
      </c>
      <c r="BS21" s="107">
        <v>813.49002976190479</v>
      </c>
      <c r="BT21" s="93"/>
      <c r="BU21" s="93"/>
      <c r="BV21" s="93"/>
    </row>
    <row r="22" spans="1:74" s="95" customFormat="1">
      <c r="A22" s="100">
        <v>3</v>
      </c>
      <c r="B22" s="102">
        <v>3</v>
      </c>
      <c r="C22" s="33"/>
      <c r="D22" s="102" t="s">
        <v>223</v>
      </c>
      <c r="E22" s="102" t="s">
        <v>221</v>
      </c>
      <c r="F22" s="34"/>
      <c r="G22" s="103" t="s">
        <v>220</v>
      </c>
      <c r="H22" s="48">
        <v>4</v>
      </c>
      <c r="I22" s="48">
        <v>1</v>
      </c>
      <c r="J22" s="48">
        <v>2012</v>
      </c>
      <c r="K22" s="48">
        <v>9</v>
      </c>
      <c r="L22" s="48">
        <v>1</v>
      </c>
      <c r="M22" s="48">
        <v>2012</v>
      </c>
      <c r="N22" s="89">
        <v>13.5</v>
      </c>
      <c r="O22" s="103">
        <v>161</v>
      </c>
      <c r="P22" s="90"/>
      <c r="Q22" s="48">
        <v>2</v>
      </c>
      <c r="R22" s="48">
        <v>2</v>
      </c>
      <c r="S22" s="48">
        <v>2012</v>
      </c>
      <c r="T22" s="116"/>
      <c r="U22" s="48"/>
      <c r="V22" s="48"/>
      <c r="W22" s="48"/>
      <c r="X22" s="48"/>
      <c r="Y22" s="48"/>
      <c r="Z22" s="48"/>
      <c r="AA22" s="48"/>
      <c r="AB22" s="48"/>
      <c r="AC22" s="2">
        <v>0.75</v>
      </c>
      <c r="AD22" s="96">
        <v>10</v>
      </c>
      <c r="AE22" s="99"/>
      <c r="AF22" s="103">
        <v>260.39999999999998</v>
      </c>
      <c r="AG22" s="48"/>
      <c r="AH22" s="49"/>
      <c r="AI22" s="103">
        <v>9</v>
      </c>
      <c r="AJ22" s="98"/>
      <c r="AK22" s="103">
        <v>360</v>
      </c>
      <c r="AL22" s="101">
        <v>36</v>
      </c>
      <c r="AM22" s="48"/>
      <c r="AN22" s="117">
        <v>1.2599999999999998</v>
      </c>
      <c r="AO22" s="48"/>
      <c r="AP22" s="49"/>
      <c r="AQ22" s="48"/>
      <c r="AR22" s="48"/>
      <c r="AS22" s="48"/>
      <c r="AT22" s="112">
        <v>3471.9913199999996</v>
      </c>
      <c r="AU22" s="91"/>
      <c r="AV22" s="91"/>
      <c r="AW22" s="92"/>
      <c r="AX22" s="91"/>
      <c r="AY22" s="112">
        <v>119.99969999999999</v>
      </c>
      <c r="AZ22" s="2">
        <v>7</v>
      </c>
      <c r="BA22" s="2">
        <v>5</v>
      </c>
      <c r="BB22" s="119">
        <v>2012</v>
      </c>
      <c r="BC22" s="106">
        <v>19.11</v>
      </c>
      <c r="BD22" s="102">
        <v>5</v>
      </c>
      <c r="BE22" s="103">
        <v>92</v>
      </c>
      <c r="BF22" s="109">
        <v>24.8</v>
      </c>
      <c r="BG22" s="113"/>
      <c r="BH22" s="2"/>
      <c r="BI22" s="2"/>
      <c r="BJ22" s="2"/>
      <c r="BK22" s="2"/>
      <c r="BL22" s="106"/>
      <c r="BM22" s="106"/>
      <c r="BN22" s="106"/>
      <c r="BO22" s="2"/>
      <c r="BP22" s="2"/>
      <c r="BQ22" s="103">
        <v>37</v>
      </c>
      <c r="BR22" s="110">
        <v>0.28090000000000004</v>
      </c>
      <c r="BS22" s="107">
        <v>407.10043152173927</v>
      </c>
      <c r="BT22" s="93"/>
      <c r="BU22" s="93"/>
      <c r="BV22" s="93"/>
    </row>
    <row r="23" spans="1:74" s="95" customFormat="1">
      <c r="A23" s="100">
        <v>1</v>
      </c>
      <c r="B23" s="102">
        <v>2</v>
      </c>
      <c r="C23" s="33"/>
      <c r="D23" s="102" t="s">
        <v>224</v>
      </c>
      <c r="E23" s="102" t="s">
        <v>217</v>
      </c>
      <c r="F23" s="46"/>
      <c r="G23" s="103" t="s">
        <v>219</v>
      </c>
      <c r="H23" s="48">
        <v>4</v>
      </c>
      <c r="I23" s="48">
        <v>1</v>
      </c>
      <c r="J23" s="48">
        <v>2012</v>
      </c>
      <c r="K23" s="48">
        <v>9</v>
      </c>
      <c r="L23" s="48">
        <v>1</v>
      </c>
      <c r="M23" s="48">
        <v>2012</v>
      </c>
      <c r="N23" s="89">
        <v>13.5</v>
      </c>
      <c r="O23" s="103">
        <v>90</v>
      </c>
      <c r="P23" s="90"/>
      <c r="Q23" s="48">
        <v>2</v>
      </c>
      <c r="R23" s="48">
        <v>2</v>
      </c>
      <c r="S23" s="48">
        <v>2012</v>
      </c>
      <c r="T23" s="116"/>
      <c r="U23" s="48"/>
      <c r="V23" s="48"/>
      <c r="W23" s="48"/>
      <c r="X23" s="48"/>
      <c r="Y23" s="48"/>
      <c r="Z23" s="48"/>
      <c r="AA23" s="48"/>
      <c r="AB23" s="48"/>
      <c r="AC23" s="2">
        <v>1.5</v>
      </c>
      <c r="AD23" s="96">
        <v>10</v>
      </c>
      <c r="AE23" s="99"/>
      <c r="AF23" s="103">
        <v>238.8</v>
      </c>
      <c r="AG23" s="48"/>
      <c r="AH23" s="49"/>
      <c r="AI23" s="103">
        <v>5.6</v>
      </c>
      <c r="AJ23" s="98"/>
      <c r="AK23" s="103">
        <v>550</v>
      </c>
      <c r="AL23" s="101">
        <v>55</v>
      </c>
      <c r="AM23" s="48"/>
      <c r="AN23" s="117">
        <v>0.88</v>
      </c>
      <c r="AO23" s="48"/>
      <c r="AP23" s="49"/>
      <c r="AQ23" s="48"/>
      <c r="AR23" s="48"/>
      <c r="AS23" s="48"/>
      <c r="AT23" s="112">
        <v>3183.9920400000001</v>
      </c>
      <c r="AU23" s="91"/>
      <c r="AV23" s="91"/>
      <c r="AW23" s="92"/>
      <c r="AX23" s="91"/>
      <c r="AY23" s="112">
        <v>74.666479999999993</v>
      </c>
      <c r="AZ23" s="2">
        <v>22</v>
      </c>
      <c r="BA23" s="2">
        <v>4</v>
      </c>
      <c r="BB23" s="119">
        <v>2012</v>
      </c>
      <c r="BC23" s="106">
        <v>31.11</v>
      </c>
      <c r="BD23" s="102">
        <v>6</v>
      </c>
      <c r="BE23" s="103">
        <v>44</v>
      </c>
      <c r="BF23" s="109">
        <v>21.2</v>
      </c>
      <c r="BG23" s="113"/>
      <c r="BH23" s="2"/>
      <c r="BI23" s="2"/>
      <c r="BJ23" s="2"/>
      <c r="BK23" s="2"/>
      <c r="BL23" s="106"/>
      <c r="BM23" s="106"/>
      <c r="BN23" s="106"/>
      <c r="BO23" s="2"/>
      <c r="BP23" s="2"/>
      <c r="BQ23" s="103">
        <v>27.7</v>
      </c>
      <c r="BR23" s="110">
        <v>0.30619999999999997</v>
      </c>
      <c r="BS23" s="107">
        <v>4639.3962590909086</v>
      </c>
      <c r="BT23" s="152"/>
      <c r="BU23" s="152"/>
      <c r="BV23" s="93"/>
    </row>
    <row r="24" spans="1:74" s="95" customFormat="1">
      <c r="A24" s="100">
        <v>2</v>
      </c>
      <c r="B24" s="102">
        <v>2</v>
      </c>
      <c r="C24" s="33"/>
      <c r="D24" s="102" t="s">
        <v>224</v>
      </c>
      <c r="E24" s="102" t="s">
        <v>217</v>
      </c>
      <c r="F24" s="46"/>
      <c r="G24" s="103" t="s">
        <v>219</v>
      </c>
      <c r="H24" s="48">
        <v>4</v>
      </c>
      <c r="I24" s="48">
        <v>1</v>
      </c>
      <c r="J24" s="48">
        <v>2012</v>
      </c>
      <c r="K24" s="48">
        <v>9</v>
      </c>
      <c r="L24" s="48">
        <v>1</v>
      </c>
      <c r="M24" s="48">
        <v>2012</v>
      </c>
      <c r="N24" s="89">
        <v>13.5</v>
      </c>
      <c r="O24" s="103">
        <v>90</v>
      </c>
      <c r="P24" s="90"/>
      <c r="Q24" s="48">
        <v>2</v>
      </c>
      <c r="R24" s="48">
        <v>2</v>
      </c>
      <c r="S24" s="48">
        <v>2012</v>
      </c>
      <c r="T24" s="116"/>
      <c r="U24" s="48"/>
      <c r="V24" s="48"/>
      <c r="W24" s="48"/>
      <c r="X24" s="48"/>
      <c r="Y24" s="48"/>
      <c r="Z24" s="48"/>
      <c r="AA24" s="48"/>
      <c r="AB24" s="48"/>
      <c r="AC24" s="2">
        <v>1.5</v>
      </c>
      <c r="AD24" s="96">
        <v>10</v>
      </c>
      <c r="AE24" s="99"/>
      <c r="AF24" s="103">
        <v>248.6</v>
      </c>
      <c r="AG24" s="48"/>
      <c r="AH24" s="49"/>
      <c r="AI24" s="103">
        <v>7.2</v>
      </c>
      <c r="AJ24" s="98"/>
      <c r="AK24" s="103">
        <v>313</v>
      </c>
      <c r="AL24" s="101">
        <v>31.3</v>
      </c>
      <c r="AM24" s="48"/>
      <c r="AN24" s="117">
        <v>0.46950000000000003</v>
      </c>
      <c r="AO24" s="48"/>
      <c r="AP24" s="49"/>
      <c r="AQ24" s="48"/>
      <c r="AR24" s="48"/>
      <c r="AS24" s="48"/>
      <c r="AT24" s="112">
        <v>3314.6583799999999</v>
      </c>
      <c r="AU24" s="91"/>
      <c r="AV24" s="91"/>
      <c r="AW24" s="92"/>
      <c r="AX24" s="91"/>
      <c r="AY24" s="112">
        <v>95.999759999999995</v>
      </c>
      <c r="AZ24" s="2">
        <v>22</v>
      </c>
      <c r="BA24" s="2">
        <v>4</v>
      </c>
      <c r="BB24" s="119">
        <v>2012</v>
      </c>
      <c r="BC24" s="106">
        <v>36.64</v>
      </c>
      <c r="BD24" s="102">
        <v>6</v>
      </c>
      <c r="BE24" s="103">
        <v>51</v>
      </c>
      <c r="BF24" s="109">
        <v>30.7</v>
      </c>
      <c r="BG24" s="113"/>
      <c r="BH24" s="2"/>
      <c r="BI24" s="2"/>
      <c r="BJ24" s="2"/>
      <c r="BK24" s="2"/>
      <c r="BL24" s="106"/>
      <c r="BM24" s="106"/>
      <c r="BN24" s="106"/>
      <c r="BO24" s="2"/>
      <c r="BP24" s="2"/>
      <c r="BQ24" s="103">
        <v>28</v>
      </c>
      <c r="BR24" s="110">
        <v>0.37110000000000004</v>
      </c>
      <c r="BS24" s="107">
        <v>4850.9828176470592</v>
      </c>
      <c r="BT24" s="93"/>
      <c r="BU24" s="93"/>
      <c r="BV24" s="125"/>
    </row>
    <row r="25" spans="1:74" s="95" customFormat="1">
      <c r="A25" s="100">
        <v>3</v>
      </c>
      <c r="B25" s="102">
        <v>2</v>
      </c>
      <c r="C25" s="33"/>
      <c r="D25" s="102" t="s">
        <v>224</v>
      </c>
      <c r="E25" s="102" t="s">
        <v>217</v>
      </c>
      <c r="F25" s="34"/>
      <c r="G25" s="103" t="s">
        <v>219</v>
      </c>
      <c r="H25" s="48">
        <v>4</v>
      </c>
      <c r="I25" s="48">
        <v>1</v>
      </c>
      <c r="J25" s="48">
        <v>2012</v>
      </c>
      <c r="K25" s="48">
        <v>9</v>
      </c>
      <c r="L25" s="48">
        <v>1</v>
      </c>
      <c r="M25" s="48">
        <v>2012</v>
      </c>
      <c r="N25" s="89">
        <v>13.5</v>
      </c>
      <c r="O25" s="103">
        <v>90</v>
      </c>
      <c r="P25" s="90"/>
      <c r="Q25" s="48">
        <v>2</v>
      </c>
      <c r="R25" s="48">
        <v>2</v>
      </c>
      <c r="S25" s="48">
        <v>2012</v>
      </c>
      <c r="T25" s="116"/>
      <c r="U25" s="48"/>
      <c r="V25" s="48"/>
      <c r="W25" s="48"/>
      <c r="X25" s="48"/>
      <c r="Y25" s="48"/>
      <c r="Z25" s="48"/>
      <c r="AA25" s="48"/>
      <c r="AB25" s="48"/>
      <c r="AC25" s="2">
        <v>1.5</v>
      </c>
      <c r="AD25" s="96">
        <v>10</v>
      </c>
      <c r="AE25" s="99"/>
      <c r="AF25" s="103">
        <v>166.8</v>
      </c>
      <c r="AG25" s="48"/>
      <c r="AH25" s="49"/>
      <c r="AI25" s="103">
        <v>5</v>
      </c>
      <c r="AJ25" s="98"/>
      <c r="AK25" s="103">
        <v>280</v>
      </c>
      <c r="AL25" s="101">
        <v>28</v>
      </c>
      <c r="AM25" s="48"/>
      <c r="AN25" s="117">
        <v>0.224</v>
      </c>
      <c r="AO25" s="48"/>
      <c r="AP25" s="49"/>
      <c r="AQ25" s="48"/>
      <c r="AR25" s="48"/>
      <c r="AS25" s="48"/>
      <c r="AT25" s="112">
        <v>2223.9944399999999</v>
      </c>
      <c r="AU25" s="91"/>
      <c r="AV25" s="91"/>
      <c r="AW25" s="91"/>
      <c r="AX25" s="91"/>
      <c r="AY25" s="112">
        <v>66.666499999999999</v>
      </c>
      <c r="AZ25" s="2">
        <v>22</v>
      </c>
      <c r="BA25" s="2">
        <v>4</v>
      </c>
      <c r="BB25" s="119">
        <v>2012</v>
      </c>
      <c r="BC25" s="106">
        <v>27.95</v>
      </c>
      <c r="BD25" s="102">
        <v>6</v>
      </c>
      <c r="BE25" s="103">
        <v>43</v>
      </c>
      <c r="BF25" s="109">
        <v>22.5</v>
      </c>
      <c r="BG25" s="113"/>
      <c r="BH25" s="2"/>
      <c r="BI25" s="2"/>
      <c r="BJ25" s="2"/>
      <c r="BK25" s="2"/>
      <c r="BL25" s="106"/>
      <c r="BM25" s="106"/>
      <c r="BN25" s="106"/>
      <c r="BO25" s="2"/>
      <c r="BP25" s="2"/>
      <c r="BQ25" s="103">
        <v>26.6</v>
      </c>
      <c r="BR25" s="110">
        <v>0.215</v>
      </c>
      <c r="BS25" s="107">
        <v>3333.335</v>
      </c>
      <c r="BT25" s="172"/>
      <c r="BU25" s="172"/>
      <c r="BV25" s="125"/>
    </row>
    <row r="26" spans="1:74" s="95" customFormat="1">
      <c r="A26" s="100">
        <v>1</v>
      </c>
      <c r="B26" s="102">
        <v>3</v>
      </c>
      <c r="C26" s="33"/>
      <c r="D26" s="102" t="s">
        <v>224</v>
      </c>
      <c r="E26" s="102" t="s">
        <v>221</v>
      </c>
      <c r="F26" s="34"/>
      <c r="G26" s="103" t="s">
        <v>219</v>
      </c>
      <c r="H26" s="48">
        <v>4</v>
      </c>
      <c r="I26" s="48">
        <v>1</v>
      </c>
      <c r="J26" s="48">
        <v>2012</v>
      </c>
      <c r="K26" s="48">
        <v>9</v>
      </c>
      <c r="L26" s="48">
        <v>1</v>
      </c>
      <c r="M26" s="48">
        <v>2012</v>
      </c>
      <c r="N26" s="89">
        <v>13.5</v>
      </c>
      <c r="O26" s="103">
        <v>90</v>
      </c>
      <c r="P26" s="90"/>
      <c r="Q26" s="48">
        <v>2</v>
      </c>
      <c r="R26" s="48">
        <v>2</v>
      </c>
      <c r="S26" s="48">
        <v>2012</v>
      </c>
      <c r="T26" s="116"/>
      <c r="U26" s="48"/>
      <c r="V26" s="48"/>
      <c r="W26" s="48"/>
      <c r="X26" s="48"/>
      <c r="Y26" s="48"/>
      <c r="Z26" s="48"/>
      <c r="AA26" s="48"/>
      <c r="AB26" s="48"/>
      <c r="AC26" s="2">
        <v>1.5</v>
      </c>
      <c r="AD26" s="96">
        <v>10</v>
      </c>
      <c r="AE26" s="99"/>
      <c r="AF26" s="103">
        <v>346.4</v>
      </c>
      <c r="AG26" s="48"/>
      <c r="AH26" s="49"/>
      <c r="AI26" s="103">
        <v>7.6</v>
      </c>
      <c r="AJ26" s="98"/>
      <c r="AK26" s="103">
        <v>459</v>
      </c>
      <c r="AL26" s="101">
        <v>45.9</v>
      </c>
      <c r="AM26" s="48"/>
      <c r="AN26" s="117">
        <v>0.64260000000000006</v>
      </c>
      <c r="AO26" s="48"/>
      <c r="AP26" s="48"/>
      <c r="AQ26" s="48"/>
      <c r="AR26" s="48"/>
      <c r="AS26" s="48"/>
      <c r="AT26" s="112">
        <v>4618.6551200000004</v>
      </c>
      <c r="AU26" s="91"/>
      <c r="AV26" s="91"/>
      <c r="AW26" s="91"/>
      <c r="AX26" s="91"/>
      <c r="AY26" s="112">
        <v>101.33308</v>
      </c>
      <c r="AZ26" s="2">
        <v>22</v>
      </c>
      <c r="BA26" s="2">
        <v>4</v>
      </c>
      <c r="BB26" s="119">
        <v>2012</v>
      </c>
      <c r="BC26" s="106">
        <v>33.71</v>
      </c>
      <c r="BD26" s="102">
        <v>6</v>
      </c>
      <c r="BE26" s="103">
        <v>35</v>
      </c>
      <c r="BF26" s="109">
        <v>21.1</v>
      </c>
      <c r="BG26" s="113"/>
      <c r="BH26" s="2"/>
      <c r="BI26" s="2"/>
      <c r="BJ26" s="2"/>
      <c r="BK26" s="2"/>
      <c r="BL26" s="106"/>
      <c r="BM26" s="106"/>
      <c r="BN26" s="106"/>
      <c r="BO26" s="2"/>
      <c r="BP26" s="2"/>
      <c r="BQ26" s="103">
        <v>28</v>
      </c>
      <c r="BR26" s="110">
        <v>0.27439999999999998</v>
      </c>
      <c r="BS26" s="107">
        <v>5226.6692799999992</v>
      </c>
      <c r="BT26" s="93"/>
      <c r="BU26" s="93"/>
      <c r="BV26" s="125"/>
    </row>
    <row r="27" spans="1:74" s="95" customFormat="1">
      <c r="A27" s="100">
        <v>2</v>
      </c>
      <c r="B27" s="102">
        <v>3</v>
      </c>
      <c r="C27" s="33"/>
      <c r="D27" s="102" t="s">
        <v>224</v>
      </c>
      <c r="E27" s="102" t="s">
        <v>221</v>
      </c>
      <c r="F27" s="46"/>
      <c r="G27" s="103" t="s">
        <v>219</v>
      </c>
      <c r="H27" s="48">
        <v>4</v>
      </c>
      <c r="I27" s="48">
        <v>1</v>
      </c>
      <c r="J27" s="48">
        <v>2012</v>
      </c>
      <c r="K27" s="48">
        <v>9</v>
      </c>
      <c r="L27" s="48">
        <v>1</v>
      </c>
      <c r="M27" s="48">
        <v>2012</v>
      </c>
      <c r="N27" s="89">
        <v>13.5</v>
      </c>
      <c r="O27" s="103">
        <v>90</v>
      </c>
      <c r="P27" s="90"/>
      <c r="Q27" s="48">
        <v>2</v>
      </c>
      <c r="R27" s="48">
        <v>2</v>
      </c>
      <c r="S27" s="48">
        <v>2012</v>
      </c>
      <c r="T27" s="116"/>
      <c r="U27" s="48"/>
      <c r="V27" s="48"/>
      <c r="W27" s="48"/>
      <c r="X27" s="48"/>
      <c r="Y27" s="48"/>
      <c r="Z27" s="48"/>
      <c r="AA27" s="48"/>
      <c r="AB27" s="48"/>
      <c r="AC27" s="2">
        <v>1.5</v>
      </c>
      <c r="AD27" s="96">
        <v>10</v>
      </c>
      <c r="AE27" s="99"/>
      <c r="AF27" s="103">
        <v>185.4</v>
      </c>
      <c r="AG27" s="49"/>
      <c r="AH27" s="49"/>
      <c r="AI27" s="103">
        <v>5.8</v>
      </c>
      <c r="AJ27" s="98"/>
      <c r="AK27" s="103">
        <v>457</v>
      </c>
      <c r="AL27" s="101">
        <v>45.7</v>
      </c>
      <c r="AM27" s="48"/>
      <c r="AN27" s="117">
        <v>0.8226</v>
      </c>
      <c r="AO27" s="48"/>
      <c r="AP27" s="48"/>
      <c r="AQ27" s="48"/>
      <c r="AR27" s="48"/>
      <c r="AS27" s="48"/>
      <c r="AT27" s="112">
        <v>2471.9938199999997</v>
      </c>
      <c r="AU27" s="91"/>
      <c r="AV27" s="91"/>
      <c r="AW27" s="91"/>
      <c r="AX27" s="91"/>
      <c r="AY27" s="112">
        <v>77.33314</v>
      </c>
      <c r="AZ27" s="2">
        <v>22</v>
      </c>
      <c r="BA27" s="2">
        <v>4</v>
      </c>
      <c r="BB27" s="119">
        <v>2012</v>
      </c>
      <c r="BC27" s="106">
        <v>32.840000000000003</v>
      </c>
      <c r="BD27" s="102">
        <v>6</v>
      </c>
      <c r="BE27" s="103">
        <v>47</v>
      </c>
      <c r="BF27" s="109">
        <v>29.3</v>
      </c>
      <c r="BG27" s="113"/>
      <c r="BH27" s="2"/>
      <c r="BI27" s="2"/>
      <c r="BJ27" s="2"/>
      <c r="BK27" s="2"/>
      <c r="BL27" s="106"/>
      <c r="BM27" s="106"/>
      <c r="BN27" s="106"/>
      <c r="BO27" s="2"/>
      <c r="BP27" s="2"/>
      <c r="BQ27" s="103">
        <v>26.4</v>
      </c>
      <c r="BR27" s="110">
        <v>0.4269</v>
      </c>
      <c r="BS27" s="107">
        <v>6055.3221765957433</v>
      </c>
      <c r="BT27" s="93"/>
      <c r="BU27" s="93"/>
      <c r="BV27" s="125"/>
    </row>
    <row r="28" spans="1:74" s="95" customFormat="1">
      <c r="A28" s="100">
        <v>3</v>
      </c>
      <c r="B28" s="102">
        <v>3</v>
      </c>
      <c r="C28" s="33"/>
      <c r="D28" s="102" t="s">
        <v>224</v>
      </c>
      <c r="E28" s="102" t="s">
        <v>221</v>
      </c>
      <c r="F28" s="46"/>
      <c r="G28" s="103" t="s">
        <v>219</v>
      </c>
      <c r="H28" s="48">
        <v>4</v>
      </c>
      <c r="I28" s="48">
        <v>1</v>
      </c>
      <c r="J28" s="48">
        <v>2012</v>
      </c>
      <c r="K28" s="48">
        <v>9</v>
      </c>
      <c r="L28" s="48">
        <v>1</v>
      </c>
      <c r="M28" s="48">
        <v>2012</v>
      </c>
      <c r="N28" s="89">
        <v>13.5</v>
      </c>
      <c r="O28" s="103">
        <v>90</v>
      </c>
      <c r="P28" s="90"/>
      <c r="Q28" s="48">
        <v>2</v>
      </c>
      <c r="R28" s="48">
        <v>2</v>
      </c>
      <c r="S28" s="48">
        <v>2012</v>
      </c>
      <c r="T28" s="116"/>
      <c r="U28" s="48"/>
      <c r="V28" s="48"/>
      <c r="W28" s="48"/>
      <c r="X28" s="48"/>
      <c r="Y28" s="48"/>
      <c r="Z28" s="48"/>
      <c r="AA28" s="48"/>
      <c r="AB28" s="48"/>
      <c r="AC28" s="2">
        <v>1.5</v>
      </c>
      <c r="AD28" s="96">
        <v>10</v>
      </c>
      <c r="AE28" s="99"/>
      <c r="AF28" s="103">
        <v>226.6</v>
      </c>
      <c r="AG28" s="49"/>
      <c r="AH28" s="49"/>
      <c r="AI28" s="103">
        <v>6.2</v>
      </c>
      <c r="AJ28" s="98"/>
      <c r="AK28" s="103">
        <v>549</v>
      </c>
      <c r="AL28" s="101">
        <v>54.9</v>
      </c>
      <c r="AM28" s="48"/>
      <c r="AN28" s="117">
        <v>0.43920000000000003</v>
      </c>
      <c r="AO28" s="48"/>
      <c r="AP28" s="48"/>
      <c r="AQ28" s="48"/>
      <c r="AR28" s="48"/>
      <c r="AS28" s="48"/>
      <c r="AT28" s="112">
        <v>3021.3257799999997</v>
      </c>
      <c r="AU28" s="91"/>
      <c r="AV28" s="91"/>
      <c r="AW28" s="91"/>
      <c r="AX28" s="91"/>
      <c r="AY28" s="112">
        <v>82.666460000000001</v>
      </c>
      <c r="AZ28" s="2">
        <v>22</v>
      </c>
      <c r="BA28" s="2">
        <v>4</v>
      </c>
      <c r="BB28" s="119">
        <v>2012</v>
      </c>
      <c r="BC28" s="106">
        <v>27.95</v>
      </c>
      <c r="BD28" s="102">
        <v>6</v>
      </c>
      <c r="BE28" s="103">
        <v>42</v>
      </c>
      <c r="BF28" s="109">
        <v>17.2</v>
      </c>
      <c r="BG28" s="113"/>
      <c r="BH28" s="2"/>
      <c r="BI28" s="2"/>
      <c r="BJ28" s="2"/>
      <c r="BK28" s="2"/>
      <c r="BL28" s="106"/>
      <c r="BM28" s="106"/>
      <c r="BN28" s="106"/>
      <c r="BO28" s="2"/>
      <c r="BP28" s="2"/>
      <c r="BQ28" s="103">
        <v>28.8</v>
      </c>
      <c r="BR28" s="110">
        <v>0.45220000000000005</v>
      </c>
      <c r="BS28" s="107">
        <v>7177.7813666666671</v>
      </c>
      <c r="BT28" s="93"/>
      <c r="BU28" s="93"/>
      <c r="BV28" s="125"/>
    </row>
    <row r="29" spans="1:74" s="95" customFormat="1">
      <c r="A29" s="100">
        <v>1</v>
      </c>
      <c r="B29" s="102">
        <v>1</v>
      </c>
      <c r="C29" s="33"/>
      <c r="D29" s="102" t="s">
        <v>224</v>
      </c>
      <c r="E29" s="102" t="s">
        <v>218</v>
      </c>
      <c r="F29" s="34"/>
      <c r="G29" s="103" t="s">
        <v>219</v>
      </c>
      <c r="H29" s="48">
        <v>4</v>
      </c>
      <c r="I29" s="48">
        <v>1</v>
      </c>
      <c r="J29" s="48">
        <v>2012</v>
      </c>
      <c r="K29" s="48">
        <v>9</v>
      </c>
      <c r="L29" s="48">
        <v>1</v>
      </c>
      <c r="M29" s="48">
        <v>2012</v>
      </c>
      <c r="N29" s="89">
        <v>13.5</v>
      </c>
      <c r="O29" s="103">
        <v>90</v>
      </c>
      <c r="P29" s="90"/>
      <c r="Q29" s="48">
        <v>2</v>
      </c>
      <c r="R29" s="48">
        <v>2</v>
      </c>
      <c r="S29" s="48">
        <v>2012</v>
      </c>
      <c r="T29" s="116"/>
      <c r="U29" s="48"/>
      <c r="V29" s="48"/>
      <c r="W29" s="48"/>
      <c r="X29" s="48"/>
      <c r="Y29" s="48"/>
      <c r="Z29" s="48"/>
      <c r="AA29" s="48"/>
      <c r="AB29" s="48"/>
      <c r="AC29" s="2">
        <v>1.5</v>
      </c>
      <c r="AD29" s="96">
        <v>10</v>
      </c>
      <c r="AE29" s="99"/>
      <c r="AF29" s="103">
        <v>167.2</v>
      </c>
      <c r="AG29" s="49"/>
      <c r="AH29" s="49"/>
      <c r="AI29" s="103">
        <v>4.5999999999999996</v>
      </c>
      <c r="AJ29" s="98"/>
      <c r="AK29" s="103">
        <v>220</v>
      </c>
      <c r="AL29" s="101">
        <v>22</v>
      </c>
      <c r="AM29" s="48"/>
      <c r="AN29" s="117">
        <v>8.8000000000000009E-2</v>
      </c>
      <c r="AO29" s="48"/>
      <c r="AP29" s="49"/>
      <c r="AQ29" s="48"/>
      <c r="AR29" s="48"/>
      <c r="AS29" s="48"/>
      <c r="AT29" s="112">
        <v>2229.3277599999997</v>
      </c>
      <c r="AU29" s="91"/>
      <c r="AV29" s="91"/>
      <c r="AW29" s="91"/>
      <c r="AX29" s="91"/>
      <c r="AY29" s="112">
        <v>61.333179999999992</v>
      </c>
      <c r="AZ29" s="2">
        <v>22</v>
      </c>
      <c r="BA29" s="2">
        <v>4</v>
      </c>
      <c r="BB29" s="119">
        <v>2012</v>
      </c>
      <c r="BC29" s="106">
        <v>29.38</v>
      </c>
      <c r="BD29" s="102">
        <v>6</v>
      </c>
      <c r="BE29" s="103">
        <v>39</v>
      </c>
      <c r="BF29" s="109">
        <v>22</v>
      </c>
      <c r="BG29" s="113"/>
      <c r="BH29" s="96"/>
      <c r="BI29" s="2"/>
      <c r="BJ29" s="2"/>
      <c r="BK29" s="2"/>
      <c r="BL29" s="114"/>
      <c r="BM29" s="114"/>
      <c r="BN29" s="114"/>
      <c r="BO29" s="2"/>
      <c r="BP29" s="2"/>
      <c r="BQ29" s="103">
        <v>22.2</v>
      </c>
      <c r="BR29" s="110">
        <v>0.23449999999999999</v>
      </c>
      <c r="BS29" s="107">
        <v>4008.5490128205129</v>
      </c>
      <c r="BT29" s="93"/>
      <c r="BU29" s="93"/>
      <c r="BV29" s="125"/>
    </row>
    <row r="30" spans="1:74" s="95" customFormat="1">
      <c r="A30" s="100">
        <v>2</v>
      </c>
      <c r="B30" s="102">
        <v>1</v>
      </c>
      <c r="C30" s="33"/>
      <c r="D30" s="102" t="s">
        <v>224</v>
      </c>
      <c r="E30" s="102" t="s">
        <v>218</v>
      </c>
      <c r="F30" s="34"/>
      <c r="G30" s="103" t="s">
        <v>219</v>
      </c>
      <c r="H30" s="48">
        <v>4</v>
      </c>
      <c r="I30" s="48">
        <v>1</v>
      </c>
      <c r="J30" s="48">
        <v>2012</v>
      </c>
      <c r="K30" s="48">
        <v>9</v>
      </c>
      <c r="L30" s="48">
        <v>1</v>
      </c>
      <c r="M30" s="48">
        <v>2012</v>
      </c>
      <c r="N30" s="89">
        <v>13.5</v>
      </c>
      <c r="O30" s="103">
        <v>90</v>
      </c>
      <c r="P30" s="90"/>
      <c r="Q30" s="48">
        <v>2</v>
      </c>
      <c r="R30" s="48">
        <v>2</v>
      </c>
      <c r="S30" s="48">
        <v>2012</v>
      </c>
      <c r="T30" s="116"/>
      <c r="U30" s="48"/>
      <c r="V30" s="48"/>
      <c r="W30" s="48"/>
      <c r="X30" s="48"/>
      <c r="Y30" s="48"/>
      <c r="Z30" s="48"/>
      <c r="AA30" s="48"/>
      <c r="AB30" s="48"/>
      <c r="AC30" s="2">
        <v>1.5</v>
      </c>
      <c r="AD30" s="96">
        <v>10</v>
      </c>
      <c r="AE30" s="99"/>
      <c r="AF30" s="103">
        <v>96.4</v>
      </c>
      <c r="AG30" s="48"/>
      <c r="AH30" s="49"/>
      <c r="AI30" s="103">
        <v>3.2</v>
      </c>
      <c r="AJ30" s="98"/>
      <c r="AK30" s="103">
        <v>341</v>
      </c>
      <c r="AL30" s="101">
        <v>34.1</v>
      </c>
      <c r="AM30" s="48"/>
      <c r="AN30" s="117">
        <v>0.54559999999999997</v>
      </c>
      <c r="AO30" s="48"/>
      <c r="AP30" s="49"/>
      <c r="AQ30" s="48"/>
      <c r="AR30" s="48"/>
      <c r="AS30" s="48"/>
      <c r="AT30" s="112">
        <v>1285.3301200000001</v>
      </c>
      <c r="AU30" s="91"/>
      <c r="AV30" s="91"/>
      <c r="AW30" s="91"/>
      <c r="AX30" s="91"/>
      <c r="AY30" s="112">
        <v>42.666559999999997</v>
      </c>
      <c r="AZ30" s="2">
        <v>22</v>
      </c>
      <c r="BA30" s="2">
        <v>4</v>
      </c>
      <c r="BB30" s="119">
        <v>2012</v>
      </c>
      <c r="BC30" s="106">
        <v>21.58</v>
      </c>
      <c r="BD30" s="102">
        <v>6</v>
      </c>
      <c r="BE30" s="103">
        <v>40</v>
      </c>
      <c r="BF30" s="109">
        <v>10</v>
      </c>
      <c r="BG30" s="113"/>
      <c r="BH30" s="96"/>
      <c r="BI30" s="2"/>
      <c r="BJ30" s="97"/>
      <c r="BK30" s="2"/>
      <c r="BL30" s="114"/>
      <c r="BM30" s="114"/>
      <c r="BN30" s="114"/>
      <c r="BO30" s="2"/>
      <c r="BP30" s="2"/>
      <c r="BQ30" s="103">
        <v>22.4</v>
      </c>
      <c r="BR30" s="110">
        <v>0.107</v>
      </c>
      <c r="BS30" s="107">
        <v>1783.3342249999998</v>
      </c>
      <c r="BT30" s="93"/>
      <c r="BU30" s="93"/>
      <c r="BV30" s="125"/>
    </row>
    <row r="31" spans="1:74" s="95" customFormat="1">
      <c r="A31" s="100">
        <v>3</v>
      </c>
      <c r="B31" s="102">
        <v>1</v>
      </c>
      <c r="C31" s="33"/>
      <c r="D31" s="102" t="s">
        <v>224</v>
      </c>
      <c r="E31" s="102" t="s">
        <v>218</v>
      </c>
      <c r="F31" s="34"/>
      <c r="G31" s="103" t="s">
        <v>219</v>
      </c>
      <c r="H31" s="48">
        <v>4</v>
      </c>
      <c r="I31" s="48">
        <v>1</v>
      </c>
      <c r="J31" s="48">
        <v>2012</v>
      </c>
      <c r="K31" s="48">
        <v>9</v>
      </c>
      <c r="L31" s="48">
        <v>1</v>
      </c>
      <c r="M31" s="48">
        <v>2012</v>
      </c>
      <c r="N31" s="89">
        <v>13.5</v>
      </c>
      <c r="O31" s="103">
        <v>90</v>
      </c>
      <c r="P31" s="90"/>
      <c r="Q31" s="48">
        <v>2</v>
      </c>
      <c r="R31" s="48">
        <v>2</v>
      </c>
      <c r="S31" s="48">
        <v>2012</v>
      </c>
      <c r="T31" s="116"/>
      <c r="U31" s="48"/>
      <c r="V31" s="48"/>
      <c r="W31" s="48"/>
      <c r="X31" s="48"/>
      <c r="Y31" s="48"/>
      <c r="Z31" s="48"/>
      <c r="AA31" s="48"/>
      <c r="AB31" s="48"/>
      <c r="AC31" s="2">
        <v>1.5</v>
      </c>
      <c r="AD31" s="96">
        <v>10</v>
      </c>
      <c r="AE31" s="99"/>
      <c r="AF31" s="103">
        <v>167.8</v>
      </c>
      <c r="AG31" s="48"/>
      <c r="AH31" s="49"/>
      <c r="AI31" s="103">
        <v>6</v>
      </c>
      <c r="AJ31" s="98"/>
      <c r="AK31" s="103">
        <v>279</v>
      </c>
      <c r="AL31" s="101">
        <v>27.9</v>
      </c>
      <c r="AM31" s="48"/>
      <c r="AN31" s="117">
        <v>0.78120000000000012</v>
      </c>
      <c r="AO31" s="48"/>
      <c r="AP31" s="49"/>
      <c r="AQ31" s="48"/>
      <c r="AR31" s="48"/>
      <c r="AS31" s="48"/>
      <c r="AT31" s="112">
        <v>2237.3277400000002</v>
      </c>
      <c r="AU31" s="91"/>
      <c r="AV31" s="91"/>
      <c r="AW31" s="91"/>
      <c r="AX31" s="91"/>
      <c r="AY31" s="112">
        <v>79.999800000000008</v>
      </c>
      <c r="AZ31" s="2">
        <v>22</v>
      </c>
      <c r="BA31" s="2">
        <v>4</v>
      </c>
      <c r="BB31" s="119">
        <v>2012</v>
      </c>
      <c r="BC31" s="106">
        <v>24.75</v>
      </c>
      <c r="BD31" s="102">
        <v>6</v>
      </c>
      <c r="BE31" s="103">
        <v>34</v>
      </c>
      <c r="BF31" s="109">
        <v>14</v>
      </c>
      <c r="BG31" s="113"/>
      <c r="BH31" s="2"/>
      <c r="BI31" s="48"/>
      <c r="BJ31" s="49"/>
      <c r="BK31" s="49"/>
      <c r="BL31" s="115"/>
      <c r="BM31" s="115"/>
      <c r="BN31" s="115"/>
      <c r="BO31" s="49"/>
      <c r="BP31" s="48"/>
      <c r="BQ31" s="103">
        <v>27.4</v>
      </c>
      <c r="BR31" s="110">
        <v>0.1638</v>
      </c>
      <c r="BS31" s="107">
        <v>3211.7663117647062</v>
      </c>
      <c r="BT31" s="93"/>
      <c r="BU31" s="93"/>
      <c r="BV31" s="125"/>
    </row>
    <row r="32" spans="1:74" s="95" customFormat="1">
      <c r="A32" s="100">
        <v>1</v>
      </c>
      <c r="B32" s="102">
        <v>4</v>
      </c>
      <c r="C32" s="33"/>
      <c r="D32" s="102" t="s">
        <v>224</v>
      </c>
      <c r="E32" s="102" t="s">
        <v>222</v>
      </c>
      <c r="F32" s="34"/>
      <c r="G32" s="103" t="s">
        <v>219</v>
      </c>
      <c r="H32" s="48">
        <v>4</v>
      </c>
      <c r="I32" s="48">
        <v>1</v>
      </c>
      <c r="J32" s="48">
        <v>2012</v>
      </c>
      <c r="K32" s="48">
        <v>9</v>
      </c>
      <c r="L32" s="48">
        <v>1</v>
      </c>
      <c r="M32" s="48">
        <v>2012</v>
      </c>
      <c r="N32" s="89">
        <v>13.5</v>
      </c>
      <c r="O32" s="103">
        <v>90</v>
      </c>
      <c r="P32" s="90"/>
      <c r="Q32" s="48">
        <v>2</v>
      </c>
      <c r="R32" s="48">
        <v>2</v>
      </c>
      <c r="S32" s="48">
        <v>2012</v>
      </c>
      <c r="T32" s="116"/>
      <c r="U32" s="48"/>
      <c r="V32" s="48"/>
      <c r="W32" s="48"/>
      <c r="X32" s="48"/>
      <c r="Y32" s="48"/>
      <c r="Z32" s="48"/>
      <c r="AA32" s="48"/>
      <c r="AB32" s="48"/>
      <c r="AC32" s="2">
        <v>1.5</v>
      </c>
      <c r="AD32" s="96">
        <v>10</v>
      </c>
      <c r="AE32" s="99"/>
      <c r="AF32" s="103">
        <v>276.8</v>
      </c>
      <c r="AG32" s="48"/>
      <c r="AH32" s="49"/>
      <c r="AI32" s="103">
        <v>6.4</v>
      </c>
      <c r="AJ32" s="98"/>
      <c r="AK32" s="103">
        <v>1296</v>
      </c>
      <c r="AL32" s="101">
        <v>129.6</v>
      </c>
      <c r="AM32" s="48"/>
      <c r="AN32" s="117">
        <v>1.0367999999999999</v>
      </c>
      <c r="AO32" s="48"/>
      <c r="AP32" s="49"/>
      <c r="AQ32" s="48"/>
      <c r="AR32" s="48"/>
      <c r="AS32" s="48"/>
      <c r="AT32" s="112">
        <v>3690.65744</v>
      </c>
      <c r="AU32" s="91"/>
      <c r="AV32" s="91"/>
      <c r="AW32" s="91"/>
      <c r="AX32" s="91"/>
      <c r="AY32" s="112">
        <v>85.333119999999994</v>
      </c>
      <c r="AZ32" s="2">
        <v>22</v>
      </c>
      <c r="BA32" s="2">
        <v>4</v>
      </c>
      <c r="BB32" s="119">
        <v>2012</v>
      </c>
      <c r="BC32" s="106">
        <v>38.74</v>
      </c>
      <c r="BD32" s="102">
        <v>6</v>
      </c>
      <c r="BE32" s="103">
        <v>43</v>
      </c>
      <c r="BF32" s="111">
        <v>20.399999999999999</v>
      </c>
      <c r="BG32" s="113"/>
      <c r="BH32" s="2"/>
      <c r="BI32" s="49"/>
      <c r="BJ32" s="49"/>
      <c r="BK32" s="49"/>
      <c r="BL32" s="115"/>
      <c r="BM32" s="115"/>
      <c r="BN32" s="115"/>
      <c r="BO32" s="48"/>
      <c r="BP32" s="47"/>
      <c r="BQ32" s="103">
        <v>27.7</v>
      </c>
      <c r="BR32" s="110">
        <v>0.31889999999999996</v>
      </c>
      <c r="BS32" s="107">
        <v>4944.1885186046502</v>
      </c>
      <c r="BT32" s="93"/>
      <c r="BU32" s="93"/>
      <c r="BV32" s="125"/>
    </row>
    <row r="33" spans="1:74" s="95" customFormat="1">
      <c r="A33" s="126">
        <v>2</v>
      </c>
      <c r="B33" s="127">
        <v>4</v>
      </c>
      <c r="C33" s="128"/>
      <c r="D33" s="127" t="s">
        <v>224</v>
      </c>
      <c r="E33" s="127" t="s">
        <v>222</v>
      </c>
      <c r="F33" s="129"/>
      <c r="G33" s="130" t="s">
        <v>219</v>
      </c>
      <c r="H33" s="131">
        <v>4</v>
      </c>
      <c r="I33" s="131">
        <v>1</v>
      </c>
      <c r="J33" s="131">
        <v>2012</v>
      </c>
      <c r="K33" s="131">
        <v>9</v>
      </c>
      <c r="L33" s="131">
        <v>1</v>
      </c>
      <c r="M33" s="131">
        <v>2012</v>
      </c>
      <c r="N33" s="132">
        <v>13.5</v>
      </c>
      <c r="O33" s="130">
        <v>90</v>
      </c>
      <c r="P33" s="133"/>
      <c r="Q33" s="131">
        <v>2</v>
      </c>
      <c r="R33" s="131">
        <v>2</v>
      </c>
      <c r="S33" s="131">
        <v>2012</v>
      </c>
      <c r="T33" s="134"/>
      <c r="U33" s="131"/>
      <c r="V33" s="131"/>
      <c r="W33" s="131"/>
      <c r="X33" s="131"/>
      <c r="Y33" s="131"/>
      <c r="Z33" s="131"/>
      <c r="AA33" s="131"/>
      <c r="AB33" s="131"/>
      <c r="AC33" s="135">
        <v>1.5</v>
      </c>
      <c r="AD33" s="136">
        <v>10</v>
      </c>
      <c r="AE33" s="137"/>
      <c r="AF33" s="130">
        <v>336.6</v>
      </c>
      <c r="AG33" s="131"/>
      <c r="AH33" s="138"/>
      <c r="AI33" s="130">
        <v>6.8</v>
      </c>
      <c r="AJ33" s="139"/>
      <c r="AK33" s="130">
        <v>240</v>
      </c>
      <c r="AL33" s="140">
        <v>24</v>
      </c>
      <c r="AM33" s="131"/>
      <c r="AN33" s="141">
        <v>7.1999999999999995E-2</v>
      </c>
      <c r="AO33" s="131"/>
      <c r="AP33" s="138"/>
      <c r="AQ33" s="131"/>
      <c r="AR33" s="131"/>
      <c r="AS33" s="131"/>
      <c r="AT33" s="142">
        <v>4487.9887799999997</v>
      </c>
      <c r="AU33" s="143"/>
      <c r="AV33" s="143"/>
      <c r="AW33" s="143"/>
      <c r="AX33" s="143"/>
      <c r="AY33" s="142">
        <v>90.666439999999994</v>
      </c>
      <c r="AZ33" s="135">
        <v>22</v>
      </c>
      <c r="BA33" s="135">
        <v>4</v>
      </c>
      <c r="BB33" s="144">
        <v>2012</v>
      </c>
      <c r="BC33" s="145">
        <v>28.91</v>
      </c>
      <c r="BD33" s="127">
        <v>6</v>
      </c>
      <c r="BE33" s="130">
        <v>37</v>
      </c>
      <c r="BF33" s="146">
        <v>16.5</v>
      </c>
      <c r="BG33" s="147"/>
      <c r="BH33" s="135"/>
      <c r="BI33" s="138"/>
      <c r="BJ33" s="138"/>
      <c r="BK33" s="138"/>
      <c r="BL33" s="148"/>
      <c r="BM33" s="148"/>
      <c r="BN33" s="148"/>
      <c r="BO33" s="131"/>
      <c r="BP33" s="149"/>
      <c r="BQ33" s="130">
        <v>26</v>
      </c>
      <c r="BR33" s="150">
        <v>0.22059999999999999</v>
      </c>
      <c r="BS33" s="151">
        <v>3974.776762162162</v>
      </c>
      <c r="BT33" s="93"/>
      <c r="BU33" s="93"/>
      <c r="BV33" s="153"/>
    </row>
    <row r="34" spans="1:74" s="94" customFormat="1">
      <c r="A34" s="100">
        <v>3</v>
      </c>
      <c r="B34" s="102">
        <v>4</v>
      </c>
      <c r="C34" s="33"/>
      <c r="D34" s="102" t="s">
        <v>224</v>
      </c>
      <c r="E34" s="102" t="s">
        <v>222</v>
      </c>
      <c r="F34" s="48"/>
      <c r="G34" s="103" t="s">
        <v>219</v>
      </c>
      <c r="H34" s="48">
        <v>4</v>
      </c>
      <c r="I34" s="48">
        <v>1</v>
      </c>
      <c r="J34" s="48">
        <v>2012</v>
      </c>
      <c r="K34" s="48">
        <v>9</v>
      </c>
      <c r="L34" s="48">
        <v>1</v>
      </c>
      <c r="M34" s="48">
        <v>2012</v>
      </c>
      <c r="N34" s="89">
        <v>13.5</v>
      </c>
      <c r="O34" s="103">
        <v>90</v>
      </c>
      <c r="P34" s="90"/>
      <c r="Q34" s="48">
        <v>2</v>
      </c>
      <c r="R34" s="48">
        <v>2</v>
      </c>
      <c r="S34" s="48">
        <v>2012</v>
      </c>
      <c r="T34" s="116"/>
      <c r="U34" s="48"/>
      <c r="V34" s="48"/>
      <c r="W34" s="48"/>
      <c r="X34" s="48"/>
      <c r="Y34" s="48"/>
      <c r="Z34" s="48"/>
      <c r="AA34" s="48"/>
      <c r="AB34" s="48"/>
      <c r="AC34" s="2">
        <v>1.5</v>
      </c>
      <c r="AD34" s="96">
        <v>10</v>
      </c>
      <c r="AE34" s="99"/>
      <c r="AF34" s="103">
        <v>268.39999999999998</v>
      </c>
      <c r="AG34" s="48"/>
      <c r="AH34" s="49"/>
      <c r="AI34" s="103">
        <v>5.6</v>
      </c>
      <c r="AJ34" s="98"/>
      <c r="AK34" s="103">
        <v>240</v>
      </c>
      <c r="AL34" s="101">
        <v>24</v>
      </c>
      <c r="AM34" s="48"/>
      <c r="AN34" s="117">
        <v>0.67200000000000015</v>
      </c>
      <c r="AO34" s="48"/>
      <c r="AP34" s="48"/>
      <c r="AQ34" s="48"/>
      <c r="AR34" s="48"/>
      <c r="AS34" s="48"/>
      <c r="AT34" s="112">
        <v>3578.6577200000002</v>
      </c>
      <c r="AU34" s="91"/>
      <c r="AV34" s="91"/>
      <c r="AW34" s="91"/>
      <c r="AX34" s="91"/>
      <c r="AY34" s="112">
        <v>74.666479999999993</v>
      </c>
      <c r="AZ34" s="2">
        <v>22</v>
      </c>
      <c r="BA34" s="2">
        <v>4</v>
      </c>
      <c r="BB34" s="119">
        <v>2012</v>
      </c>
      <c r="BC34" s="106">
        <v>24.8</v>
      </c>
      <c r="BD34" s="102">
        <v>6</v>
      </c>
      <c r="BE34" s="103">
        <v>46</v>
      </c>
      <c r="BF34" s="111">
        <v>23.8</v>
      </c>
      <c r="BG34" s="113"/>
      <c r="BH34" s="2"/>
      <c r="BI34" s="49"/>
      <c r="BJ34" s="49"/>
      <c r="BK34" s="49"/>
      <c r="BL34" s="115"/>
      <c r="BM34" s="115"/>
      <c r="BN34" s="115"/>
      <c r="BO34" s="48"/>
      <c r="BP34" s="47"/>
      <c r="BQ34" s="103">
        <v>28.4</v>
      </c>
      <c r="BR34" s="110">
        <v>0.29760000000000003</v>
      </c>
      <c r="BS34" s="107">
        <v>4313.0456347826093</v>
      </c>
      <c r="BT34" s="93"/>
      <c r="BU34" s="93"/>
      <c r="BV34" s="125"/>
    </row>
    <row r="35" spans="1:74" s="21" customFormat="1">
      <c r="A35" s="154">
        <v>1</v>
      </c>
      <c r="B35" s="155">
        <v>2</v>
      </c>
      <c r="C35" s="156"/>
      <c r="D35" s="155" t="s">
        <v>224</v>
      </c>
      <c r="E35" s="155" t="s">
        <v>217</v>
      </c>
      <c r="F35" s="157"/>
      <c r="G35" s="158" t="s">
        <v>220</v>
      </c>
      <c r="H35" s="159">
        <v>4</v>
      </c>
      <c r="I35" s="159">
        <v>1</v>
      </c>
      <c r="J35" s="159">
        <v>2012</v>
      </c>
      <c r="K35" s="159">
        <v>9</v>
      </c>
      <c r="L35" s="159">
        <v>1</v>
      </c>
      <c r="M35" s="159">
        <v>2012</v>
      </c>
      <c r="N35" s="160">
        <v>13.5</v>
      </c>
      <c r="O35" s="158">
        <v>86</v>
      </c>
      <c r="P35" s="157"/>
      <c r="Q35" s="157">
        <v>3</v>
      </c>
      <c r="R35" s="157">
        <v>2</v>
      </c>
      <c r="S35" s="159">
        <v>2012</v>
      </c>
      <c r="T35" s="161"/>
      <c r="U35" s="157"/>
      <c r="V35" s="157"/>
      <c r="W35" s="157"/>
      <c r="X35" s="157"/>
      <c r="Y35" s="157"/>
      <c r="Z35" s="157"/>
      <c r="AA35" s="157"/>
      <c r="AB35" s="157"/>
      <c r="AC35" s="157">
        <v>1.5</v>
      </c>
      <c r="AD35" s="162">
        <v>10</v>
      </c>
      <c r="AE35" s="157"/>
      <c r="AF35" s="158">
        <v>346.8</v>
      </c>
      <c r="AG35" s="157"/>
      <c r="AH35" s="157"/>
      <c r="AI35" s="158">
        <v>12.2</v>
      </c>
      <c r="AJ35" s="157"/>
      <c r="AK35" s="158">
        <v>501</v>
      </c>
      <c r="AL35" s="157">
        <v>50.1</v>
      </c>
      <c r="AM35" s="157"/>
      <c r="AN35" s="163">
        <v>0.95189999999999997</v>
      </c>
      <c r="AO35" s="157"/>
      <c r="AP35" s="162"/>
      <c r="AQ35" s="157"/>
      <c r="AR35" s="157"/>
      <c r="AS35" s="157"/>
      <c r="AT35" s="164">
        <v>4623.9884400000001</v>
      </c>
      <c r="AU35" s="157"/>
      <c r="AV35" s="157"/>
      <c r="AW35" s="157"/>
      <c r="AX35" s="157"/>
      <c r="AY35" s="165">
        <v>162.66626000000002</v>
      </c>
      <c r="AZ35" s="157">
        <v>7</v>
      </c>
      <c r="BA35" s="166">
        <v>5</v>
      </c>
      <c r="BB35" s="167">
        <v>2012</v>
      </c>
      <c r="BC35" s="164">
        <v>26.37</v>
      </c>
      <c r="BD35" s="155">
        <v>6</v>
      </c>
      <c r="BE35" s="158">
        <v>90</v>
      </c>
      <c r="BF35" s="168">
        <v>28.1</v>
      </c>
      <c r="BG35" s="169"/>
      <c r="BH35" s="157"/>
      <c r="BI35" s="157"/>
      <c r="BJ35" s="157"/>
      <c r="BK35" s="162"/>
      <c r="BL35" s="164"/>
      <c r="BM35" s="164"/>
      <c r="BN35" s="164"/>
      <c r="BO35" s="157"/>
      <c r="BP35" s="157"/>
      <c r="BQ35" s="158">
        <v>46</v>
      </c>
      <c r="BR35" s="170">
        <v>0.3125</v>
      </c>
      <c r="BS35" s="171">
        <v>2314.8159722222226</v>
      </c>
      <c r="BT35" s="93"/>
      <c r="BU35" s="93"/>
      <c r="BV35" s="173"/>
    </row>
    <row r="36" spans="1:74" s="21" customFormat="1">
      <c r="A36" s="100">
        <v>2</v>
      </c>
      <c r="B36" s="102">
        <v>2</v>
      </c>
      <c r="C36" s="104"/>
      <c r="D36" s="102" t="s">
        <v>224</v>
      </c>
      <c r="E36" s="102" t="s">
        <v>217</v>
      </c>
      <c r="F36" s="2"/>
      <c r="G36" s="103" t="s">
        <v>220</v>
      </c>
      <c r="H36" s="48">
        <v>4</v>
      </c>
      <c r="I36" s="48">
        <v>1</v>
      </c>
      <c r="J36" s="48">
        <v>2012</v>
      </c>
      <c r="K36" s="48">
        <v>9</v>
      </c>
      <c r="L36" s="48">
        <v>1</v>
      </c>
      <c r="M36" s="48">
        <v>2012</v>
      </c>
      <c r="N36" s="89">
        <v>13.5</v>
      </c>
      <c r="O36" s="103">
        <v>90</v>
      </c>
      <c r="P36" s="2"/>
      <c r="Q36" s="2">
        <v>3</v>
      </c>
      <c r="R36" s="2">
        <v>2</v>
      </c>
      <c r="S36" s="48">
        <v>2012</v>
      </c>
      <c r="T36" s="116"/>
      <c r="U36" s="2"/>
      <c r="V36" s="2"/>
      <c r="W36" s="2"/>
      <c r="X36" s="2"/>
      <c r="Y36" s="2"/>
      <c r="Z36" s="2"/>
      <c r="AA36" s="2"/>
      <c r="AB36" s="2"/>
      <c r="AC36" s="2">
        <v>1.5</v>
      </c>
      <c r="AD36" s="96">
        <v>10</v>
      </c>
      <c r="AE36" s="2"/>
      <c r="AF36" s="103">
        <v>218.6</v>
      </c>
      <c r="AG36" s="2"/>
      <c r="AH36" s="2"/>
      <c r="AI36" s="103">
        <v>10.6</v>
      </c>
      <c r="AJ36" s="2"/>
      <c r="AK36" s="103">
        <v>235</v>
      </c>
      <c r="AL36" s="2">
        <v>23.5</v>
      </c>
      <c r="AM36" s="2"/>
      <c r="AN36" s="117">
        <v>0.25850000000000001</v>
      </c>
      <c r="AO36" s="2"/>
      <c r="AP36" s="96"/>
      <c r="AQ36" s="2"/>
      <c r="AR36" s="2"/>
      <c r="AS36" s="2"/>
      <c r="AT36" s="106">
        <v>2914.6593800000001</v>
      </c>
      <c r="AU36" s="2"/>
      <c r="AV36" s="2"/>
      <c r="AW36" s="2"/>
      <c r="AX36" s="2"/>
      <c r="AY36" s="112">
        <v>141.33298000000002</v>
      </c>
      <c r="AZ36" s="2">
        <v>7</v>
      </c>
      <c r="BA36" s="4">
        <v>5</v>
      </c>
      <c r="BB36" s="119">
        <v>2012</v>
      </c>
      <c r="BC36" s="106">
        <v>30.24</v>
      </c>
      <c r="BD36" s="102">
        <v>6</v>
      </c>
      <c r="BE36" s="103">
        <v>44</v>
      </c>
      <c r="BF36" s="111">
        <v>29.5</v>
      </c>
      <c r="BG36" s="113"/>
      <c r="BH36" s="2"/>
      <c r="BI36" s="2"/>
      <c r="BJ36" s="2"/>
      <c r="BK36" s="96"/>
      <c r="BL36" s="106"/>
      <c r="BM36" s="106"/>
      <c r="BN36" s="106"/>
      <c r="BO36" s="2"/>
      <c r="BP36" s="2"/>
      <c r="BQ36" s="103">
        <v>43.7</v>
      </c>
      <c r="BR36" s="110">
        <v>0.34320000000000001</v>
      </c>
      <c r="BS36" s="108">
        <v>5200.0025999999998</v>
      </c>
      <c r="BT36" s="93"/>
      <c r="BU36" s="93"/>
      <c r="BV36" s="125"/>
    </row>
    <row r="37" spans="1:74" s="21" customFormat="1">
      <c r="A37" s="100">
        <v>3</v>
      </c>
      <c r="B37" s="102">
        <v>2</v>
      </c>
      <c r="C37" s="104"/>
      <c r="D37" s="102" t="s">
        <v>224</v>
      </c>
      <c r="E37" s="102" t="s">
        <v>217</v>
      </c>
      <c r="F37" s="2"/>
      <c r="G37" s="103" t="s">
        <v>220</v>
      </c>
      <c r="H37" s="48">
        <v>4</v>
      </c>
      <c r="I37" s="48">
        <v>1</v>
      </c>
      <c r="J37" s="48">
        <v>2012</v>
      </c>
      <c r="K37" s="48">
        <v>9</v>
      </c>
      <c r="L37" s="48">
        <v>1</v>
      </c>
      <c r="M37" s="48">
        <v>2012</v>
      </c>
      <c r="N37" s="89">
        <v>13.5</v>
      </c>
      <c r="O37" s="103">
        <v>80</v>
      </c>
      <c r="P37" s="2"/>
      <c r="Q37" s="2">
        <v>3</v>
      </c>
      <c r="R37" s="2">
        <v>2</v>
      </c>
      <c r="S37" s="48">
        <v>2012</v>
      </c>
      <c r="T37" s="116"/>
      <c r="U37" s="2"/>
      <c r="V37" s="2"/>
      <c r="W37" s="2"/>
      <c r="X37" s="2"/>
      <c r="Y37" s="2"/>
      <c r="Z37" s="2"/>
      <c r="AA37" s="2"/>
      <c r="AB37" s="2"/>
      <c r="AC37" s="2">
        <v>1.5</v>
      </c>
      <c r="AD37" s="96">
        <v>10</v>
      </c>
      <c r="AE37" s="2"/>
      <c r="AF37" s="103">
        <v>302.60000000000002</v>
      </c>
      <c r="AG37" s="96"/>
      <c r="AH37" s="2"/>
      <c r="AI37" s="103">
        <v>9.1999999999999993</v>
      </c>
      <c r="AJ37" s="2"/>
      <c r="AK37" s="103">
        <v>445</v>
      </c>
      <c r="AL37" s="2">
        <v>44.5</v>
      </c>
      <c r="AM37" s="2"/>
      <c r="AN37" s="117">
        <v>1.2460000000000002</v>
      </c>
      <c r="AO37" s="2"/>
      <c r="AP37" s="96"/>
      <c r="AQ37" s="2"/>
      <c r="AR37" s="2"/>
      <c r="AS37" s="2"/>
      <c r="AT37" s="106">
        <v>4034.6565799999998</v>
      </c>
      <c r="AU37" s="2"/>
      <c r="AV37" s="2"/>
      <c r="AW37" s="2"/>
      <c r="AX37" s="2"/>
      <c r="AY37" s="112">
        <v>122.66635999999998</v>
      </c>
      <c r="AZ37" s="2">
        <v>7</v>
      </c>
      <c r="BA37" s="4">
        <v>5</v>
      </c>
      <c r="BB37" s="119">
        <v>2012</v>
      </c>
      <c r="BC37" s="106">
        <v>24.35</v>
      </c>
      <c r="BD37" s="102">
        <v>6</v>
      </c>
      <c r="BE37" s="103">
        <v>48</v>
      </c>
      <c r="BF37" s="111">
        <v>17.899999999999999</v>
      </c>
      <c r="BG37" s="113"/>
      <c r="BH37" s="2"/>
      <c r="BI37" s="2"/>
      <c r="BJ37" s="2"/>
      <c r="BK37" s="96"/>
      <c r="BL37" s="106"/>
      <c r="BM37" s="106"/>
      <c r="BN37" s="106"/>
      <c r="BO37" s="2"/>
      <c r="BP37" s="2"/>
      <c r="BQ37" s="103">
        <v>43.8</v>
      </c>
      <c r="BR37" s="110">
        <v>0.22389999999999999</v>
      </c>
      <c r="BS37" s="108">
        <v>3109.7237770833331</v>
      </c>
      <c r="BT37" s="125"/>
      <c r="BU37" s="125"/>
      <c r="BV37" s="125"/>
    </row>
    <row r="38" spans="1:74" s="21" customFormat="1">
      <c r="A38" s="100">
        <v>1</v>
      </c>
      <c r="B38" s="102">
        <v>1</v>
      </c>
      <c r="C38" s="104"/>
      <c r="D38" s="102" t="s">
        <v>224</v>
      </c>
      <c r="E38" s="102" t="s">
        <v>218</v>
      </c>
      <c r="F38" s="2"/>
      <c r="G38" s="103" t="s">
        <v>220</v>
      </c>
      <c r="H38" s="48">
        <v>4</v>
      </c>
      <c r="I38" s="48">
        <v>1</v>
      </c>
      <c r="J38" s="48">
        <v>2012</v>
      </c>
      <c r="K38" s="48">
        <v>9</v>
      </c>
      <c r="L38" s="48">
        <v>1</v>
      </c>
      <c r="M38" s="48">
        <v>2012</v>
      </c>
      <c r="N38" s="89">
        <v>13.5</v>
      </c>
      <c r="O38" s="103">
        <v>90</v>
      </c>
      <c r="P38" s="2"/>
      <c r="Q38" s="2">
        <v>3</v>
      </c>
      <c r="R38" s="2">
        <v>2</v>
      </c>
      <c r="S38" s="48">
        <v>2012</v>
      </c>
      <c r="T38" s="116"/>
      <c r="U38" s="2"/>
      <c r="V38" s="2"/>
      <c r="W38" s="2"/>
      <c r="X38" s="2"/>
      <c r="Y38" s="2"/>
      <c r="Z38" s="2"/>
      <c r="AA38" s="2"/>
      <c r="AB38" s="2"/>
      <c r="AC38" s="2">
        <v>1.5</v>
      </c>
      <c r="AD38" s="96">
        <v>10</v>
      </c>
      <c r="AE38" s="2"/>
      <c r="AF38" s="103">
        <v>260</v>
      </c>
      <c r="AG38" s="96"/>
      <c r="AH38" s="2"/>
      <c r="AI38" s="103">
        <v>9</v>
      </c>
      <c r="AJ38" s="2"/>
      <c r="AK38" s="103">
        <v>714</v>
      </c>
      <c r="AL38" s="2">
        <v>71.400000000000006</v>
      </c>
      <c r="AM38" s="2"/>
      <c r="AN38" s="117">
        <v>2.3561999999999999</v>
      </c>
      <c r="AO38" s="2"/>
      <c r="AP38" s="96"/>
      <c r="AQ38" s="2"/>
      <c r="AR38" s="2"/>
      <c r="AS38" s="2"/>
      <c r="AT38" s="106">
        <v>3466.6579999999999</v>
      </c>
      <c r="AU38" s="2"/>
      <c r="AV38" s="2"/>
      <c r="AW38" s="2"/>
      <c r="AX38" s="2"/>
      <c r="AY38" s="112">
        <v>119.99969999999999</v>
      </c>
      <c r="AZ38" s="2">
        <v>7</v>
      </c>
      <c r="BA38" s="4">
        <v>5</v>
      </c>
      <c r="BB38" s="119">
        <v>2012</v>
      </c>
      <c r="BC38" s="106">
        <v>16.21</v>
      </c>
      <c r="BD38" s="102">
        <v>6</v>
      </c>
      <c r="BE38" s="103">
        <v>60</v>
      </c>
      <c r="BF38" s="111">
        <v>19.100000000000001</v>
      </c>
      <c r="BG38" s="113"/>
      <c r="BH38" s="2"/>
      <c r="BI38" s="2"/>
      <c r="BJ38" s="2"/>
      <c r="BK38" s="96"/>
      <c r="BL38" s="106"/>
      <c r="BM38" s="106"/>
      <c r="BN38" s="106"/>
      <c r="BO38" s="2"/>
      <c r="BP38" s="2"/>
      <c r="BQ38" s="103">
        <v>39.5</v>
      </c>
      <c r="BR38" s="110">
        <v>0.215</v>
      </c>
      <c r="BS38" s="108">
        <v>2388.8900833333337</v>
      </c>
      <c r="BT38" s="125"/>
      <c r="BU38" s="125"/>
      <c r="BV38" s="125"/>
    </row>
    <row r="39" spans="1:74" s="21" customFormat="1">
      <c r="A39" s="100">
        <v>2</v>
      </c>
      <c r="B39" s="102">
        <v>1</v>
      </c>
      <c r="C39" s="104"/>
      <c r="D39" s="102" t="s">
        <v>224</v>
      </c>
      <c r="E39" s="102" t="s">
        <v>218</v>
      </c>
      <c r="F39" s="2"/>
      <c r="G39" s="103" t="s">
        <v>220</v>
      </c>
      <c r="H39" s="48">
        <v>4</v>
      </c>
      <c r="I39" s="48">
        <v>1</v>
      </c>
      <c r="J39" s="48">
        <v>2012</v>
      </c>
      <c r="K39" s="48">
        <v>9</v>
      </c>
      <c r="L39" s="48">
        <v>1</v>
      </c>
      <c r="M39" s="48">
        <v>2012</v>
      </c>
      <c r="N39" s="89">
        <v>13.5</v>
      </c>
      <c r="O39" s="103">
        <v>90</v>
      </c>
      <c r="P39" s="2"/>
      <c r="Q39" s="2">
        <v>3</v>
      </c>
      <c r="R39" s="2">
        <v>2</v>
      </c>
      <c r="S39" s="48">
        <v>2012</v>
      </c>
      <c r="T39" s="116"/>
      <c r="U39" s="2"/>
      <c r="V39" s="2"/>
      <c r="W39" s="2"/>
      <c r="X39" s="2"/>
      <c r="Y39" s="2"/>
      <c r="Z39" s="2"/>
      <c r="AA39" s="2"/>
      <c r="AB39" s="2"/>
      <c r="AC39" s="2">
        <v>1.5</v>
      </c>
      <c r="AD39" s="96">
        <v>10</v>
      </c>
      <c r="AE39" s="2"/>
      <c r="AF39" s="103">
        <v>196.6</v>
      </c>
      <c r="AG39" s="96"/>
      <c r="AH39" s="2"/>
      <c r="AI39" s="103">
        <v>12</v>
      </c>
      <c r="AJ39" s="2"/>
      <c r="AK39" s="103">
        <v>637</v>
      </c>
      <c r="AL39" s="2">
        <v>63.7</v>
      </c>
      <c r="AM39" s="2"/>
      <c r="AN39" s="117">
        <v>1.6561999999999999</v>
      </c>
      <c r="AO39" s="2"/>
      <c r="AP39" s="96"/>
      <c r="AQ39" s="2"/>
      <c r="AR39" s="2"/>
      <c r="AS39" s="2"/>
      <c r="AT39" s="106">
        <v>2621.3267799999999</v>
      </c>
      <c r="AU39" s="2"/>
      <c r="AV39" s="2"/>
      <c r="AW39" s="2"/>
      <c r="AX39" s="2"/>
      <c r="AY39" s="112">
        <v>159.99960000000002</v>
      </c>
      <c r="AZ39" s="2">
        <v>7</v>
      </c>
      <c r="BA39" s="4">
        <v>5</v>
      </c>
      <c r="BB39" s="119">
        <v>2012</v>
      </c>
      <c r="BC39" s="106">
        <v>13.93</v>
      </c>
      <c r="BD39" s="102">
        <v>6</v>
      </c>
      <c r="BE39" s="103">
        <v>42</v>
      </c>
      <c r="BF39" s="111">
        <v>16.7</v>
      </c>
      <c r="BG39" s="113"/>
      <c r="BH39" s="2"/>
      <c r="BI39" s="2"/>
      <c r="BJ39" s="2"/>
      <c r="BK39" s="96"/>
      <c r="BL39" s="106"/>
      <c r="BM39" s="106"/>
      <c r="BN39" s="106"/>
      <c r="BO39" s="2"/>
      <c r="BP39" s="2"/>
      <c r="BQ39" s="103">
        <v>33.6</v>
      </c>
      <c r="BR39" s="110">
        <v>0.1197</v>
      </c>
      <c r="BS39" s="108">
        <v>1900.0009499999999</v>
      </c>
      <c r="BT39" s="125"/>
      <c r="BU39" s="125"/>
      <c r="BV39" s="125"/>
    </row>
    <row r="40" spans="1:74" s="21" customFormat="1">
      <c r="A40" s="100">
        <v>3</v>
      </c>
      <c r="B40" s="102">
        <v>1</v>
      </c>
      <c r="C40" s="104"/>
      <c r="D40" s="102" t="s">
        <v>224</v>
      </c>
      <c r="E40" s="102" t="s">
        <v>218</v>
      </c>
      <c r="F40" s="2"/>
      <c r="G40" s="103" t="s">
        <v>220</v>
      </c>
      <c r="H40" s="48">
        <v>4</v>
      </c>
      <c r="I40" s="48">
        <v>1</v>
      </c>
      <c r="J40" s="48">
        <v>2012</v>
      </c>
      <c r="K40" s="48">
        <v>9</v>
      </c>
      <c r="L40" s="48">
        <v>1</v>
      </c>
      <c r="M40" s="48">
        <v>2012</v>
      </c>
      <c r="N40" s="89">
        <v>13.5</v>
      </c>
      <c r="O40" s="103">
        <v>90</v>
      </c>
      <c r="P40" s="2"/>
      <c r="Q40" s="2">
        <v>4</v>
      </c>
      <c r="R40" s="2">
        <v>2</v>
      </c>
      <c r="S40" s="48">
        <v>2012</v>
      </c>
      <c r="T40" s="116"/>
      <c r="U40" s="2"/>
      <c r="V40" s="2"/>
      <c r="W40" s="2"/>
      <c r="X40" s="2"/>
      <c r="Y40" s="2"/>
      <c r="Z40" s="2"/>
      <c r="AA40" s="2"/>
      <c r="AB40" s="2"/>
      <c r="AC40" s="2">
        <v>1.5</v>
      </c>
      <c r="AD40" s="96">
        <v>10</v>
      </c>
      <c r="AE40" s="2"/>
      <c r="AF40" s="103">
        <v>259.39999999999998</v>
      </c>
      <c r="AG40" s="96"/>
      <c r="AH40" s="2"/>
      <c r="AI40" s="103">
        <v>9</v>
      </c>
      <c r="AJ40" s="2"/>
      <c r="AK40" s="103">
        <v>478</v>
      </c>
      <c r="AL40" s="2">
        <v>47.8</v>
      </c>
      <c r="AM40" s="2"/>
      <c r="AN40" s="117">
        <v>0.8126000000000001</v>
      </c>
      <c r="AO40" s="2"/>
      <c r="AP40" s="96"/>
      <c r="AQ40" s="2"/>
      <c r="AR40" s="2"/>
      <c r="AS40" s="2"/>
      <c r="AT40" s="106">
        <v>3458.6580199999999</v>
      </c>
      <c r="AU40" s="2"/>
      <c r="AV40" s="2"/>
      <c r="AW40" s="2"/>
      <c r="AX40" s="2"/>
      <c r="AY40" s="112">
        <v>119.99969999999999</v>
      </c>
      <c r="AZ40" s="2">
        <v>7</v>
      </c>
      <c r="BA40" s="4">
        <v>5</v>
      </c>
      <c r="BB40" s="119">
        <v>2012</v>
      </c>
      <c r="BC40" s="106">
        <v>16.96</v>
      </c>
      <c r="BD40" s="102">
        <v>6</v>
      </c>
      <c r="BE40" s="103">
        <v>48</v>
      </c>
      <c r="BF40" s="111">
        <v>13</v>
      </c>
      <c r="BG40" s="113"/>
      <c r="BH40" s="2"/>
      <c r="BI40" s="2"/>
      <c r="BJ40" s="2"/>
      <c r="BK40" s="96"/>
      <c r="BL40" s="106"/>
      <c r="BM40" s="106"/>
      <c r="BN40" s="106"/>
      <c r="BO40" s="2"/>
      <c r="BP40" s="2"/>
      <c r="BQ40" s="103">
        <v>33.700000000000003</v>
      </c>
      <c r="BR40" s="110">
        <v>0.20454999999999998</v>
      </c>
      <c r="BS40" s="108">
        <v>2840.9736427083326</v>
      </c>
      <c r="BT40" s="125"/>
      <c r="BU40" s="125"/>
      <c r="BV40" s="125"/>
    </row>
    <row r="41" spans="1:74" s="21" customFormat="1">
      <c r="A41" s="100">
        <v>1</v>
      </c>
      <c r="B41" s="102">
        <v>4</v>
      </c>
      <c r="C41" s="104"/>
      <c r="D41" s="102" t="s">
        <v>224</v>
      </c>
      <c r="E41" s="102" t="s">
        <v>222</v>
      </c>
      <c r="F41" s="2"/>
      <c r="G41" s="103" t="s">
        <v>220</v>
      </c>
      <c r="H41" s="48">
        <v>4</v>
      </c>
      <c r="I41" s="48">
        <v>1</v>
      </c>
      <c r="J41" s="48">
        <v>2012</v>
      </c>
      <c r="K41" s="48">
        <v>9</v>
      </c>
      <c r="L41" s="48">
        <v>1</v>
      </c>
      <c r="M41" s="48">
        <v>2012</v>
      </c>
      <c r="N41" s="89">
        <v>13.5</v>
      </c>
      <c r="O41" s="103">
        <v>82</v>
      </c>
      <c r="P41" s="2"/>
      <c r="Q41" s="2">
        <v>3</v>
      </c>
      <c r="R41" s="2">
        <v>2</v>
      </c>
      <c r="S41" s="48">
        <v>2012</v>
      </c>
      <c r="T41" s="116"/>
      <c r="U41" s="2"/>
      <c r="V41" s="2"/>
      <c r="W41" s="2"/>
      <c r="X41" s="2"/>
      <c r="Y41" s="2"/>
      <c r="Z41" s="2"/>
      <c r="AA41" s="2"/>
      <c r="AB41" s="2"/>
      <c r="AC41" s="2">
        <v>1.5</v>
      </c>
      <c r="AD41" s="96">
        <v>10</v>
      </c>
      <c r="AE41" s="2"/>
      <c r="AF41" s="103">
        <v>458</v>
      </c>
      <c r="AG41" s="96"/>
      <c r="AH41" s="2"/>
      <c r="AI41" s="103">
        <v>14.2</v>
      </c>
      <c r="AJ41" s="2"/>
      <c r="AK41" s="103">
        <v>690</v>
      </c>
      <c r="AL41" s="2">
        <v>69</v>
      </c>
      <c r="AM41" s="2"/>
      <c r="AN41" s="117">
        <v>0.82799999999999996</v>
      </c>
      <c r="AO41" s="2"/>
      <c r="AP41" s="96"/>
      <c r="AQ41" s="2"/>
      <c r="AR41" s="2"/>
      <c r="AS41" s="2"/>
      <c r="AT41" s="106">
        <v>6106.6513999999997</v>
      </c>
      <c r="AU41" s="2"/>
      <c r="AV41" s="2"/>
      <c r="AW41" s="2"/>
      <c r="AX41" s="2"/>
      <c r="AY41" s="112">
        <v>189.33285999999998</v>
      </c>
      <c r="AZ41" s="2">
        <v>7</v>
      </c>
      <c r="BA41" s="4">
        <v>5</v>
      </c>
      <c r="BB41" s="119">
        <v>2012</v>
      </c>
      <c r="BC41" s="106">
        <v>23.63</v>
      </c>
      <c r="BD41" s="102">
        <v>6</v>
      </c>
      <c r="BE41" s="103">
        <v>43</v>
      </c>
      <c r="BF41" s="111">
        <v>26.2</v>
      </c>
      <c r="BG41" s="113"/>
      <c r="BH41" s="2"/>
      <c r="BI41" s="2"/>
      <c r="BJ41" s="2"/>
      <c r="BK41" s="96"/>
      <c r="BL41" s="106"/>
      <c r="BM41" s="106"/>
      <c r="BN41" s="106"/>
      <c r="BO41" s="2"/>
      <c r="BP41" s="2"/>
      <c r="BQ41" s="103">
        <v>46.4</v>
      </c>
      <c r="BR41" s="110">
        <v>0.34420000000000001</v>
      </c>
      <c r="BS41" s="108">
        <v>5336.4367767441863</v>
      </c>
      <c r="BT41" s="125"/>
      <c r="BU41" s="125"/>
      <c r="BV41" s="125"/>
    </row>
    <row r="42" spans="1:74" s="21" customFormat="1">
      <c r="A42" s="100">
        <v>2</v>
      </c>
      <c r="B42" s="102">
        <v>4</v>
      </c>
      <c r="C42" s="104"/>
      <c r="D42" s="102" t="s">
        <v>224</v>
      </c>
      <c r="E42" s="102" t="s">
        <v>222</v>
      </c>
      <c r="F42" s="2"/>
      <c r="G42" s="103" t="s">
        <v>220</v>
      </c>
      <c r="H42" s="48">
        <v>4</v>
      </c>
      <c r="I42" s="48">
        <v>1</v>
      </c>
      <c r="J42" s="48">
        <v>2012</v>
      </c>
      <c r="K42" s="48">
        <v>9</v>
      </c>
      <c r="L42" s="48">
        <v>1</v>
      </c>
      <c r="M42" s="48">
        <v>2012</v>
      </c>
      <c r="N42" s="89">
        <v>13.5</v>
      </c>
      <c r="O42" s="103">
        <v>90</v>
      </c>
      <c r="P42" s="2"/>
      <c r="Q42" s="2">
        <v>3</v>
      </c>
      <c r="R42" s="2">
        <v>2</v>
      </c>
      <c r="S42" s="48">
        <v>2012</v>
      </c>
      <c r="T42" s="116"/>
      <c r="U42" s="2"/>
      <c r="V42" s="2"/>
      <c r="W42" s="2"/>
      <c r="X42" s="2"/>
      <c r="Y42" s="2"/>
      <c r="Z42" s="2"/>
      <c r="AA42" s="2"/>
      <c r="AB42" s="2"/>
      <c r="AC42" s="2">
        <v>1.5</v>
      </c>
      <c r="AD42" s="96">
        <v>10</v>
      </c>
      <c r="AE42" s="2"/>
      <c r="AF42" s="103">
        <v>269.8</v>
      </c>
      <c r="AG42" s="96"/>
      <c r="AH42" s="2"/>
      <c r="AI42" s="103">
        <v>13</v>
      </c>
      <c r="AJ42" s="2"/>
      <c r="AK42" s="103">
        <v>490</v>
      </c>
      <c r="AL42" s="2">
        <v>49</v>
      </c>
      <c r="AM42" s="2"/>
      <c r="AN42" s="117">
        <v>1.0780000000000001</v>
      </c>
      <c r="AO42" s="2"/>
      <c r="AP42" s="96"/>
      <c r="AQ42" s="2"/>
      <c r="AR42" s="2"/>
      <c r="AS42" s="2"/>
      <c r="AT42" s="106">
        <v>3597.3243399999997</v>
      </c>
      <c r="AU42" s="2"/>
      <c r="AV42" s="2"/>
      <c r="AW42" s="2"/>
      <c r="AX42" s="2"/>
      <c r="AY42" s="112">
        <v>173.3329</v>
      </c>
      <c r="AZ42" s="2">
        <v>7</v>
      </c>
      <c r="BA42" s="4">
        <v>5</v>
      </c>
      <c r="BB42" s="119">
        <v>2012</v>
      </c>
      <c r="BC42" s="106">
        <v>23.57</v>
      </c>
      <c r="BD42" s="102">
        <v>6</v>
      </c>
      <c r="BE42" s="103">
        <v>58</v>
      </c>
      <c r="BF42" s="111">
        <v>17.399999999999999</v>
      </c>
      <c r="BG42" s="113"/>
      <c r="BH42" s="2"/>
      <c r="BI42" s="2"/>
      <c r="BJ42" s="2"/>
      <c r="BK42" s="96"/>
      <c r="BL42" s="106"/>
      <c r="BM42" s="106"/>
      <c r="BN42" s="106"/>
      <c r="BO42" s="2"/>
      <c r="BP42" s="2"/>
      <c r="BQ42" s="103">
        <v>44.6</v>
      </c>
      <c r="BR42" s="110">
        <v>0.20369999999999999</v>
      </c>
      <c r="BS42" s="108">
        <v>2341.3804810344823</v>
      </c>
      <c r="BT42" s="125"/>
      <c r="BU42" s="125"/>
      <c r="BV42" s="125"/>
    </row>
    <row r="43" spans="1:74" s="21" customFormat="1">
      <c r="A43" s="100">
        <v>3</v>
      </c>
      <c r="B43" s="102">
        <v>4</v>
      </c>
      <c r="C43" s="104"/>
      <c r="D43" s="102" t="s">
        <v>224</v>
      </c>
      <c r="E43" s="102" t="s">
        <v>222</v>
      </c>
      <c r="F43" s="2"/>
      <c r="G43" s="103" t="s">
        <v>220</v>
      </c>
      <c r="H43" s="48">
        <v>4</v>
      </c>
      <c r="I43" s="48">
        <v>1</v>
      </c>
      <c r="J43" s="48">
        <v>2012</v>
      </c>
      <c r="K43" s="48">
        <v>9</v>
      </c>
      <c r="L43" s="48">
        <v>1</v>
      </c>
      <c r="M43" s="48">
        <v>2012</v>
      </c>
      <c r="N43" s="89">
        <v>13.5</v>
      </c>
      <c r="O43" s="103">
        <v>89</v>
      </c>
      <c r="P43" s="2"/>
      <c r="Q43" s="2">
        <v>3</v>
      </c>
      <c r="R43" s="2">
        <v>2</v>
      </c>
      <c r="S43" s="48">
        <v>2012</v>
      </c>
      <c r="T43" s="116"/>
      <c r="U43" s="2"/>
      <c r="V43" s="2"/>
      <c r="W43" s="2"/>
      <c r="X43" s="2"/>
      <c r="Y43" s="2"/>
      <c r="Z43" s="2"/>
      <c r="AA43" s="2"/>
      <c r="AB43" s="2"/>
      <c r="AC43" s="2">
        <v>1.5</v>
      </c>
      <c r="AD43" s="96">
        <v>10</v>
      </c>
      <c r="AE43" s="2"/>
      <c r="AF43" s="103">
        <v>421</v>
      </c>
      <c r="AG43" s="96"/>
      <c r="AH43" s="2"/>
      <c r="AI43" s="103">
        <v>11.2</v>
      </c>
      <c r="AJ43" s="2"/>
      <c r="AK43" s="103">
        <v>447</v>
      </c>
      <c r="AL43" s="2">
        <v>44.7</v>
      </c>
      <c r="AM43" s="2"/>
      <c r="AN43" s="117">
        <v>1.6092</v>
      </c>
      <c r="AO43" s="2"/>
      <c r="AP43" s="96"/>
      <c r="AQ43" s="2"/>
      <c r="AR43" s="2"/>
      <c r="AS43" s="2"/>
      <c r="AT43" s="106">
        <v>5613.3193000000001</v>
      </c>
      <c r="AU43" s="2"/>
      <c r="AV43" s="2"/>
      <c r="AW43" s="2"/>
      <c r="AX43" s="2"/>
      <c r="AY43" s="112">
        <v>149.33295999999999</v>
      </c>
      <c r="AZ43" s="2">
        <v>7</v>
      </c>
      <c r="BA43" s="4">
        <v>5</v>
      </c>
      <c r="BB43" s="119">
        <v>2012</v>
      </c>
      <c r="BC43" s="106">
        <v>27.68</v>
      </c>
      <c r="BD43" s="102">
        <v>6</v>
      </c>
      <c r="BE43" s="103">
        <v>59</v>
      </c>
      <c r="BF43" s="111">
        <v>16.5</v>
      </c>
      <c r="BG43" s="113"/>
      <c r="BH43" s="2"/>
      <c r="BI43" s="2"/>
      <c r="BJ43" s="2"/>
      <c r="BK43" s="2"/>
      <c r="BL43" s="106"/>
      <c r="BM43" s="106"/>
      <c r="BN43" s="106"/>
      <c r="BO43" s="2"/>
      <c r="BP43" s="2"/>
      <c r="BQ43" s="103">
        <v>40.799999999999997</v>
      </c>
      <c r="BR43" s="110">
        <v>0.22610000000000002</v>
      </c>
      <c r="BS43" s="108">
        <v>2554.8035372881359</v>
      </c>
      <c r="BT43" s="125"/>
      <c r="BU43" s="125"/>
      <c r="BV43" s="125"/>
    </row>
    <row r="44" spans="1:74" s="21" customFormat="1">
      <c r="A44" s="100">
        <v>1</v>
      </c>
      <c r="B44" s="102">
        <v>3</v>
      </c>
      <c r="C44" s="105"/>
      <c r="D44" s="102" t="s">
        <v>224</v>
      </c>
      <c r="E44" s="102" t="s">
        <v>221</v>
      </c>
      <c r="F44" s="2"/>
      <c r="G44" s="103" t="s">
        <v>220</v>
      </c>
      <c r="H44" s="48">
        <v>4</v>
      </c>
      <c r="I44" s="48">
        <v>1</v>
      </c>
      <c r="J44" s="48">
        <v>2012</v>
      </c>
      <c r="K44" s="48">
        <v>9</v>
      </c>
      <c r="L44" s="48">
        <v>1</v>
      </c>
      <c r="M44" s="48">
        <v>2012</v>
      </c>
      <c r="N44" s="89">
        <v>13.5</v>
      </c>
      <c r="O44" s="103">
        <v>90</v>
      </c>
      <c r="P44" s="2"/>
      <c r="Q44" s="2">
        <v>3</v>
      </c>
      <c r="R44" s="2">
        <v>2</v>
      </c>
      <c r="S44" s="48">
        <v>2012</v>
      </c>
      <c r="T44" s="116"/>
      <c r="U44" s="2"/>
      <c r="V44" s="2"/>
      <c r="W44" s="2"/>
      <c r="X44" s="2"/>
      <c r="Y44" s="2"/>
      <c r="Z44" s="2"/>
      <c r="AA44" s="2"/>
      <c r="AB44" s="2"/>
      <c r="AC44" s="2">
        <v>1.5</v>
      </c>
      <c r="AD44" s="96">
        <v>10</v>
      </c>
      <c r="AE44" s="2"/>
      <c r="AF44" s="103">
        <v>340.6</v>
      </c>
      <c r="AG44" s="96"/>
      <c r="AH44" s="2"/>
      <c r="AI44" s="103">
        <v>17.600000000000001</v>
      </c>
      <c r="AJ44" s="2"/>
      <c r="AK44" s="103">
        <v>448</v>
      </c>
      <c r="AL44" s="2">
        <v>44.8</v>
      </c>
      <c r="AM44" s="2"/>
      <c r="AN44" s="117">
        <v>2.1503999999999999</v>
      </c>
      <c r="AO44" s="2"/>
      <c r="AP44" s="96"/>
      <c r="AQ44" s="2"/>
      <c r="AR44" s="2"/>
      <c r="AS44" s="2"/>
      <c r="AT44" s="106">
        <v>4541.3219800000006</v>
      </c>
      <c r="AU44" s="2"/>
      <c r="AV44" s="2"/>
      <c r="AW44" s="2"/>
      <c r="AX44" s="2"/>
      <c r="AY44" s="112">
        <v>234.66608000000002</v>
      </c>
      <c r="AZ44" s="2">
        <v>7</v>
      </c>
      <c r="BA44" s="4">
        <v>5</v>
      </c>
      <c r="BB44" s="119">
        <v>2012</v>
      </c>
      <c r="BC44" s="106">
        <v>25.5</v>
      </c>
      <c r="BD44" s="102">
        <v>6</v>
      </c>
      <c r="BE44" s="103">
        <v>34</v>
      </c>
      <c r="BF44" s="111">
        <v>23.7</v>
      </c>
      <c r="BG44" s="113"/>
      <c r="BH44" s="2"/>
      <c r="BI44" s="2"/>
      <c r="BJ44" s="2"/>
      <c r="BK44" s="2"/>
      <c r="BL44" s="106"/>
      <c r="BM44" s="106"/>
      <c r="BN44" s="106"/>
      <c r="BO44" s="2"/>
      <c r="BP44" s="2"/>
      <c r="BQ44" s="103">
        <v>54.7</v>
      </c>
      <c r="BR44" s="110">
        <v>0.42360000000000003</v>
      </c>
      <c r="BS44" s="108">
        <v>8305.8865058823521</v>
      </c>
      <c r="BT44" s="125"/>
      <c r="BU44" s="125"/>
      <c r="BV44" s="125"/>
    </row>
    <row r="45" spans="1:74" s="21" customFormat="1">
      <c r="A45" s="100">
        <v>2</v>
      </c>
      <c r="B45" s="102">
        <v>3</v>
      </c>
      <c r="C45" s="105"/>
      <c r="D45" s="102" t="s">
        <v>224</v>
      </c>
      <c r="E45" s="102" t="s">
        <v>221</v>
      </c>
      <c r="F45" s="2"/>
      <c r="G45" s="103" t="s">
        <v>220</v>
      </c>
      <c r="H45" s="48">
        <v>4</v>
      </c>
      <c r="I45" s="48">
        <v>1</v>
      </c>
      <c r="J45" s="48">
        <v>2012</v>
      </c>
      <c r="K45" s="48">
        <v>9</v>
      </c>
      <c r="L45" s="48">
        <v>1</v>
      </c>
      <c r="M45" s="48">
        <v>2012</v>
      </c>
      <c r="N45" s="89">
        <v>13.5</v>
      </c>
      <c r="O45" s="103">
        <v>90</v>
      </c>
      <c r="P45" s="2"/>
      <c r="Q45" s="2">
        <v>3</v>
      </c>
      <c r="R45" s="2">
        <v>2</v>
      </c>
      <c r="S45" s="48">
        <v>2012</v>
      </c>
      <c r="T45" s="116"/>
      <c r="U45" s="2"/>
      <c r="V45" s="2"/>
      <c r="W45" s="2"/>
      <c r="X45" s="2"/>
      <c r="Y45" s="2"/>
      <c r="Z45" s="2"/>
      <c r="AA45" s="2"/>
      <c r="AB45" s="2"/>
      <c r="AC45" s="2">
        <v>1.5</v>
      </c>
      <c r="AD45" s="96">
        <v>10</v>
      </c>
      <c r="AE45" s="2"/>
      <c r="AF45" s="103">
        <v>234</v>
      </c>
      <c r="AG45" s="96"/>
      <c r="AH45" s="2"/>
      <c r="AI45" s="103">
        <v>14.4</v>
      </c>
      <c r="AJ45" s="2"/>
      <c r="AK45" s="103">
        <v>644</v>
      </c>
      <c r="AL45" s="2">
        <v>64.400000000000006</v>
      </c>
      <c r="AM45" s="2"/>
      <c r="AN45" s="117">
        <v>1.288</v>
      </c>
      <c r="AO45" s="2"/>
      <c r="AP45" s="2"/>
      <c r="AQ45" s="2"/>
      <c r="AR45" s="2"/>
      <c r="AS45" s="2"/>
      <c r="AT45" s="106">
        <v>3119.9921999999997</v>
      </c>
      <c r="AU45" s="2"/>
      <c r="AV45" s="2"/>
      <c r="AW45" s="2"/>
      <c r="AX45" s="2"/>
      <c r="AY45" s="112">
        <v>191.99951999999999</v>
      </c>
      <c r="AZ45" s="2">
        <v>7</v>
      </c>
      <c r="BA45" s="4">
        <v>5</v>
      </c>
      <c r="BB45" s="119">
        <v>2012</v>
      </c>
      <c r="BC45" s="106">
        <v>15.6</v>
      </c>
      <c r="BD45" s="102">
        <v>6</v>
      </c>
      <c r="BE45" s="103">
        <v>43</v>
      </c>
      <c r="BF45" s="111">
        <v>24.6</v>
      </c>
      <c r="BG45" s="113"/>
      <c r="BH45" s="2"/>
      <c r="BI45" s="2"/>
      <c r="BJ45" s="2"/>
      <c r="BK45" s="2"/>
      <c r="BL45" s="106"/>
      <c r="BM45" s="106"/>
      <c r="BN45" s="106"/>
      <c r="BO45" s="2"/>
      <c r="BP45" s="2"/>
      <c r="BQ45" s="103">
        <v>45.1</v>
      </c>
      <c r="BR45" s="110">
        <v>0.38479999999999998</v>
      </c>
      <c r="BS45" s="108">
        <v>5965.8944558139519</v>
      </c>
      <c r="BT45" s="125"/>
      <c r="BU45" s="125"/>
      <c r="BV45" s="125"/>
    </row>
    <row r="46" spans="1:74" s="21" customFormat="1">
      <c r="A46" s="100">
        <v>3</v>
      </c>
      <c r="B46" s="102">
        <v>3</v>
      </c>
      <c r="C46" s="105"/>
      <c r="D46" s="102" t="s">
        <v>224</v>
      </c>
      <c r="E46" s="102" t="s">
        <v>221</v>
      </c>
      <c r="F46" s="2"/>
      <c r="G46" s="103" t="s">
        <v>220</v>
      </c>
      <c r="H46" s="48">
        <v>4</v>
      </c>
      <c r="I46" s="48">
        <v>1</v>
      </c>
      <c r="J46" s="48">
        <v>2012</v>
      </c>
      <c r="K46" s="48">
        <v>9</v>
      </c>
      <c r="L46" s="48">
        <v>1</v>
      </c>
      <c r="M46" s="48">
        <v>2012</v>
      </c>
      <c r="N46" s="89">
        <v>13.5</v>
      </c>
      <c r="O46" s="103">
        <v>90</v>
      </c>
      <c r="P46" s="2"/>
      <c r="Q46" s="2">
        <v>4</v>
      </c>
      <c r="R46" s="2">
        <v>2</v>
      </c>
      <c r="S46" s="48">
        <v>2012</v>
      </c>
      <c r="T46" s="116"/>
      <c r="U46" s="2"/>
      <c r="V46" s="2"/>
      <c r="W46" s="2"/>
      <c r="X46" s="2"/>
      <c r="Y46" s="2"/>
      <c r="Z46" s="2"/>
      <c r="AA46" s="2"/>
      <c r="AB46" s="2"/>
      <c r="AC46" s="2">
        <v>1.5</v>
      </c>
      <c r="AD46" s="96">
        <v>10</v>
      </c>
      <c r="AE46" s="2"/>
      <c r="AF46" s="103">
        <v>321.8</v>
      </c>
      <c r="AG46" s="96"/>
      <c r="AH46" s="96"/>
      <c r="AI46" s="103">
        <v>11.8</v>
      </c>
      <c r="AJ46" s="2"/>
      <c r="AK46" s="103">
        <v>316</v>
      </c>
      <c r="AL46" s="2">
        <v>31.6</v>
      </c>
      <c r="AM46" s="2"/>
      <c r="AN46" s="117">
        <v>0.22120000000000004</v>
      </c>
      <c r="AO46" s="96"/>
      <c r="AP46" s="2"/>
      <c r="AQ46" s="2"/>
      <c r="AR46" s="2"/>
      <c r="AS46" s="2"/>
      <c r="AT46" s="106">
        <v>4290.6559400000006</v>
      </c>
      <c r="AU46" s="2"/>
      <c r="AV46" s="2"/>
      <c r="AW46" s="2"/>
      <c r="AX46" s="2"/>
      <c r="AY46" s="112">
        <v>157.33294000000004</v>
      </c>
      <c r="AZ46" s="2">
        <v>7</v>
      </c>
      <c r="BA46" s="4">
        <v>7</v>
      </c>
      <c r="BB46" s="119">
        <v>2012</v>
      </c>
      <c r="BC46" s="106">
        <v>24.99</v>
      </c>
      <c r="BD46" s="102">
        <v>6</v>
      </c>
      <c r="BE46" s="103">
        <v>47</v>
      </c>
      <c r="BF46" s="111">
        <v>16.3</v>
      </c>
      <c r="BG46" s="113"/>
      <c r="BH46" s="2"/>
      <c r="BI46" s="2"/>
      <c r="BJ46" s="2"/>
      <c r="BK46" s="2"/>
      <c r="BL46" s="106"/>
      <c r="BM46" s="106"/>
      <c r="BN46" s="106"/>
      <c r="BO46" s="2"/>
      <c r="BP46" s="96"/>
      <c r="BQ46" s="103">
        <v>39</v>
      </c>
      <c r="BR46" s="110">
        <v>0.29945000000000005</v>
      </c>
      <c r="BS46" s="108">
        <v>4247.5198542553198</v>
      </c>
      <c r="BT46" s="125"/>
      <c r="BU46" s="125"/>
      <c r="BV46" s="125"/>
    </row>
    <row r="47" spans="1:74" s="21" customFormat="1">
      <c r="B47" s="40"/>
      <c r="C47" s="41"/>
      <c r="G47" s="38"/>
      <c r="I47" s="5"/>
      <c r="J47" s="5"/>
      <c r="AD47" s="36"/>
      <c r="AG47" s="36"/>
      <c r="AI47" s="36"/>
      <c r="BA47" s="5"/>
      <c r="BB47" s="5"/>
      <c r="BP47" s="36"/>
      <c r="BS47" s="39"/>
    </row>
    <row r="48" spans="1:74" s="21" customFormat="1">
      <c r="B48" s="40"/>
      <c r="C48" s="41"/>
      <c r="G48" s="38"/>
      <c r="I48" s="5"/>
      <c r="J48" s="5"/>
      <c r="AD48" s="36"/>
      <c r="AG48" s="36"/>
      <c r="AI48" s="36"/>
      <c r="AL48" s="37"/>
      <c r="BA48" s="5"/>
      <c r="BB48" s="5"/>
      <c r="BP48" s="36"/>
      <c r="BS48" s="39"/>
    </row>
    <row r="49" spans="2:71" s="21" customFormat="1">
      <c r="B49" s="40"/>
      <c r="C49" s="41"/>
      <c r="G49" s="38"/>
      <c r="I49" s="5"/>
      <c r="J49" s="5"/>
      <c r="AD49" s="36"/>
      <c r="AG49" s="36"/>
      <c r="AI49" s="36"/>
      <c r="AL49" s="37"/>
      <c r="BA49" s="5"/>
      <c r="BB49" s="5"/>
      <c r="BS49" s="39"/>
    </row>
    <row r="50" spans="2:71" s="21" customFormat="1">
      <c r="B50" s="40"/>
      <c r="C50" s="41"/>
      <c r="G50" s="38"/>
      <c r="I50" s="5"/>
      <c r="J50" s="5"/>
      <c r="AD50" s="36"/>
      <c r="AG50" s="36"/>
      <c r="AI50" s="36"/>
      <c r="AL50" s="37"/>
      <c r="BA50" s="5"/>
      <c r="BB50" s="5"/>
      <c r="BS50" s="39"/>
    </row>
    <row r="51" spans="2:71" s="21" customFormat="1">
      <c r="B51" s="40"/>
      <c r="C51" s="41"/>
      <c r="G51" s="38"/>
      <c r="I51" s="5"/>
      <c r="J51" s="5"/>
      <c r="AD51" s="36"/>
      <c r="AG51" s="36"/>
      <c r="AI51" s="36"/>
      <c r="AL51" s="37"/>
      <c r="BA51" s="5"/>
      <c r="BB51" s="5"/>
      <c r="BS51" s="39"/>
    </row>
    <row r="52" spans="2:71" s="21" customFormat="1">
      <c r="B52" s="40"/>
      <c r="C52" s="41"/>
      <c r="G52" s="38"/>
      <c r="I52" s="5"/>
      <c r="J52" s="5"/>
      <c r="AD52" s="36"/>
      <c r="AG52" s="36"/>
      <c r="AI52" s="36"/>
      <c r="AL52" s="37"/>
      <c r="BA52" s="5"/>
      <c r="BB52" s="5"/>
      <c r="BS52" s="39"/>
    </row>
    <row r="53" spans="2:71" s="21" customFormat="1">
      <c r="B53" s="40"/>
      <c r="C53" s="41"/>
      <c r="G53" s="38"/>
      <c r="I53" s="5"/>
      <c r="J53" s="5"/>
      <c r="AD53" s="36"/>
      <c r="AG53" s="36"/>
      <c r="AI53" s="36"/>
      <c r="AL53" s="37"/>
      <c r="BA53" s="5"/>
      <c r="BB53" s="5"/>
      <c r="BS53" s="39"/>
    </row>
    <row r="54" spans="2:71" s="21" customFormat="1">
      <c r="B54" s="40"/>
      <c r="C54" s="41"/>
      <c r="G54" s="38"/>
      <c r="I54" s="5"/>
      <c r="J54" s="5"/>
      <c r="AD54" s="36"/>
      <c r="AG54" s="36"/>
      <c r="AI54" s="36"/>
      <c r="AL54" s="37"/>
      <c r="BA54" s="5"/>
      <c r="BB54" s="5"/>
      <c r="BS54" s="39"/>
    </row>
    <row r="55" spans="2:71" s="21" customFormat="1">
      <c r="B55" s="40"/>
      <c r="C55" s="41"/>
      <c r="G55" s="38"/>
      <c r="I55" s="5"/>
      <c r="J55" s="5"/>
      <c r="AD55" s="36"/>
      <c r="AG55" s="36"/>
      <c r="AI55" s="36"/>
      <c r="AL55" s="37"/>
      <c r="BA55" s="5"/>
      <c r="BB55" s="5"/>
      <c r="BS55" s="39"/>
    </row>
    <row r="56" spans="2:71" s="21" customFormat="1">
      <c r="B56" s="40"/>
      <c r="C56" s="41"/>
      <c r="G56" s="38"/>
      <c r="I56" s="5"/>
      <c r="J56" s="5"/>
      <c r="AD56" s="36"/>
      <c r="AG56" s="36"/>
      <c r="AI56" s="36"/>
      <c r="AL56" s="37"/>
      <c r="BA56" s="5"/>
      <c r="BB56" s="5"/>
      <c r="BS56" s="39"/>
    </row>
    <row r="57" spans="2:71" s="21" customFormat="1">
      <c r="B57" s="40"/>
      <c r="C57" s="41"/>
      <c r="G57" s="38"/>
      <c r="I57" s="5"/>
      <c r="J57" s="5"/>
      <c r="AD57" s="36"/>
      <c r="AG57" s="36"/>
      <c r="AI57" s="36"/>
      <c r="AL57" s="37"/>
      <c r="BA57" s="5"/>
      <c r="BB57" s="5"/>
      <c r="BS57" s="39"/>
    </row>
    <row r="58" spans="2:71" s="21" customFormat="1">
      <c r="B58" s="40"/>
      <c r="C58" s="41"/>
      <c r="G58" s="38"/>
      <c r="I58" s="5"/>
      <c r="J58" s="5"/>
      <c r="AD58" s="36"/>
      <c r="AG58" s="36"/>
      <c r="AI58" s="36"/>
      <c r="AL58" s="37"/>
      <c r="BA58" s="5"/>
      <c r="BB58" s="5"/>
      <c r="BS58" s="39"/>
    </row>
    <row r="59" spans="2:71" s="21" customFormat="1">
      <c r="B59" s="40"/>
      <c r="C59" s="41"/>
      <c r="E59" s="37"/>
      <c r="G59" s="38"/>
      <c r="I59" s="5"/>
      <c r="J59" s="5"/>
      <c r="AD59" s="36"/>
      <c r="AG59" s="36"/>
      <c r="AI59" s="36"/>
      <c r="AL59" s="37"/>
      <c r="BA59" s="5"/>
      <c r="BB59" s="5"/>
      <c r="BS59" s="39"/>
    </row>
    <row r="60" spans="2:71" s="21" customFormat="1">
      <c r="B60" s="40"/>
      <c r="C60" s="41"/>
      <c r="G60" s="38"/>
      <c r="I60" s="5"/>
      <c r="J60" s="5"/>
      <c r="AD60" s="36"/>
      <c r="AG60" s="36"/>
      <c r="AI60" s="36"/>
      <c r="AL60" s="37"/>
      <c r="BA60" s="5"/>
      <c r="BB60" s="5"/>
      <c r="BS60" s="39"/>
    </row>
    <row r="61" spans="2:71" s="21" customFormat="1">
      <c r="B61" s="40"/>
      <c r="C61" s="41"/>
      <c r="G61" s="38"/>
      <c r="I61" s="5"/>
      <c r="J61" s="5"/>
      <c r="AD61" s="36"/>
      <c r="AG61" s="36"/>
      <c r="AI61" s="36"/>
      <c r="AL61" s="37"/>
      <c r="BA61" s="5"/>
      <c r="BB61" s="5"/>
      <c r="BS61" s="39"/>
    </row>
    <row r="62" spans="2:71" s="21" customFormat="1">
      <c r="B62" s="40"/>
      <c r="C62" s="41"/>
      <c r="G62" s="38"/>
      <c r="I62" s="5"/>
      <c r="J62" s="5"/>
      <c r="AD62" s="36"/>
      <c r="AG62" s="36"/>
      <c r="AI62" s="36"/>
      <c r="AL62" s="37"/>
      <c r="BA62" s="5"/>
      <c r="BB62" s="5"/>
      <c r="BS62" s="39"/>
    </row>
    <row r="63" spans="2:71" s="21" customFormat="1">
      <c r="B63" s="40"/>
      <c r="C63" s="41"/>
      <c r="G63" s="38"/>
      <c r="I63" s="5"/>
      <c r="J63" s="5"/>
      <c r="AD63" s="36"/>
      <c r="AG63" s="36"/>
      <c r="AI63" s="36"/>
      <c r="AL63" s="37"/>
      <c r="BA63" s="5"/>
      <c r="BB63" s="5"/>
      <c r="BS63" s="39"/>
    </row>
    <row r="64" spans="2:71" s="21" customFormat="1">
      <c r="B64" s="40"/>
      <c r="C64" s="41"/>
      <c r="G64" s="38"/>
      <c r="I64" s="5"/>
      <c r="J64" s="5"/>
      <c r="AD64" s="36"/>
      <c r="AG64" s="36"/>
      <c r="AI64" s="36"/>
      <c r="AL64" s="37"/>
      <c r="BA64" s="5"/>
      <c r="BB64" s="5"/>
      <c r="BS64" s="39"/>
    </row>
    <row r="65" spans="2:71" s="21" customFormat="1">
      <c r="B65" s="40"/>
      <c r="C65" s="41"/>
      <c r="G65" s="38"/>
      <c r="I65" s="5"/>
      <c r="J65" s="5"/>
      <c r="AD65" s="36"/>
      <c r="AG65" s="36"/>
      <c r="AI65" s="36"/>
      <c r="AL65" s="37"/>
      <c r="BA65" s="5"/>
      <c r="BB65" s="5"/>
      <c r="BS65" s="39"/>
    </row>
    <row r="66" spans="2:71" s="21" customFormat="1">
      <c r="B66" s="40"/>
      <c r="C66" s="41"/>
      <c r="G66" s="38"/>
      <c r="I66" s="5"/>
      <c r="J66" s="5"/>
      <c r="AD66" s="36"/>
      <c r="AG66" s="36"/>
      <c r="AI66" s="36"/>
      <c r="AL66" s="37"/>
      <c r="BA66" s="5"/>
      <c r="BB66" s="5"/>
      <c r="BS66" s="39"/>
    </row>
    <row r="67" spans="2:71" s="21" customFormat="1">
      <c r="B67" s="40"/>
      <c r="C67" s="41"/>
      <c r="G67" s="38"/>
      <c r="I67" s="5"/>
      <c r="J67" s="5"/>
      <c r="AD67" s="36"/>
      <c r="AG67" s="36"/>
      <c r="AI67" s="36"/>
      <c r="AL67" s="37"/>
      <c r="BA67" s="5"/>
      <c r="BB67" s="5"/>
      <c r="BS67" s="39"/>
    </row>
    <row r="68" spans="2:71" s="21" customFormat="1">
      <c r="B68" s="40"/>
      <c r="C68" s="41"/>
      <c r="G68" s="38"/>
      <c r="I68" s="5"/>
      <c r="J68" s="5"/>
      <c r="AD68" s="36"/>
      <c r="AG68" s="36"/>
      <c r="AI68" s="36"/>
      <c r="AL68" s="37"/>
      <c r="BA68" s="5"/>
      <c r="BB68" s="5"/>
      <c r="BS68" s="39"/>
    </row>
    <row r="69" spans="2:71" s="21" customFormat="1">
      <c r="B69" s="40"/>
      <c r="C69" s="41"/>
      <c r="G69" s="38"/>
      <c r="I69" s="5"/>
      <c r="J69" s="5"/>
      <c r="AD69" s="36"/>
      <c r="AG69" s="36"/>
      <c r="AI69" s="36"/>
      <c r="AL69" s="37"/>
      <c r="BA69" s="5"/>
      <c r="BB69" s="5"/>
      <c r="BS69" s="39"/>
    </row>
    <row r="70" spans="2:71" s="21" customFormat="1">
      <c r="B70" s="40"/>
      <c r="C70" s="41"/>
      <c r="G70" s="38"/>
      <c r="I70" s="5"/>
      <c r="J70" s="5"/>
      <c r="AD70" s="36"/>
      <c r="AG70" s="36"/>
      <c r="AI70" s="36"/>
      <c r="AL70" s="37"/>
      <c r="AN70" s="36"/>
      <c r="BA70" s="5"/>
      <c r="BB70" s="5"/>
      <c r="BS70" s="39"/>
    </row>
    <row r="71" spans="2:71" s="21" customFormat="1">
      <c r="B71" s="40"/>
      <c r="C71" s="41"/>
      <c r="G71" s="38"/>
      <c r="I71" s="5"/>
      <c r="J71" s="5"/>
      <c r="AD71" s="36"/>
      <c r="AG71" s="36"/>
      <c r="AI71" s="36"/>
      <c r="AL71" s="37"/>
      <c r="BA71" s="5"/>
      <c r="BB71" s="5"/>
      <c r="BS71" s="39"/>
    </row>
    <row r="72" spans="2:71" s="21" customFormat="1">
      <c r="B72" s="40"/>
      <c r="F72" s="36"/>
      <c r="AG72" s="36"/>
      <c r="AH72" s="36"/>
      <c r="AI72" s="36"/>
      <c r="AK72" s="36"/>
      <c r="AL72" s="37"/>
      <c r="AM72" s="36"/>
      <c r="AO72" s="36"/>
      <c r="AP72" s="36"/>
    </row>
    <row r="73" spans="2:71" s="21" customFormat="1">
      <c r="B73" s="40"/>
      <c r="F73" s="36"/>
      <c r="AG73" s="36"/>
      <c r="AI73" s="36"/>
      <c r="AK73" s="36"/>
      <c r="AL73" s="37"/>
      <c r="AN73" s="36"/>
    </row>
    <row r="74" spans="2:71" s="21" customFormat="1">
      <c r="B74" s="42"/>
      <c r="F74" s="36"/>
      <c r="AG74" s="36"/>
      <c r="AI74" s="36"/>
      <c r="AK74" s="36"/>
      <c r="AL74" s="37"/>
      <c r="AN74" s="36"/>
    </row>
    <row r="75" spans="2:71" s="21" customFormat="1">
      <c r="B75" s="42"/>
      <c r="F75" s="36"/>
      <c r="AG75" s="36"/>
      <c r="AI75" s="36"/>
      <c r="AK75" s="36"/>
      <c r="AL75" s="37"/>
      <c r="AN75" s="36"/>
    </row>
    <row r="76" spans="2:71" s="21" customFormat="1">
      <c r="B76" s="42"/>
    </row>
    <row r="77" spans="2:71" s="21" customFormat="1">
      <c r="B77" s="42"/>
    </row>
    <row r="78" spans="2:71" s="21" customFormat="1">
      <c r="B78" s="42"/>
    </row>
    <row r="79" spans="2:71" s="21" customFormat="1">
      <c r="B79" s="42"/>
    </row>
    <row r="80" spans="2:71" s="21" customFormat="1">
      <c r="B80" s="42"/>
    </row>
    <row r="81" spans="2:2" s="21" customFormat="1">
      <c r="B81" s="42"/>
    </row>
    <row r="82" spans="2:2" s="21" customFormat="1">
      <c r="B82" s="42"/>
    </row>
    <row r="83" spans="2:2" s="21" customFormat="1">
      <c r="B83" s="42"/>
    </row>
    <row r="84" spans="2:2" s="21" customFormat="1">
      <c r="B84" s="42"/>
    </row>
    <row r="85" spans="2:2" s="21" customFormat="1">
      <c r="B85" s="42"/>
    </row>
    <row r="86" spans="2:2" s="21" customFormat="1">
      <c r="B86" s="42"/>
    </row>
  </sheetData>
  <mergeCells count="8">
    <mergeCell ref="AZ3:BB3"/>
    <mergeCell ref="K3:M3"/>
    <mergeCell ref="H2:J2"/>
    <mergeCell ref="H3:J3"/>
    <mergeCell ref="Q3:S3"/>
    <mergeCell ref="T3:V3"/>
    <mergeCell ref="W3:Y3"/>
    <mergeCell ref="Z3:AB3"/>
  </mergeCells>
  <phoneticPr fontId="29" type="noConversion"/>
  <dataValidations count="7">
    <dataValidation type="decimal" operator="greaterThan" allowBlank="1" showInputMessage="1" showErrorMessage="1" sqref="AG5:AG8 BS5:BS71 AC5:AC34 BR5:BR34 BI5:BI8 BI10:BI24 BQ5:BQ23 BJ5:BN7 BL8:BN23 BJ8:BJ10 BJ12:BJ30 N5:N46 BQ25:BQ30 AE5:AE34 AT5:AT34 AU5:AU24 AW5:AX24 BV5:BV23 BT5:BU36">
      <formula1>0</formula1>
    </dataValidation>
    <dataValidation type="decimal" allowBlank="1" showInputMessage="1" showErrorMessage="1" sqref="AP8:AP14 P5:P34 AV5:AV24 AP5:AP6">
      <formula1>0</formula1>
      <formula2>100</formula2>
    </dataValidation>
    <dataValidation type="whole" allowBlank="1" showInputMessage="1" showErrorMessage="1" sqref="AY5:AY30 AU25:AX30 Q5:Q34 AU31:AY34 T5:T34 K5:K46">
      <formula1>1</formula1>
      <formula2>31</formula2>
    </dataValidation>
    <dataValidation type="whole" operator="greaterThan" allowBlank="1" showInputMessage="1" showErrorMessage="1" sqref="BF5:BF20">
      <formula1>0</formula1>
    </dataValidation>
    <dataValidation type="whole" allowBlank="1" showInputMessage="1" showErrorMessage="1" sqref="U5:U34 BA5:BA71 R5:R34 I5:I71 L5:L46">
      <formula1>1</formula1>
      <formula2>12</formula2>
    </dataValidation>
    <dataValidation type="whole" operator="greaterThan" allowBlank="1" showInputMessage="1" showErrorMessage="1" sqref="V5:V34 S5:S46 M5:M46 J5:J71 BB5:BB71">
      <formula1>2009</formula1>
    </dataValidation>
    <dataValidation type="list" allowBlank="1" showInputMessage="1" showErrorMessage="1" sqref="A5:A46">
      <formula1>"1,2,3,4,5,6,7,8,9,10,11,12,13,14,15,16,17,18,19,20"</formula1>
    </dataValidation>
  </dataValidations>
  <pageMargins left="0.7" right="0.7" top="0.75" bottom="0.75" header="0.3" footer="0.3"/>
  <pageSetup paperSize="256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topLeftCell="J8" workbookViewId="0">
      <selection activeCell="P38" sqref="P38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3.6640625" customWidth="1"/>
    <col min="4" max="4" width="14.5" customWidth="1"/>
    <col min="5" max="5" width="15.33203125" customWidth="1"/>
    <col min="7" max="7" width="10.33203125" customWidth="1"/>
    <col min="10" max="10" width="27.6640625" customWidth="1"/>
    <col min="11" max="11" width="15" bestFit="1" customWidth="1"/>
    <col min="12" max="12" width="12.1640625" customWidth="1"/>
    <col min="13" max="13" width="12.33203125" bestFit="1" customWidth="1"/>
    <col min="14" max="14" width="12.1640625" bestFit="1" customWidth="1"/>
    <col min="15" max="15" width="12.1640625" customWidth="1"/>
    <col min="16" max="17" width="12.1640625" bestFit="1" customWidth="1"/>
    <col min="20" max="20" width="28.5" customWidth="1"/>
    <col min="21" max="21" width="15" bestFit="1" customWidth="1"/>
    <col min="22" max="22" width="12.1640625" customWidth="1"/>
    <col min="23" max="23" width="12.33203125" bestFit="1" customWidth="1"/>
    <col min="24" max="24" width="12.1640625" bestFit="1" customWidth="1"/>
    <col min="25" max="25" width="12.1640625" customWidth="1"/>
    <col min="26" max="27" width="12.1640625" bestFit="1" customWidth="1"/>
  </cols>
  <sheetData>
    <row r="1" spans="1:27" ht="48">
      <c r="A1" s="54" t="s">
        <v>147</v>
      </c>
      <c r="B1" s="55" t="s">
        <v>148</v>
      </c>
      <c r="C1" s="54" t="s">
        <v>206</v>
      </c>
      <c r="D1" s="54" t="s">
        <v>207</v>
      </c>
      <c r="E1" s="56" t="s">
        <v>76</v>
      </c>
      <c r="F1" s="54" t="s">
        <v>213</v>
      </c>
      <c r="G1" s="67" t="s">
        <v>201</v>
      </c>
    </row>
    <row r="2" spans="1:27">
      <c r="A2" s="100">
        <v>1</v>
      </c>
      <c r="B2" s="102">
        <v>1</v>
      </c>
      <c r="C2" s="102" t="s">
        <v>223</v>
      </c>
      <c r="D2" s="102" t="s">
        <v>218</v>
      </c>
      <c r="E2" s="103" t="s">
        <v>219</v>
      </c>
      <c r="F2" s="101">
        <v>32.299999999999997</v>
      </c>
      <c r="G2" s="107">
        <v>339.06251322314057</v>
      </c>
      <c r="J2" s="185" t="s">
        <v>246</v>
      </c>
      <c r="K2" s="185" t="s">
        <v>241</v>
      </c>
      <c r="T2" s="185" t="s">
        <v>249</v>
      </c>
      <c r="U2" s="185" t="s">
        <v>241</v>
      </c>
    </row>
    <row r="3" spans="1:27">
      <c r="A3" s="100">
        <v>2</v>
      </c>
      <c r="B3" s="102">
        <v>1</v>
      </c>
      <c r="C3" s="102" t="s">
        <v>223</v>
      </c>
      <c r="D3" s="102" t="s">
        <v>218</v>
      </c>
      <c r="E3" s="103" t="s">
        <v>219</v>
      </c>
      <c r="F3" s="101">
        <v>24.7</v>
      </c>
      <c r="G3" s="107">
        <v>592.10736326530616</v>
      </c>
      <c r="K3" t="s">
        <v>220</v>
      </c>
      <c r="M3" t="s">
        <v>243</v>
      </c>
      <c r="N3" t="s">
        <v>219</v>
      </c>
      <c r="P3" t="s">
        <v>244</v>
      </c>
      <c r="Q3" t="s">
        <v>242</v>
      </c>
      <c r="U3" t="s">
        <v>220</v>
      </c>
      <c r="W3" t="s">
        <v>243</v>
      </c>
      <c r="X3" t="s">
        <v>219</v>
      </c>
      <c r="Z3" t="s">
        <v>244</v>
      </c>
      <c r="AA3" t="s">
        <v>242</v>
      </c>
    </row>
    <row r="4" spans="1:27">
      <c r="A4" s="100">
        <v>3</v>
      </c>
      <c r="B4" s="102">
        <v>1</v>
      </c>
      <c r="C4" s="102" t="s">
        <v>223</v>
      </c>
      <c r="D4" s="102" t="s">
        <v>218</v>
      </c>
      <c r="E4" s="103" t="s">
        <v>219</v>
      </c>
      <c r="F4" s="101">
        <v>20.5</v>
      </c>
      <c r="G4" s="107">
        <v>299.87346415094339</v>
      </c>
      <c r="J4" s="185" t="s">
        <v>245</v>
      </c>
      <c r="K4" t="s">
        <v>223</v>
      </c>
      <c r="L4" t="s">
        <v>224</v>
      </c>
      <c r="N4" t="s">
        <v>223</v>
      </c>
      <c r="O4" t="s">
        <v>224</v>
      </c>
      <c r="T4" s="185" t="s">
        <v>245</v>
      </c>
      <c r="U4" t="s">
        <v>223</v>
      </c>
      <c r="V4" t="s">
        <v>224</v>
      </c>
      <c r="X4" t="s">
        <v>223</v>
      </c>
      <c r="Y4" t="s">
        <v>224</v>
      </c>
    </row>
    <row r="5" spans="1:27">
      <c r="A5" s="100">
        <v>1</v>
      </c>
      <c r="B5" s="102">
        <v>2</v>
      </c>
      <c r="C5" s="102" t="s">
        <v>223</v>
      </c>
      <c r="D5" s="102" t="s">
        <v>217</v>
      </c>
      <c r="E5" s="103" t="s">
        <v>219</v>
      </c>
      <c r="F5" s="101">
        <v>75</v>
      </c>
      <c r="G5" s="107">
        <v>765.27861485148503</v>
      </c>
      <c r="J5" s="188" t="s">
        <v>218</v>
      </c>
      <c r="K5" s="189">
        <v>392.97638381172845</v>
      </c>
      <c r="L5" s="189">
        <v>2376.6215586805552</v>
      </c>
      <c r="M5" s="189">
        <v>1384.7989712461419</v>
      </c>
      <c r="N5" s="189">
        <v>410.34778021313008</v>
      </c>
      <c r="O5" s="189">
        <v>3001.2165165284059</v>
      </c>
      <c r="P5" s="189">
        <v>1705.7821483707683</v>
      </c>
      <c r="Q5" s="189">
        <v>1545.2905598084551</v>
      </c>
      <c r="T5" s="188" t="s">
        <v>218</v>
      </c>
      <c r="U5" s="189">
        <v>36.06666666666667</v>
      </c>
      <c r="V5" s="189">
        <v>60.966666666666676</v>
      </c>
      <c r="W5" s="189">
        <v>48.516666666666673</v>
      </c>
      <c r="X5" s="189">
        <v>25.833333333333332</v>
      </c>
      <c r="Y5" s="189">
        <v>28</v>
      </c>
      <c r="Z5" s="189">
        <v>26.916666666666668</v>
      </c>
      <c r="AA5" s="189">
        <v>37.716666666666669</v>
      </c>
    </row>
    <row r="6" spans="1:27">
      <c r="A6" s="100">
        <v>2</v>
      </c>
      <c r="B6" s="102">
        <v>2</v>
      </c>
      <c r="C6" s="102" t="s">
        <v>223</v>
      </c>
      <c r="D6" s="102" t="s">
        <v>217</v>
      </c>
      <c r="E6" s="103" t="s">
        <v>219</v>
      </c>
      <c r="F6" s="101">
        <v>75.5</v>
      </c>
      <c r="G6" s="107">
        <v>1072.8306512500001</v>
      </c>
      <c r="J6" s="188" t="s">
        <v>217</v>
      </c>
      <c r="K6" s="189">
        <v>784.26299660256416</v>
      </c>
      <c r="L6" s="189">
        <v>3541.5141164351849</v>
      </c>
      <c r="M6" s="189">
        <v>2162.8885565188743</v>
      </c>
      <c r="N6" s="189">
        <v>802.21372603382827</v>
      </c>
      <c r="O6" s="189">
        <v>4274.5713589126563</v>
      </c>
      <c r="P6" s="189">
        <v>2538.392542473242</v>
      </c>
      <c r="Q6" s="189">
        <v>2350.6405494960582</v>
      </c>
      <c r="T6" s="188" t="s">
        <v>217</v>
      </c>
      <c r="U6" s="189">
        <v>49.466666666666669</v>
      </c>
      <c r="V6" s="189">
        <v>39.366666666666667</v>
      </c>
      <c r="W6" s="189">
        <v>44.416666666666664</v>
      </c>
      <c r="X6" s="189">
        <v>66.5</v>
      </c>
      <c r="Y6" s="189">
        <v>38.1</v>
      </c>
      <c r="Z6" s="189">
        <v>52.300000000000004</v>
      </c>
      <c r="AA6" s="189">
        <v>48.358333333333327</v>
      </c>
    </row>
    <row r="7" spans="1:27">
      <c r="A7" s="100">
        <v>3</v>
      </c>
      <c r="B7" s="102">
        <v>2</v>
      </c>
      <c r="C7" s="102" t="s">
        <v>223</v>
      </c>
      <c r="D7" s="102" t="s">
        <v>217</v>
      </c>
      <c r="E7" s="103" t="s">
        <v>219</v>
      </c>
      <c r="F7" s="101">
        <v>49</v>
      </c>
      <c r="G7" s="107">
        <v>568.53191199999992</v>
      </c>
      <c r="J7" s="188" t="s">
        <v>221</v>
      </c>
      <c r="K7" s="189">
        <v>622.05249160435187</v>
      </c>
      <c r="L7" s="189">
        <v>6173.1002719838752</v>
      </c>
      <c r="M7" s="189">
        <v>3397.5763817941133</v>
      </c>
      <c r="N7" s="189">
        <v>561.10626892989023</v>
      </c>
      <c r="O7" s="189">
        <v>6153.2576077541371</v>
      </c>
      <c r="P7" s="189">
        <v>3357.1819383420134</v>
      </c>
      <c r="Q7" s="189">
        <v>3377.3791600680634</v>
      </c>
      <c r="T7" s="188" t="s">
        <v>221</v>
      </c>
      <c r="U7" s="189">
        <v>35.56666666666667</v>
      </c>
      <c r="V7" s="189">
        <v>46.933333333333337</v>
      </c>
      <c r="W7" s="189">
        <v>41.25</v>
      </c>
      <c r="X7" s="189">
        <v>22.766666666666666</v>
      </c>
      <c r="Y7" s="189">
        <v>48.833333333333336</v>
      </c>
      <c r="Z7" s="189">
        <v>35.799999999999997</v>
      </c>
      <c r="AA7" s="189">
        <v>38.524999999999999</v>
      </c>
    </row>
    <row r="8" spans="1:27">
      <c r="A8" s="100">
        <v>1</v>
      </c>
      <c r="B8" s="102">
        <v>3</v>
      </c>
      <c r="C8" s="102" t="s">
        <v>223</v>
      </c>
      <c r="D8" s="102" t="s">
        <v>221</v>
      </c>
      <c r="E8" s="103" t="s">
        <v>219</v>
      </c>
      <c r="F8" s="101">
        <v>39.299999999999997</v>
      </c>
      <c r="G8" s="107">
        <v>854.6948329545454</v>
      </c>
      <c r="J8" s="188" t="s">
        <v>222</v>
      </c>
      <c r="K8" s="189"/>
      <c r="L8" s="189">
        <v>3410.8735983556012</v>
      </c>
      <c r="M8" s="189">
        <v>3410.8735983556012</v>
      </c>
      <c r="N8" s="189"/>
      <c r="O8" s="189">
        <v>4410.67030518314</v>
      </c>
      <c r="P8" s="189">
        <v>4410.67030518314</v>
      </c>
      <c r="Q8" s="189">
        <v>3910.7719517693708</v>
      </c>
      <c r="T8" s="188" t="s">
        <v>222</v>
      </c>
      <c r="U8" s="189"/>
      <c r="V8" s="189">
        <v>54.233333333333327</v>
      </c>
      <c r="W8" s="189">
        <v>54.233333333333327</v>
      </c>
      <c r="X8" s="189"/>
      <c r="Y8" s="189">
        <v>59.199999999999996</v>
      </c>
      <c r="Z8" s="189">
        <v>59.199999999999996</v>
      </c>
      <c r="AA8" s="189">
        <v>56.716666666666661</v>
      </c>
    </row>
    <row r="9" spans="1:27">
      <c r="A9" s="100">
        <v>2</v>
      </c>
      <c r="B9" s="102">
        <v>3</v>
      </c>
      <c r="C9" s="102" t="s">
        <v>223</v>
      </c>
      <c r="D9" s="102" t="s">
        <v>221</v>
      </c>
      <c r="E9" s="103" t="s">
        <v>219</v>
      </c>
      <c r="F9" s="101">
        <v>13</v>
      </c>
      <c r="G9" s="107">
        <v>412.32871827956996</v>
      </c>
      <c r="J9" s="188" t="s">
        <v>242</v>
      </c>
      <c r="K9" s="189">
        <v>599.76395733954826</v>
      </c>
      <c r="L9" s="189">
        <v>3875.5273863638045</v>
      </c>
      <c r="M9" s="189">
        <v>2471.6287739248373</v>
      </c>
      <c r="N9" s="189">
        <v>591.22259172561621</v>
      </c>
      <c r="O9" s="189">
        <v>4459.9289470945851</v>
      </c>
      <c r="P9" s="189">
        <v>2801.911937650741</v>
      </c>
      <c r="Q9" s="189">
        <v>2636.7703557877894</v>
      </c>
      <c r="T9" s="188" t="s">
        <v>242</v>
      </c>
      <c r="U9" s="189">
        <v>40.366666666666667</v>
      </c>
      <c r="V9" s="189">
        <v>50.375000000000007</v>
      </c>
      <c r="W9" s="189">
        <v>46.085714285714282</v>
      </c>
      <c r="X9" s="189">
        <v>38.366666666666667</v>
      </c>
      <c r="Y9" s="189">
        <v>43.533333333333331</v>
      </c>
      <c r="Z9" s="189">
        <v>41.319047619047623</v>
      </c>
      <c r="AA9" s="189">
        <v>43.702380952380949</v>
      </c>
    </row>
    <row r="10" spans="1:27">
      <c r="A10" s="100">
        <v>3</v>
      </c>
      <c r="B10" s="102">
        <v>3</v>
      </c>
      <c r="C10" s="102" t="s">
        <v>223</v>
      </c>
      <c r="D10" s="102" t="s">
        <v>221</v>
      </c>
      <c r="E10" s="103" t="s">
        <v>219</v>
      </c>
      <c r="F10" s="101">
        <v>16</v>
      </c>
      <c r="G10" s="107">
        <v>416.29525555555557</v>
      </c>
    </row>
    <row r="11" spans="1:27">
      <c r="A11" s="100">
        <v>1</v>
      </c>
      <c r="B11" s="102">
        <v>1</v>
      </c>
      <c r="C11" s="102" t="s">
        <v>223</v>
      </c>
      <c r="D11" s="102" t="s">
        <v>218</v>
      </c>
      <c r="E11" s="103" t="s">
        <v>220</v>
      </c>
      <c r="F11" s="101">
        <v>27.1</v>
      </c>
      <c r="G11" s="107">
        <v>586.38742291666665</v>
      </c>
      <c r="J11" s="185" t="s">
        <v>247</v>
      </c>
      <c r="K11" s="185" t="s">
        <v>241</v>
      </c>
      <c r="T11" s="185" t="s">
        <v>250</v>
      </c>
      <c r="U11" s="185" t="s">
        <v>241</v>
      </c>
    </row>
    <row r="12" spans="1:27">
      <c r="A12" s="100">
        <v>2</v>
      </c>
      <c r="B12" s="102">
        <v>1</v>
      </c>
      <c r="C12" s="102" t="s">
        <v>223</v>
      </c>
      <c r="D12" s="102" t="s">
        <v>218</v>
      </c>
      <c r="E12" s="103" t="s">
        <v>220</v>
      </c>
      <c r="F12" s="101">
        <v>46.7</v>
      </c>
      <c r="G12" s="107">
        <v>355.99911000000003</v>
      </c>
      <c r="K12" t="s">
        <v>220</v>
      </c>
      <c r="M12" t="s">
        <v>243</v>
      </c>
      <c r="N12" t="s">
        <v>219</v>
      </c>
      <c r="P12" t="s">
        <v>244</v>
      </c>
      <c r="Q12" t="s">
        <v>242</v>
      </c>
      <c r="U12" t="s">
        <v>220</v>
      </c>
      <c r="W12" t="s">
        <v>243</v>
      </c>
      <c r="X12" t="s">
        <v>219</v>
      </c>
      <c r="Z12" t="s">
        <v>244</v>
      </c>
      <c r="AA12" t="s">
        <v>242</v>
      </c>
    </row>
    <row r="13" spans="1:27">
      <c r="A13" s="100">
        <v>3</v>
      </c>
      <c r="B13" s="102">
        <v>1</v>
      </c>
      <c r="C13" s="102" t="s">
        <v>223</v>
      </c>
      <c r="D13" s="102" t="s">
        <v>218</v>
      </c>
      <c r="E13" s="103" t="s">
        <v>220</v>
      </c>
      <c r="F13" s="101">
        <v>34.4</v>
      </c>
      <c r="G13" s="107">
        <v>236.54261851851848</v>
      </c>
      <c r="J13" s="185" t="s">
        <v>245</v>
      </c>
      <c r="K13" t="s">
        <v>223</v>
      </c>
      <c r="L13" t="s">
        <v>224</v>
      </c>
      <c r="N13" t="s">
        <v>223</v>
      </c>
      <c r="O13" t="s">
        <v>224</v>
      </c>
      <c r="T13" s="185" t="s">
        <v>245</v>
      </c>
      <c r="U13" t="s">
        <v>223</v>
      </c>
      <c r="V13" t="s">
        <v>224</v>
      </c>
      <c r="X13" t="s">
        <v>223</v>
      </c>
      <c r="Y13" t="s">
        <v>224</v>
      </c>
    </row>
    <row r="14" spans="1:27">
      <c r="A14" s="100">
        <v>1</v>
      </c>
      <c r="B14" s="102">
        <v>2</v>
      </c>
      <c r="C14" s="102" t="s">
        <v>223</v>
      </c>
      <c r="D14" s="102" t="s">
        <v>217</v>
      </c>
      <c r="E14" s="103" t="s">
        <v>220</v>
      </c>
      <c r="F14" s="101">
        <v>119</v>
      </c>
      <c r="G14" s="107">
        <v>887.06444899999997</v>
      </c>
      <c r="J14" s="188" t="s">
        <v>218</v>
      </c>
      <c r="K14" s="189">
        <v>177.82951350944307</v>
      </c>
      <c r="L14" s="189">
        <v>470.60630003067291</v>
      </c>
      <c r="M14" s="189">
        <v>1132.1183260311352</v>
      </c>
      <c r="N14" s="189">
        <v>158.62331138666678</v>
      </c>
      <c r="O14" s="189">
        <v>1127.4500544100886</v>
      </c>
      <c r="P14" s="189">
        <v>1591.3209087693806</v>
      </c>
      <c r="Q14" s="189">
        <v>1327.3028459693533</v>
      </c>
      <c r="T14" s="188" t="s">
        <v>218</v>
      </c>
      <c r="U14" s="189">
        <v>9.9057222519780339</v>
      </c>
      <c r="V14" s="189">
        <v>12.035087591427507</v>
      </c>
      <c r="W14" s="189">
        <v>16.828240153583106</v>
      </c>
      <c r="X14" s="189">
        <v>5.9810812846284911</v>
      </c>
      <c r="Y14" s="189">
        <v>6.0506198029623484</v>
      </c>
      <c r="Z14" s="189">
        <v>5.5101421639252193</v>
      </c>
      <c r="AA14" s="189">
        <v>16.424584308193918</v>
      </c>
    </row>
    <row r="15" spans="1:27">
      <c r="A15" s="100">
        <v>2</v>
      </c>
      <c r="B15" s="102">
        <v>2</v>
      </c>
      <c r="C15" s="102" t="s">
        <v>223</v>
      </c>
      <c r="D15" s="102" t="s">
        <v>217</v>
      </c>
      <c r="E15" s="103" t="s">
        <v>220</v>
      </c>
      <c r="F15" s="101">
        <v>22.9</v>
      </c>
      <c r="G15" s="107">
        <v>795.59801100000004</v>
      </c>
      <c r="J15" s="188" t="s">
        <v>217</v>
      </c>
      <c r="K15" s="189">
        <v>108.91224499299676</v>
      </c>
      <c r="L15" s="189">
        <v>1490.2709962101242</v>
      </c>
      <c r="M15" s="189">
        <v>1781.5268533051321</v>
      </c>
      <c r="N15" s="189">
        <v>254.17013284574568</v>
      </c>
      <c r="O15" s="189">
        <v>821.97118589691001</v>
      </c>
      <c r="P15" s="189">
        <v>1978.2001652850495</v>
      </c>
      <c r="Q15" s="189">
        <v>1805.5112306820286</v>
      </c>
      <c r="T15" s="188" t="s">
        <v>217</v>
      </c>
      <c r="U15" s="189">
        <v>60.773376846554555</v>
      </c>
      <c r="V15" s="189">
        <v>14.023313921228949</v>
      </c>
      <c r="W15" s="189">
        <v>39.832470004591308</v>
      </c>
      <c r="X15" s="189">
        <v>15.157506391224118</v>
      </c>
      <c r="Y15" s="189">
        <v>14.728543716199518</v>
      </c>
      <c r="Z15" s="189">
        <v>20.509509989270818</v>
      </c>
      <c r="AA15" s="189">
        <v>30.485121805811303</v>
      </c>
    </row>
    <row r="16" spans="1:27">
      <c r="A16" s="100">
        <v>3</v>
      </c>
      <c r="B16" s="102">
        <v>2</v>
      </c>
      <c r="C16" s="102" t="s">
        <v>223</v>
      </c>
      <c r="D16" s="102" t="s">
        <v>217</v>
      </c>
      <c r="E16" s="103" t="s">
        <v>220</v>
      </c>
      <c r="F16" s="101">
        <v>6.5</v>
      </c>
      <c r="G16" s="107">
        <v>670.12652980769235</v>
      </c>
      <c r="J16" s="188" t="s">
        <v>221</v>
      </c>
      <c r="K16" s="189">
        <v>204.21269780665935</v>
      </c>
      <c r="L16" s="189">
        <v>2037.1022697573596</v>
      </c>
      <c r="M16" s="189">
        <v>3304.6686416909261</v>
      </c>
      <c r="N16" s="189">
        <v>254.26288964187194</v>
      </c>
      <c r="O16" s="189">
        <v>979.23598033942778</v>
      </c>
      <c r="P16" s="189">
        <v>3129.0682427505935</v>
      </c>
      <c r="Q16" s="189">
        <v>3068.3784528493761</v>
      </c>
      <c r="T16" s="188" t="s">
        <v>221</v>
      </c>
      <c r="U16" s="189">
        <v>2.3797758998135063</v>
      </c>
      <c r="V16" s="189">
        <v>16.503736950561635</v>
      </c>
      <c r="W16" s="189">
        <v>12.246428050660322</v>
      </c>
      <c r="X16" s="189">
        <v>14.39664312724787</v>
      </c>
      <c r="Y16" s="189">
        <v>5.2548390397169378</v>
      </c>
      <c r="Z16" s="189">
        <v>17.256650891757648</v>
      </c>
      <c r="AA16" s="189">
        <v>14.547547434658421</v>
      </c>
    </row>
    <row r="17" spans="1:27">
      <c r="A17" s="100">
        <v>1</v>
      </c>
      <c r="B17" s="102">
        <v>3</v>
      </c>
      <c r="C17" s="102" t="s">
        <v>223</v>
      </c>
      <c r="D17" s="102" t="s">
        <v>221</v>
      </c>
      <c r="E17" s="103" t="s">
        <v>220</v>
      </c>
      <c r="F17" s="101">
        <v>37.700000000000003</v>
      </c>
      <c r="G17" s="107">
        <v>645.56701352941172</v>
      </c>
      <c r="J17" s="188" t="s">
        <v>222</v>
      </c>
      <c r="K17" s="189"/>
      <c r="L17" s="189">
        <v>1670.9974613115457</v>
      </c>
      <c r="M17" s="189">
        <v>1670.9974613115457</v>
      </c>
      <c r="N17" s="189"/>
      <c r="O17" s="189">
        <v>492.02410569538029</v>
      </c>
      <c r="P17" s="189">
        <v>492.02410569538029</v>
      </c>
      <c r="Q17" s="189">
        <v>1230.2870116411632</v>
      </c>
      <c r="T17" s="188" t="s">
        <v>222</v>
      </c>
      <c r="U17" s="189"/>
      <c r="V17" s="189">
        <v>12.967780586258154</v>
      </c>
      <c r="W17" s="189">
        <v>12.967780586258154</v>
      </c>
      <c r="X17" s="189"/>
      <c r="Y17" s="189">
        <v>60.968188426424483</v>
      </c>
      <c r="Z17" s="189">
        <v>60.968188426424483</v>
      </c>
      <c r="AA17" s="189">
        <v>39.515992543104218</v>
      </c>
    </row>
    <row r="18" spans="1:27">
      <c r="A18" s="100">
        <v>2</v>
      </c>
      <c r="B18" s="102">
        <v>3</v>
      </c>
      <c r="C18" s="102" t="s">
        <v>223</v>
      </c>
      <c r="D18" s="102" t="s">
        <v>221</v>
      </c>
      <c r="E18" s="103" t="s">
        <v>220</v>
      </c>
      <c r="F18" s="101">
        <v>33</v>
      </c>
      <c r="G18" s="107">
        <v>813.49002976190479</v>
      </c>
      <c r="J18" s="188" t="s">
        <v>242</v>
      </c>
      <c r="K18" s="189">
        <v>224.24021781961437</v>
      </c>
      <c r="L18" s="189">
        <v>1961.6290949213642</v>
      </c>
      <c r="M18" s="189">
        <v>2212.6479833108342</v>
      </c>
      <c r="N18" s="189">
        <v>260.58748628711515</v>
      </c>
      <c r="O18" s="189">
        <v>1394.5186668791471</v>
      </c>
      <c r="P18" s="189">
        <v>2223.8179269000061</v>
      </c>
      <c r="Q18" s="189">
        <v>2197.3873542401475</v>
      </c>
      <c r="T18" s="188" t="s">
        <v>242</v>
      </c>
      <c r="U18" s="189">
        <v>31.558279420779581</v>
      </c>
      <c r="V18" s="189">
        <v>14.598762400846276</v>
      </c>
      <c r="W18" s="189">
        <v>23.266828011447672</v>
      </c>
      <c r="X18" s="189">
        <v>23.773304355936716</v>
      </c>
      <c r="Y18" s="189">
        <v>29.587415424723257</v>
      </c>
      <c r="Z18" s="189">
        <v>26.728460843221384</v>
      </c>
      <c r="AA18" s="189">
        <v>24.867301363831753</v>
      </c>
    </row>
    <row r="19" spans="1:27">
      <c r="A19" s="100">
        <v>3</v>
      </c>
      <c r="B19" s="102">
        <v>3</v>
      </c>
      <c r="C19" s="102" t="s">
        <v>223</v>
      </c>
      <c r="D19" s="102" t="s">
        <v>221</v>
      </c>
      <c r="E19" s="103" t="s">
        <v>220</v>
      </c>
      <c r="F19" s="101">
        <v>36</v>
      </c>
      <c r="G19" s="107">
        <v>407.10043152173927</v>
      </c>
    </row>
    <row r="20" spans="1:27">
      <c r="A20" s="100">
        <v>1</v>
      </c>
      <c r="B20" s="102">
        <v>2</v>
      </c>
      <c r="C20" s="102" t="s">
        <v>224</v>
      </c>
      <c r="D20" s="102" t="s">
        <v>217</v>
      </c>
      <c r="E20" s="103" t="s">
        <v>219</v>
      </c>
      <c r="F20" s="101">
        <v>55</v>
      </c>
      <c r="G20" s="107">
        <v>4639.3962590909086</v>
      </c>
    </row>
    <row r="21" spans="1:27">
      <c r="A21" s="100">
        <v>2</v>
      </c>
      <c r="B21" s="102">
        <v>2</v>
      </c>
      <c r="C21" s="102" t="s">
        <v>224</v>
      </c>
      <c r="D21" s="102" t="s">
        <v>217</v>
      </c>
      <c r="E21" s="103" t="s">
        <v>219</v>
      </c>
      <c r="F21" s="101">
        <v>31.3</v>
      </c>
      <c r="G21" s="107">
        <v>4850.9828176470592</v>
      </c>
      <c r="J21" s="186"/>
      <c r="K21" s="186" t="s">
        <v>220</v>
      </c>
      <c r="L21" s="186"/>
      <c r="M21" s="186" t="s">
        <v>219</v>
      </c>
      <c r="N21" s="186"/>
      <c r="T21" s="186"/>
      <c r="U21" s="186" t="s">
        <v>220</v>
      </c>
      <c r="V21" s="186"/>
      <c r="W21" s="186" t="s">
        <v>219</v>
      </c>
      <c r="X21" s="186"/>
    </row>
    <row r="22" spans="1:27">
      <c r="A22" s="100">
        <v>3</v>
      </c>
      <c r="B22" s="102">
        <v>2</v>
      </c>
      <c r="C22" s="102" t="s">
        <v>224</v>
      </c>
      <c r="D22" s="102" t="s">
        <v>217</v>
      </c>
      <c r="E22" s="103" t="s">
        <v>219</v>
      </c>
      <c r="F22" s="101">
        <v>28</v>
      </c>
      <c r="G22" s="107">
        <v>3333.335</v>
      </c>
      <c r="J22" s="187"/>
      <c r="K22" s="187" t="s">
        <v>223</v>
      </c>
      <c r="L22" s="187" t="s">
        <v>224</v>
      </c>
      <c r="M22" s="187" t="s">
        <v>223</v>
      </c>
      <c r="N22" s="187" t="s">
        <v>224</v>
      </c>
      <c r="T22" s="187"/>
      <c r="U22" s="187" t="s">
        <v>223</v>
      </c>
      <c r="V22" s="187" t="s">
        <v>224</v>
      </c>
      <c r="W22" s="187" t="s">
        <v>223</v>
      </c>
      <c r="X22" s="187" t="s">
        <v>224</v>
      </c>
    </row>
    <row r="23" spans="1:27">
      <c r="A23" s="100">
        <v>1</v>
      </c>
      <c r="B23" s="102">
        <v>3</v>
      </c>
      <c r="C23" s="102" t="s">
        <v>224</v>
      </c>
      <c r="D23" s="102" t="s">
        <v>221</v>
      </c>
      <c r="E23" s="103" t="s">
        <v>219</v>
      </c>
      <c r="F23" s="101">
        <v>45.9</v>
      </c>
      <c r="G23" s="107">
        <v>5226.6692799999992</v>
      </c>
      <c r="J23" s="188" t="s">
        <v>248</v>
      </c>
      <c r="K23" s="189">
        <v>392.97638381172845</v>
      </c>
      <c r="L23" s="189">
        <v>2376.6215586805552</v>
      </c>
      <c r="M23" s="189">
        <v>410.34778021313008</v>
      </c>
      <c r="N23" s="189">
        <v>3001.2165165284059</v>
      </c>
      <c r="T23" s="188" t="s">
        <v>248</v>
      </c>
      <c r="U23" s="189">
        <v>36.06666666666667</v>
      </c>
      <c r="V23" s="189">
        <v>60.966666666666676</v>
      </c>
      <c r="W23" s="189">
        <v>25.833333333333332</v>
      </c>
      <c r="X23" s="189">
        <v>28</v>
      </c>
    </row>
    <row r="24" spans="1:27">
      <c r="A24" s="100">
        <v>2</v>
      </c>
      <c r="B24" s="102">
        <v>3</v>
      </c>
      <c r="C24" s="102" t="s">
        <v>224</v>
      </c>
      <c r="D24" s="102" t="s">
        <v>221</v>
      </c>
      <c r="E24" s="103" t="s">
        <v>219</v>
      </c>
      <c r="F24" s="101">
        <v>45.7</v>
      </c>
      <c r="G24" s="107">
        <v>6055.3221765957433</v>
      </c>
      <c r="J24" s="188" t="s">
        <v>217</v>
      </c>
      <c r="K24" s="189">
        <v>784.26299660256416</v>
      </c>
      <c r="L24" s="189">
        <v>3541.5141164351849</v>
      </c>
      <c r="M24" s="189">
        <v>802.21372603382827</v>
      </c>
      <c r="N24" s="189">
        <v>4274.5713589126563</v>
      </c>
      <c r="T24" s="188" t="s">
        <v>217</v>
      </c>
      <c r="U24" s="189">
        <v>49.466666666666669</v>
      </c>
      <c r="V24" s="189">
        <v>39.366666666666667</v>
      </c>
      <c r="W24" s="189">
        <v>66.5</v>
      </c>
      <c r="X24" s="189">
        <v>38.1</v>
      </c>
    </row>
    <row r="25" spans="1:27">
      <c r="A25" s="100">
        <v>3</v>
      </c>
      <c r="B25" s="102">
        <v>3</v>
      </c>
      <c r="C25" s="102" t="s">
        <v>224</v>
      </c>
      <c r="D25" s="102" t="s">
        <v>221</v>
      </c>
      <c r="E25" s="103" t="s">
        <v>219</v>
      </c>
      <c r="F25" s="101">
        <v>54.9</v>
      </c>
      <c r="G25" s="107">
        <v>7177.7813666666671</v>
      </c>
      <c r="J25" s="188" t="s">
        <v>221</v>
      </c>
      <c r="K25" s="189">
        <v>622.05249160435187</v>
      </c>
      <c r="L25" s="189">
        <v>6173.1002719838752</v>
      </c>
      <c r="M25" s="189">
        <v>561.10626892989023</v>
      </c>
      <c r="N25" s="189">
        <v>6153.2576077541371</v>
      </c>
      <c r="T25" s="188" t="s">
        <v>221</v>
      </c>
      <c r="U25" s="189">
        <v>35.56666666666667</v>
      </c>
      <c r="V25" s="189">
        <v>46.933333333333337</v>
      </c>
      <c r="W25" s="189">
        <v>22.766666666666666</v>
      </c>
      <c r="X25" s="189">
        <v>48.833333333333336</v>
      </c>
    </row>
    <row r="26" spans="1:27">
      <c r="A26" s="100">
        <v>1</v>
      </c>
      <c r="B26" s="102">
        <v>1</v>
      </c>
      <c r="C26" s="102" t="s">
        <v>224</v>
      </c>
      <c r="D26" s="102" t="s">
        <v>218</v>
      </c>
      <c r="E26" s="103" t="s">
        <v>219</v>
      </c>
      <c r="F26" s="101">
        <v>22</v>
      </c>
      <c r="G26" s="107">
        <v>4008.5490128205129</v>
      </c>
      <c r="J26" s="188" t="s">
        <v>222</v>
      </c>
      <c r="K26" s="189"/>
      <c r="L26" s="189">
        <v>3410.8735983556012</v>
      </c>
      <c r="M26" s="189"/>
      <c r="N26" s="189">
        <v>4410.67030518314</v>
      </c>
      <c r="T26" s="188" t="s">
        <v>222</v>
      </c>
      <c r="U26" s="189"/>
      <c r="V26" s="189">
        <v>54.233333333333327</v>
      </c>
      <c r="W26" s="189"/>
      <c r="X26" s="189">
        <v>59.199999999999996</v>
      </c>
    </row>
    <row r="27" spans="1:27">
      <c r="A27" s="100">
        <v>2</v>
      </c>
      <c r="B27" s="102">
        <v>1</v>
      </c>
      <c r="C27" s="102" t="s">
        <v>224</v>
      </c>
      <c r="D27" s="102" t="s">
        <v>218</v>
      </c>
      <c r="E27" s="103" t="s">
        <v>219</v>
      </c>
      <c r="F27" s="101">
        <v>34.1</v>
      </c>
      <c r="G27" s="107">
        <v>1783.3342249999998</v>
      </c>
    </row>
    <row r="28" spans="1:27">
      <c r="A28" s="100">
        <v>3</v>
      </c>
      <c r="B28" s="102">
        <v>1</v>
      </c>
      <c r="C28" s="102" t="s">
        <v>224</v>
      </c>
      <c r="D28" s="102" t="s">
        <v>218</v>
      </c>
      <c r="E28" s="103" t="s">
        <v>219</v>
      </c>
      <c r="F28" s="101">
        <v>27.9</v>
      </c>
      <c r="G28" s="107">
        <v>3211.7663117647062</v>
      </c>
    </row>
    <row r="29" spans="1:27">
      <c r="A29" s="100">
        <v>1</v>
      </c>
      <c r="B29" s="102">
        <v>4</v>
      </c>
      <c r="C29" s="102" t="s">
        <v>224</v>
      </c>
      <c r="D29" s="102" t="s">
        <v>222</v>
      </c>
      <c r="E29" s="103" t="s">
        <v>219</v>
      </c>
      <c r="F29" s="101">
        <v>129.6</v>
      </c>
      <c r="G29" s="107">
        <v>4944.1885186046502</v>
      </c>
      <c r="J29" s="186" t="s">
        <v>247</v>
      </c>
      <c r="K29" s="186" t="s">
        <v>241</v>
      </c>
      <c r="L29" s="186"/>
      <c r="M29" s="186"/>
      <c r="N29" s="186"/>
      <c r="T29" s="186"/>
      <c r="U29" s="186" t="s">
        <v>220</v>
      </c>
      <c r="V29" s="186"/>
      <c r="W29" s="186" t="s">
        <v>219</v>
      </c>
      <c r="X29" s="186"/>
    </row>
    <row r="30" spans="1:27">
      <c r="A30" s="126">
        <v>2</v>
      </c>
      <c r="B30" s="127">
        <v>4</v>
      </c>
      <c r="C30" s="127" t="s">
        <v>224</v>
      </c>
      <c r="D30" s="127" t="s">
        <v>222</v>
      </c>
      <c r="E30" s="130" t="s">
        <v>219</v>
      </c>
      <c r="F30" s="140">
        <v>24</v>
      </c>
      <c r="G30" s="151">
        <v>3974.776762162162</v>
      </c>
      <c r="J30" s="186"/>
      <c r="K30" s="186" t="s">
        <v>220</v>
      </c>
      <c r="L30" s="186"/>
      <c r="M30" s="186" t="s">
        <v>219</v>
      </c>
      <c r="N30" s="186"/>
      <c r="T30" s="187" t="s">
        <v>245</v>
      </c>
      <c r="U30" s="187" t="s">
        <v>223</v>
      </c>
      <c r="V30" s="187" t="s">
        <v>224</v>
      </c>
      <c r="W30" s="187" t="s">
        <v>223</v>
      </c>
      <c r="X30" s="187" t="s">
        <v>224</v>
      </c>
    </row>
    <row r="31" spans="1:27">
      <c r="A31" s="100">
        <v>3</v>
      </c>
      <c r="B31" s="102">
        <v>4</v>
      </c>
      <c r="C31" s="102" t="s">
        <v>224</v>
      </c>
      <c r="D31" s="102" t="s">
        <v>222</v>
      </c>
      <c r="E31" s="103" t="s">
        <v>219</v>
      </c>
      <c r="F31" s="101">
        <v>24</v>
      </c>
      <c r="G31" s="107">
        <v>4313.0456347826093</v>
      </c>
      <c r="J31" s="187" t="s">
        <v>245</v>
      </c>
      <c r="K31" s="187" t="s">
        <v>223</v>
      </c>
      <c r="L31" s="187" t="s">
        <v>224</v>
      </c>
      <c r="M31" s="187" t="s">
        <v>223</v>
      </c>
      <c r="N31" s="187" t="s">
        <v>224</v>
      </c>
      <c r="T31" s="188" t="s">
        <v>218</v>
      </c>
      <c r="U31" s="189">
        <v>9.9057222519780339</v>
      </c>
      <c r="V31" s="189">
        <v>12.035087591427507</v>
      </c>
      <c r="W31" s="189">
        <v>5.9810812846284911</v>
      </c>
      <c r="X31" s="189">
        <v>6.0506198029623484</v>
      </c>
    </row>
    <row r="32" spans="1:27">
      <c r="A32" s="154">
        <v>1</v>
      </c>
      <c r="B32" s="155">
        <v>2</v>
      </c>
      <c r="C32" s="155" t="s">
        <v>224</v>
      </c>
      <c r="D32" s="155" t="s">
        <v>217</v>
      </c>
      <c r="E32" s="158" t="s">
        <v>220</v>
      </c>
      <c r="F32" s="157">
        <v>50.1</v>
      </c>
      <c r="G32" s="171">
        <v>2314.8159722222226</v>
      </c>
      <c r="J32" s="188" t="s">
        <v>218</v>
      </c>
      <c r="K32" s="189">
        <v>177.82951350944307</v>
      </c>
      <c r="L32" s="189">
        <v>470.60630003067291</v>
      </c>
      <c r="M32" s="189">
        <v>158.62331138666678</v>
      </c>
      <c r="N32" s="189">
        <v>1127.4500544100886</v>
      </c>
      <c r="T32" s="188" t="s">
        <v>217</v>
      </c>
      <c r="U32" s="189">
        <v>60.773376846554555</v>
      </c>
      <c r="V32" s="189">
        <v>14.023313921228949</v>
      </c>
      <c r="W32" s="189">
        <v>15.157506391224118</v>
      </c>
      <c r="X32" s="189">
        <v>14.728543716199518</v>
      </c>
    </row>
    <row r="33" spans="1:24">
      <c r="A33" s="100">
        <v>2</v>
      </c>
      <c r="B33" s="102">
        <v>2</v>
      </c>
      <c r="C33" s="102" t="s">
        <v>224</v>
      </c>
      <c r="D33" s="102" t="s">
        <v>217</v>
      </c>
      <c r="E33" s="103" t="s">
        <v>220</v>
      </c>
      <c r="F33" s="2">
        <v>23.5</v>
      </c>
      <c r="G33" s="108">
        <v>5200.0025999999998</v>
      </c>
      <c r="J33" s="188" t="s">
        <v>217</v>
      </c>
      <c r="K33" s="189">
        <v>108.91224499299676</v>
      </c>
      <c r="L33" s="189">
        <v>1490.2709962101242</v>
      </c>
      <c r="M33" s="189">
        <v>254.17013284574568</v>
      </c>
      <c r="N33" s="189">
        <v>821.97118589691001</v>
      </c>
      <c r="T33" s="188" t="s">
        <v>221</v>
      </c>
      <c r="U33" s="189">
        <v>2.3797758998135063</v>
      </c>
      <c r="V33" s="189">
        <v>16.503736950561635</v>
      </c>
      <c r="W33" s="189">
        <v>14.39664312724787</v>
      </c>
      <c r="X33" s="189">
        <v>5.2548390397169378</v>
      </c>
    </row>
    <row r="34" spans="1:24">
      <c r="A34" s="100">
        <v>3</v>
      </c>
      <c r="B34" s="102">
        <v>2</v>
      </c>
      <c r="C34" s="102" t="s">
        <v>224</v>
      </c>
      <c r="D34" s="102" t="s">
        <v>217</v>
      </c>
      <c r="E34" s="103" t="s">
        <v>220</v>
      </c>
      <c r="F34" s="2">
        <v>44.5</v>
      </c>
      <c r="G34" s="108">
        <v>3109.7237770833331</v>
      </c>
      <c r="J34" s="188" t="s">
        <v>221</v>
      </c>
      <c r="K34" s="189">
        <v>204.21269780665935</v>
      </c>
      <c r="L34" s="189">
        <v>2037.1022697573596</v>
      </c>
      <c r="M34" s="189">
        <v>254.26288964187194</v>
      </c>
      <c r="N34" s="189">
        <v>979.23598033942778</v>
      </c>
      <c r="T34" s="188" t="s">
        <v>222</v>
      </c>
      <c r="U34" s="189"/>
      <c r="V34" s="189">
        <v>12.967780586258154</v>
      </c>
      <c r="W34" s="189"/>
      <c r="X34" s="189">
        <v>60.968188426424483</v>
      </c>
    </row>
    <row r="35" spans="1:24">
      <c r="A35" s="100">
        <v>1</v>
      </c>
      <c r="B35" s="102">
        <v>1</v>
      </c>
      <c r="C35" s="102" t="s">
        <v>224</v>
      </c>
      <c r="D35" s="102" t="s">
        <v>218</v>
      </c>
      <c r="E35" s="103" t="s">
        <v>220</v>
      </c>
      <c r="F35" s="2">
        <v>71.400000000000006</v>
      </c>
      <c r="G35" s="108">
        <v>2388.8900833333337</v>
      </c>
      <c r="J35" s="188" t="s">
        <v>222</v>
      </c>
      <c r="K35" s="189"/>
      <c r="L35" s="189">
        <v>1670.9974613115457</v>
      </c>
      <c r="M35" s="189"/>
      <c r="N35" s="189">
        <v>492.02410569538029</v>
      </c>
    </row>
    <row r="36" spans="1:24">
      <c r="A36" s="100">
        <v>2</v>
      </c>
      <c r="B36" s="102">
        <v>1</v>
      </c>
      <c r="C36" s="102" t="s">
        <v>224</v>
      </c>
      <c r="D36" s="102" t="s">
        <v>218</v>
      </c>
      <c r="E36" s="103" t="s">
        <v>220</v>
      </c>
      <c r="F36" s="2">
        <v>63.7</v>
      </c>
      <c r="G36" s="108">
        <v>1900.0009499999999</v>
      </c>
      <c r="T36" s="186"/>
      <c r="U36" s="186" t="s">
        <v>241</v>
      </c>
      <c r="V36" s="186"/>
      <c r="W36" s="186"/>
      <c r="X36" s="186"/>
    </row>
    <row r="37" spans="1:24">
      <c r="A37" s="100">
        <v>3</v>
      </c>
      <c r="B37" s="102">
        <v>1</v>
      </c>
      <c r="C37" s="102" t="s">
        <v>224</v>
      </c>
      <c r="D37" s="102" t="s">
        <v>218</v>
      </c>
      <c r="E37" s="103" t="s">
        <v>220</v>
      </c>
      <c r="F37" s="2">
        <v>47.8</v>
      </c>
      <c r="G37" s="108">
        <v>2840.9736427083326</v>
      </c>
      <c r="J37" s="186" t="s">
        <v>247</v>
      </c>
      <c r="K37" s="186" t="s">
        <v>241</v>
      </c>
      <c r="L37" s="186"/>
      <c r="M37" s="186"/>
      <c r="N37" s="186"/>
      <c r="T37" s="186"/>
      <c r="U37" s="186" t="s">
        <v>220</v>
      </c>
      <c r="V37" s="186"/>
      <c r="W37" s="186" t="s">
        <v>219</v>
      </c>
      <c r="X37" s="186"/>
    </row>
    <row r="38" spans="1:24">
      <c r="A38" s="100">
        <v>1</v>
      </c>
      <c r="B38" s="102">
        <v>4</v>
      </c>
      <c r="C38" s="102" t="s">
        <v>224</v>
      </c>
      <c r="D38" s="102" t="s">
        <v>222</v>
      </c>
      <c r="E38" s="103" t="s">
        <v>220</v>
      </c>
      <c r="F38" s="2">
        <v>69</v>
      </c>
      <c r="G38" s="108">
        <v>5336.4367767441863</v>
      </c>
      <c r="J38" s="186"/>
      <c r="K38" s="186" t="s">
        <v>220</v>
      </c>
      <c r="L38" s="186"/>
      <c r="M38" s="186" t="s">
        <v>219</v>
      </c>
      <c r="N38" s="186"/>
      <c r="T38" s="187" t="s">
        <v>245</v>
      </c>
      <c r="U38" s="187" t="s">
        <v>223</v>
      </c>
      <c r="V38" s="187" t="s">
        <v>224</v>
      </c>
      <c r="W38" s="187" t="s">
        <v>223</v>
      </c>
      <c r="X38" s="187" t="s">
        <v>224</v>
      </c>
    </row>
    <row r="39" spans="1:24">
      <c r="A39" s="100">
        <v>2</v>
      </c>
      <c r="B39" s="102">
        <v>4</v>
      </c>
      <c r="C39" s="102" t="s">
        <v>224</v>
      </c>
      <c r="D39" s="102" t="s">
        <v>222</v>
      </c>
      <c r="E39" s="103" t="s">
        <v>220</v>
      </c>
      <c r="F39" s="2">
        <v>49</v>
      </c>
      <c r="G39" s="108">
        <v>2341.3804810344823</v>
      </c>
      <c r="J39" s="187" t="s">
        <v>245</v>
      </c>
      <c r="K39" s="187" t="s">
        <v>223</v>
      </c>
      <c r="L39" s="187" t="s">
        <v>224</v>
      </c>
      <c r="M39" s="187" t="s">
        <v>223</v>
      </c>
      <c r="N39" s="187" t="s">
        <v>224</v>
      </c>
      <c r="T39" s="188" t="s">
        <v>218</v>
      </c>
      <c r="U39" s="189">
        <f>U31/SQRT(3)</f>
        <v>5.7190714086971841</v>
      </c>
      <c r="V39" s="189">
        <f t="shared" ref="V39:X39" si="0">V31/SQRT(3)</f>
        <v>6.9484610606313959</v>
      </c>
      <c r="W39" s="189">
        <f t="shared" si="0"/>
        <v>3.4531788897252924</v>
      </c>
      <c r="X39" s="189">
        <f t="shared" si="0"/>
        <v>3.4933269720043922</v>
      </c>
    </row>
    <row r="40" spans="1:24">
      <c r="A40" s="100">
        <v>3</v>
      </c>
      <c r="B40" s="102">
        <v>4</v>
      </c>
      <c r="C40" s="102" t="s">
        <v>224</v>
      </c>
      <c r="D40" s="102" t="s">
        <v>222</v>
      </c>
      <c r="E40" s="103" t="s">
        <v>220</v>
      </c>
      <c r="F40" s="2">
        <v>44.7</v>
      </c>
      <c r="G40" s="108">
        <v>2554.8035372881359</v>
      </c>
      <c r="J40" s="188" t="s">
        <v>218</v>
      </c>
      <c r="K40" s="189">
        <f>K32/SQRT(3)</f>
        <v>102.66991749453716</v>
      </c>
      <c r="L40" s="189">
        <f t="shared" ref="L40:N40" si="1">L32/SQRT(3)</f>
        <v>271.70467400504282</v>
      </c>
      <c r="M40" s="189">
        <f t="shared" si="1"/>
        <v>91.581211528841905</v>
      </c>
      <c r="N40" s="189">
        <f t="shared" si="1"/>
        <v>650.93359241152291</v>
      </c>
      <c r="T40" s="188" t="s">
        <v>217</v>
      </c>
      <c r="U40" s="189">
        <f t="shared" ref="U40:X42" si="2">U32/SQRT(3)</f>
        <v>35.087525481920842</v>
      </c>
      <c r="V40" s="189">
        <f t="shared" si="2"/>
        <v>8.0963640673521606</v>
      </c>
      <c r="W40" s="189">
        <f t="shared" si="2"/>
        <v>8.7511903952167174</v>
      </c>
      <c r="X40" s="189">
        <f t="shared" si="2"/>
        <v>8.5035286793189631</v>
      </c>
    </row>
    <row r="41" spans="1:24">
      <c r="A41" s="100">
        <v>1</v>
      </c>
      <c r="B41" s="102">
        <v>3</v>
      </c>
      <c r="C41" s="102" t="s">
        <v>224</v>
      </c>
      <c r="D41" s="102" t="s">
        <v>221</v>
      </c>
      <c r="E41" s="103" t="s">
        <v>220</v>
      </c>
      <c r="F41" s="2">
        <v>44.8</v>
      </c>
      <c r="G41" s="108">
        <v>8305.8865058823521</v>
      </c>
      <c r="J41" s="188" t="s">
        <v>217</v>
      </c>
      <c r="K41" s="189">
        <f t="shared" ref="K41:N43" si="3">K33/SQRT(3)</f>
        <v>62.880513964753156</v>
      </c>
      <c r="L41" s="189">
        <f t="shared" si="3"/>
        <v>860.40836082740702</v>
      </c>
      <c r="M41" s="189">
        <f t="shared" si="3"/>
        <v>146.74519461845421</v>
      </c>
      <c r="N41" s="189">
        <f t="shared" si="3"/>
        <v>474.56528544369695</v>
      </c>
      <c r="T41" s="188" t="s">
        <v>221</v>
      </c>
      <c r="U41" s="189">
        <f t="shared" si="2"/>
        <v>1.3739642563683119</v>
      </c>
      <c r="V41" s="189">
        <f t="shared" si="2"/>
        <v>9.5284369710415344</v>
      </c>
      <c r="W41" s="189">
        <f t="shared" si="2"/>
        <v>8.3119057849435336</v>
      </c>
      <c r="X41" s="189">
        <f t="shared" si="2"/>
        <v>3.0338827341287287</v>
      </c>
    </row>
    <row r="42" spans="1:24">
      <c r="A42" s="100">
        <v>2</v>
      </c>
      <c r="B42" s="102">
        <v>3</v>
      </c>
      <c r="C42" s="102" t="s">
        <v>224</v>
      </c>
      <c r="D42" s="102" t="s">
        <v>221</v>
      </c>
      <c r="E42" s="103" t="s">
        <v>220</v>
      </c>
      <c r="F42" s="2">
        <v>64.400000000000006</v>
      </c>
      <c r="G42" s="108">
        <v>5965.8944558139519</v>
      </c>
      <c r="J42" s="188" t="s">
        <v>221</v>
      </c>
      <c r="K42" s="189">
        <f t="shared" si="3"/>
        <v>117.90225605061448</v>
      </c>
      <c r="L42" s="189">
        <f t="shared" si="3"/>
        <v>1176.1215438112092</v>
      </c>
      <c r="M42" s="189">
        <f t="shared" si="3"/>
        <v>146.79874777966688</v>
      </c>
      <c r="N42" s="189">
        <f t="shared" si="3"/>
        <v>565.36215684913577</v>
      </c>
      <c r="T42" s="188" t="s">
        <v>222</v>
      </c>
      <c r="U42" s="189">
        <f t="shared" si="2"/>
        <v>0</v>
      </c>
      <c r="V42" s="189">
        <f t="shared" si="2"/>
        <v>7.4869516122681485</v>
      </c>
      <c r="W42" s="189">
        <f t="shared" si="2"/>
        <v>0</v>
      </c>
      <c r="X42" s="189">
        <f t="shared" si="2"/>
        <v>35.200000000000003</v>
      </c>
    </row>
    <row r="43" spans="1:24">
      <c r="A43" s="100">
        <v>3</v>
      </c>
      <c r="B43" s="102">
        <v>3</v>
      </c>
      <c r="C43" s="102" t="s">
        <v>224</v>
      </c>
      <c r="D43" s="102" t="s">
        <v>221</v>
      </c>
      <c r="E43" s="103" t="s">
        <v>220</v>
      </c>
      <c r="F43" s="2">
        <v>31.6</v>
      </c>
      <c r="G43" s="108">
        <v>4247.5198542553198</v>
      </c>
      <c r="J43" s="188" t="s">
        <v>222</v>
      </c>
      <c r="K43" s="189"/>
      <c r="L43" s="189">
        <f t="shared" si="3"/>
        <v>964.75083410340221</v>
      </c>
      <c r="M43" s="189"/>
      <c r="N43" s="189">
        <f t="shared" si="3"/>
        <v>284.07024987101272</v>
      </c>
    </row>
    <row r="44" spans="1:24">
      <c r="A44" s="21"/>
      <c r="B44" s="40"/>
      <c r="C44" s="21"/>
      <c r="D44" s="21"/>
      <c r="E44" s="38"/>
      <c r="F44" s="21"/>
      <c r="G44" s="39"/>
    </row>
    <row r="45" spans="1:24">
      <c r="A45" s="21"/>
      <c r="B45" s="40"/>
      <c r="C45" s="21"/>
      <c r="D45" s="21"/>
      <c r="E45" s="38"/>
      <c r="F45" s="37"/>
      <c r="G45" s="39"/>
    </row>
    <row r="46" spans="1:24">
      <c r="A46" s="21"/>
      <c r="B46" s="40"/>
      <c r="C46" s="21"/>
      <c r="D46" s="21"/>
      <c r="E46" s="38"/>
      <c r="F46" s="37"/>
      <c r="G46" s="39"/>
    </row>
    <row r="47" spans="1:24">
      <c r="A47" s="21"/>
      <c r="B47" s="40"/>
      <c r="C47" s="21"/>
      <c r="D47" s="21"/>
      <c r="E47" s="38"/>
      <c r="F47" s="37"/>
      <c r="G47" s="39"/>
    </row>
    <row r="48" spans="1:24">
      <c r="A48" s="21"/>
      <c r="B48" s="40"/>
      <c r="C48" s="21"/>
      <c r="D48" s="21"/>
      <c r="E48" s="38"/>
      <c r="F48" s="37"/>
      <c r="G48" s="39"/>
    </row>
    <row r="49" spans="1:7">
      <c r="A49" s="21"/>
      <c r="B49" s="40"/>
      <c r="C49" s="21"/>
      <c r="D49" s="21"/>
      <c r="E49" s="38"/>
      <c r="F49" s="37"/>
      <c r="G49" s="39"/>
    </row>
    <row r="50" spans="1:7">
      <c r="A50" s="21"/>
      <c r="B50" s="40"/>
      <c r="C50" s="21"/>
      <c r="D50" s="21"/>
      <c r="E50" s="38"/>
      <c r="F50" s="37"/>
      <c r="G50" s="39"/>
    </row>
    <row r="51" spans="1:7">
      <c r="A51" s="21"/>
      <c r="B51" s="40"/>
      <c r="C51" s="21"/>
      <c r="D51" s="21"/>
      <c r="E51" s="38"/>
      <c r="F51" s="37"/>
      <c r="G51" s="39"/>
    </row>
    <row r="52" spans="1:7">
      <c r="A52" s="21"/>
      <c r="B52" s="40"/>
      <c r="C52" s="21"/>
      <c r="D52" s="21"/>
      <c r="E52" s="38"/>
      <c r="F52" s="37"/>
      <c r="G52" s="39"/>
    </row>
    <row r="53" spans="1:7">
      <c r="A53" s="21"/>
      <c r="B53" s="40"/>
      <c r="C53" s="21"/>
      <c r="D53" s="21"/>
      <c r="E53" s="38"/>
      <c r="F53" s="37"/>
      <c r="G53" s="39"/>
    </row>
    <row r="54" spans="1:7">
      <c r="A54" s="21"/>
      <c r="B54" s="40"/>
      <c r="C54" s="21"/>
      <c r="D54" s="21"/>
      <c r="E54" s="38"/>
      <c r="F54" s="37"/>
      <c r="G54" s="39"/>
    </row>
    <row r="55" spans="1:7">
      <c r="A55" s="21"/>
      <c r="B55" s="40"/>
      <c r="C55" s="21"/>
      <c r="D55" s="21"/>
      <c r="E55" s="38"/>
      <c r="F55" s="37"/>
      <c r="G55" s="39"/>
    </row>
    <row r="56" spans="1:7">
      <c r="A56" s="21"/>
      <c r="B56" s="40"/>
      <c r="C56" s="21"/>
      <c r="D56" s="37"/>
      <c r="E56" s="38"/>
      <c r="F56" s="37"/>
      <c r="G56" s="39"/>
    </row>
    <row r="57" spans="1:7">
      <c r="A57" s="21"/>
      <c r="B57" s="40"/>
      <c r="C57" s="21"/>
      <c r="D57" s="21"/>
      <c r="E57" s="38"/>
      <c r="F57" s="37"/>
      <c r="G57" s="39"/>
    </row>
    <row r="58" spans="1:7">
      <c r="A58" s="21"/>
      <c r="B58" s="40"/>
      <c r="C58" s="21"/>
      <c r="D58" s="21"/>
      <c r="E58" s="38"/>
      <c r="F58" s="37"/>
      <c r="G58" s="39"/>
    </row>
    <row r="59" spans="1:7">
      <c r="A59" s="21"/>
      <c r="B59" s="40"/>
      <c r="C59" s="21"/>
      <c r="D59" s="21"/>
      <c r="E59" s="38"/>
      <c r="F59" s="37"/>
      <c r="G59" s="39"/>
    </row>
    <row r="60" spans="1:7">
      <c r="A60" s="21"/>
      <c r="B60" s="40"/>
      <c r="C60" s="21"/>
      <c r="D60" s="21"/>
      <c r="E60" s="38"/>
      <c r="F60" s="37"/>
      <c r="G60" s="39"/>
    </row>
    <row r="61" spans="1:7">
      <c r="A61" s="21"/>
      <c r="B61" s="40"/>
      <c r="C61" s="21"/>
      <c r="D61" s="21"/>
      <c r="E61" s="38"/>
      <c r="F61" s="37"/>
      <c r="G61" s="39"/>
    </row>
    <row r="62" spans="1:7">
      <c r="A62" s="21"/>
      <c r="B62" s="40"/>
      <c r="C62" s="21"/>
      <c r="D62" s="21"/>
      <c r="E62" s="38"/>
      <c r="F62" s="37"/>
      <c r="G62" s="39"/>
    </row>
    <row r="63" spans="1:7">
      <c r="A63" s="21"/>
      <c r="B63" s="40"/>
      <c r="C63" s="21"/>
      <c r="D63" s="21"/>
      <c r="E63" s="38"/>
      <c r="F63" s="37"/>
      <c r="G63" s="39"/>
    </row>
    <row r="64" spans="1:7">
      <c r="A64" s="21"/>
      <c r="B64" s="40"/>
      <c r="C64" s="21"/>
      <c r="D64" s="21"/>
      <c r="E64" s="38"/>
      <c r="F64" s="37"/>
      <c r="G64" s="39"/>
    </row>
    <row r="65" spans="1:7">
      <c r="A65" s="21"/>
      <c r="B65" s="40"/>
      <c r="C65" s="21"/>
      <c r="D65" s="21"/>
      <c r="E65" s="38"/>
      <c r="F65" s="37"/>
      <c r="G65" s="39"/>
    </row>
    <row r="66" spans="1:7">
      <c r="A66" s="21"/>
      <c r="B66" s="40"/>
      <c r="C66" s="21"/>
      <c r="D66" s="21"/>
      <c r="E66" s="38"/>
      <c r="F66" s="37"/>
      <c r="G66" s="39"/>
    </row>
    <row r="67" spans="1:7">
      <c r="A67" s="21"/>
      <c r="B67" s="40"/>
      <c r="C67" s="21"/>
      <c r="D67" s="21"/>
      <c r="E67" s="38"/>
      <c r="F67" s="37"/>
      <c r="G67" s="39"/>
    </row>
    <row r="68" spans="1:7">
      <c r="A68" s="21"/>
      <c r="B68" s="40"/>
      <c r="C68" s="21"/>
      <c r="D68" s="21"/>
      <c r="E68" s="38"/>
      <c r="F68" s="37"/>
      <c r="G68" s="39"/>
    </row>
    <row r="69" spans="1:7">
      <c r="A69" s="21"/>
      <c r="B69" s="40"/>
      <c r="C69" s="21"/>
      <c r="D69" s="21"/>
      <c r="E69" s="21"/>
      <c r="F69" s="37"/>
      <c r="G69" s="21"/>
    </row>
    <row r="70" spans="1:7">
      <c r="A70" s="21"/>
      <c r="B70" s="40"/>
      <c r="C70" s="21"/>
      <c r="D70" s="21"/>
      <c r="E70" s="21"/>
      <c r="F70" s="37"/>
      <c r="G70" s="21"/>
    </row>
    <row r="71" spans="1:7">
      <c r="A71" s="21"/>
      <c r="B71" s="42"/>
      <c r="C71" s="21"/>
      <c r="D71" s="21"/>
      <c r="E71" s="21"/>
      <c r="F71" s="37"/>
      <c r="G71" s="21"/>
    </row>
    <row r="72" spans="1:7">
      <c r="A72" s="21"/>
      <c r="B72" s="42"/>
      <c r="C72" s="21"/>
      <c r="D72" s="21"/>
      <c r="E72" s="21"/>
      <c r="F72" s="37"/>
      <c r="G72" s="21"/>
    </row>
    <row r="73" spans="1:7">
      <c r="A73" s="21"/>
      <c r="B73" s="42"/>
      <c r="C73" s="21"/>
      <c r="D73" s="21"/>
      <c r="E73" s="21"/>
      <c r="F73" s="21"/>
      <c r="G73" s="21"/>
    </row>
    <row r="74" spans="1:7">
      <c r="A74" s="21"/>
      <c r="B74" s="42"/>
      <c r="C74" s="21"/>
      <c r="D74" s="21"/>
      <c r="E74" s="21"/>
      <c r="F74" s="21"/>
      <c r="G74" s="21"/>
    </row>
    <row r="75" spans="1:7">
      <c r="A75" s="21"/>
      <c r="B75" s="42"/>
      <c r="C75" s="21"/>
      <c r="D75" s="21"/>
      <c r="E75" s="21"/>
      <c r="F75" s="21"/>
      <c r="G75" s="21"/>
    </row>
    <row r="76" spans="1:7">
      <c r="A76" s="21"/>
      <c r="B76" s="42"/>
      <c r="C76" s="21"/>
      <c r="D76" s="21"/>
      <c r="E76" s="21"/>
      <c r="F76" s="21"/>
      <c r="G76" s="21"/>
    </row>
    <row r="77" spans="1:7">
      <c r="A77" s="21"/>
      <c r="B77" s="42"/>
      <c r="C77" s="21"/>
      <c r="D77" s="21"/>
      <c r="E77" s="21"/>
      <c r="F77" s="21"/>
      <c r="G77" s="21"/>
    </row>
    <row r="78" spans="1:7">
      <c r="A78" s="21"/>
      <c r="B78" s="42"/>
      <c r="C78" s="21"/>
      <c r="D78" s="21"/>
      <c r="E78" s="21"/>
      <c r="F78" s="21"/>
      <c r="G78" s="21"/>
    </row>
    <row r="79" spans="1:7">
      <c r="A79" s="21"/>
      <c r="B79" s="42"/>
      <c r="C79" s="21"/>
      <c r="D79" s="21"/>
      <c r="E79" s="21"/>
      <c r="F79" s="21"/>
      <c r="G79" s="21"/>
    </row>
    <row r="80" spans="1:7">
      <c r="A80" s="21"/>
      <c r="B80" s="42"/>
      <c r="C80" s="21"/>
      <c r="D80" s="21"/>
      <c r="E80" s="21"/>
      <c r="F80" s="21"/>
      <c r="G80" s="21"/>
    </row>
    <row r="81" spans="1:7">
      <c r="A81" s="21"/>
      <c r="B81" s="42"/>
      <c r="C81" s="21"/>
      <c r="D81" s="21"/>
      <c r="E81" s="21"/>
      <c r="F81" s="21"/>
      <c r="G81" s="21"/>
    </row>
    <row r="82" spans="1:7">
      <c r="A82" s="21"/>
      <c r="B82" s="42"/>
      <c r="C82" s="21"/>
      <c r="D82" s="21"/>
      <c r="E82" s="21"/>
      <c r="F82" s="21"/>
      <c r="G82" s="21"/>
    </row>
    <row r="83" spans="1:7">
      <c r="A83" s="21"/>
      <c r="B83" s="42"/>
      <c r="C83" s="21"/>
      <c r="D83" s="21"/>
      <c r="E83" s="21"/>
      <c r="F83" s="21"/>
      <c r="G83" s="21"/>
    </row>
  </sheetData>
  <phoneticPr fontId="29" type="noConversion"/>
  <dataValidations count="2">
    <dataValidation type="list" allowBlank="1" showInputMessage="1" showErrorMessage="1" sqref="A2:A43">
      <formula1>"1,2,3,4,5,6,7,8,9,10,11,12,13,14,15,16,17,18,19,20"</formula1>
    </dataValidation>
    <dataValidation type="decimal" operator="greaterThan" allowBlank="1" showInputMessage="1" showErrorMessage="1" sqref="G2:G68">
      <formula1>0</formula1>
    </dataValidation>
  </dataValidations>
  <pageMargins left="0.7" right="0.7" top="0.75" bottom="0.75" header="0.3" footer="0.3"/>
  <pageSetup paperSize="9" orientation="portrait" horizontalDpi="4294967292" verticalDpi="4294967292"/>
  <drawing r:id="rId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List_sources</vt:lpstr>
      <vt:lpstr>Soil_Properties</vt:lpstr>
      <vt:lpstr>Data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2013-01-16T13:11:44Z</dcterms:modified>
</cp:coreProperties>
</file>