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 activeTab="2"/>
  </bookViews>
  <sheets>
    <sheet name="mid-season + harvest" sheetId="1" r:id="rId1"/>
    <sheet name="Soil_Properties" sheetId="3" r:id="rId2"/>
    <sheet name="Sheet2" sheetId="5" r:id="rId3"/>
    <sheet name="data+calculations" sheetId="4" r:id="rId4"/>
  </sheets>
  <calcPr calcId="145621"/>
  <pivotCaches>
    <pivotCache cacheId="13" r:id="rId5"/>
  </pivotCaches>
</workbook>
</file>

<file path=xl/calcChain.xml><?xml version="1.0" encoding="utf-8"?>
<calcChain xmlns="http://schemas.openxmlformats.org/spreadsheetml/2006/main">
  <c r="Q3" i="4" l="1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2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2" i="4"/>
</calcChain>
</file>

<file path=xl/sharedStrings.xml><?xml version="1.0" encoding="utf-8"?>
<sst xmlns="http://schemas.openxmlformats.org/spreadsheetml/2006/main" count="865" uniqueCount="73">
  <si>
    <t>genotype</t>
  </si>
  <si>
    <t>inoculation</t>
  </si>
  <si>
    <t>rep</t>
  </si>
  <si>
    <t>plant no</t>
  </si>
  <si>
    <t>nod no</t>
  </si>
  <si>
    <t>inoc</t>
  </si>
  <si>
    <t>uninoc</t>
  </si>
  <si>
    <t>BIOMASS SAMPLING</t>
  </si>
  <si>
    <t>Harvesting date: 19-20/11/11</t>
  </si>
  <si>
    <t>shoot fw (g)</t>
  </si>
  <si>
    <t>sub sample shoot fw (g)</t>
  </si>
  <si>
    <t>sub sample dwt (g)</t>
  </si>
  <si>
    <t>root dwt (g)</t>
  </si>
  <si>
    <t>nod fresh wt (g)</t>
  </si>
  <si>
    <t>haulm yield (kg)</t>
  </si>
  <si>
    <t>pod yield (g)</t>
  </si>
  <si>
    <t>100-seed wt (g)</t>
  </si>
  <si>
    <t>TGx 1448-2E</t>
  </si>
  <si>
    <t>TGx 1835-10E</t>
  </si>
  <si>
    <t>TGx 1935-3F</t>
  </si>
  <si>
    <t>TGx 1951-3F</t>
  </si>
  <si>
    <t>TGx 1945-1F</t>
  </si>
  <si>
    <t>TGx 1485-1D</t>
  </si>
  <si>
    <t>TGx 1955-4F</t>
  </si>
  <si>
    <t>TGx 1904-6F</t>
  </si>
  <si>
    <t>TGx 1987-62F</t>
  </si>
  <si>
    <t>SAMSOY 2</t>
  </si>
  <si>
    <t>This is in red because urea (N)was added to the plot. This is also in accordance to the protocol.</t>
  </si>
  <si>
    <t>FINAL HARVEST; Net plot size = 4.5 square meter</t>
  </si>
  <si>
    <t>Planting date: 17-19/07/11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</si>
  <si>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10.585'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36.858'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</si>
  <si>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</si>
  <si>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</si>
  <si>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</si>
  <si>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</si>
  <si>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</si>
  <si>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</si>
  <si>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</si>
  <si>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</si>
  <si>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</si>
  <si>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</si>
  <si>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</si>
  <si>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</si>
  <si>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</si>
  <si>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</si>
  <si>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</si>
  <si>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</si>
  <si>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</si>
  <si>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</si>
  <si>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</si>
  <si>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</si>
  <si>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N</t>
  </si>
  <si>
    <t xml:space="preserve"> - </t>
  </si>
  <si>
    <t xml:space="preserve"> +</t>
  </si>
  <si>
    <t>haulm yield (kg/ha)</t>
  </si>
  <si>
    <t>pod yield (kg/ha)</t>
  </si>
  <si>
    <t>Row Labels</t>
  </si>
  <si>
    <t>(blank)</t>
  </si>
  <si>
    <t>Grand Total</t>
  </si>
  <si>
    <t>Column Labels</t>
  </si>
  <si>
    <t>Count of haulm yield (kg/ha)</t>
  </si>
  <si>
    <t>Average of haulm yield (kg/ha)</t>
  </si>
  <si>
    <t>StdDev of haulm yield (kg/ha)</t>
  </si>
  <si>
    <t>sem</t>
  </si>
  <si>
    <t xml:space="preserve"> + N</t>
  </si>
  <si>
    <t>control</t>
  </si>
  <si>
    <t xml:space="preserve"> -I</t>
  </si>
  <si>
    <t>Haulm yield</t>
  </si>
  <si>
    <t>Count of pod yield (kg/ha)</t>
  </si>
  <si>
    <t>Average of pod yield (kg/ha)</t>
  </si>
  <si>
    <t>StdDev of pod yield (kg/ha)</t>
  </si>
  <si>
    <t>pod yield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</si>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</sst>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Sheet2!$X$4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Sheet2!$Y$9:$AH$9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1398.1174880131014</c:v>
                  </c:pt>
                  <c:pt idx="2">
                    <c:v>531.90394875352217</c:v>
                  </c:pt>
                  <c:pt idx="3">
                    <c:v>681.16941324998243</c:v>
                  </c:pt>
                  <c:pt idx="4">
                    <c:v>531.90394875352217</c:v>
                  </c:pt>
                  <c:pt idx="5">
                    <c:v>277.77777777777993</c:v>
                  </c:pt>
                  <c:pt idx="6">
                    <c:v>833.33333333333235</c:v>
                  </c:pt>
                  <c:pt idx="7">
                    <c:v>785.67420131838674</c:v>
                  </c:pt>
                  <c:pt idx="8">
                    <c:v>1063.8078975070414</c:v>
                  </c:pt>
                  <c:pt idx="9">
                    <c:v>368.51386559504243</c:v>
                  </c:pt>
                </c:numCache>
              </c:numRef>
            </c:plus>
            <c:minus>
              <c:numRef>
                <c:f>Sheet2!$Y$9:$AH$9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1398.1174880131014</c:v>
                  </c:pt>
                  <c:pt idx="2">
                    <c:v>531.90394875352217</c:v>
                  </c:pt>
                  <c:pt idx="3">
                    <c:v>681.16941324998243</c:v>
                  </c:pt>
                  <c:pt idx="4">
                    <c:v>531.90394875352217</c:v>
                  </c:pt>
                  <c:pt idx="5">
                    <c:v>277.77777777777993</c:v>
                  </c:pt>
                  <c:pt idx="6">
                    <c:v>833.33333333333235</c:v>
                  </c:pt>
                  <c:pt idx="7">
                    <c:v>785.67420131838674</c:v>
                  </c:pt>
                  <c:pt idx="8">
                    <c:v>1063.8078975070414</c:v>
                  </c:pt>
                  <c:pt idx="9">
                    <c:v>368.51386559504243</c:v>
                  </c:pt>
                </c:numCache>
              </c:numRef>
            </c:minus>
          </c:errBars>
          <c:cat>
            <c:strRef>
              <c:f>Sheet2!$Y$3:$AH$3</c:f>
              <c:strCache>
                <c:ptCount val="10"/>
                <c:pt idx="0">
                  <c:v>SAMSOY 2</c:v>
                </c:pt>
                <c:pt idx="1">
                  <c:v>TGx 1448-2E</c:v>
                </c:pt>
                <c:pt idx="2">
                  <c:v>TGx 1485-1D</c:v>
                </c:pt>
                <c:pt idx="3">
                  <c:v>TGx 1835-10E</c:v>
                </c:pt>
                <c:pt idx="4">
                  <c:v>TGx 1904-6F</c:v>
                </c:pt>
                <c:pt idx="5">
                  <c:v>TGx 1935-3F</c:v>
                </c:pt>
                <c:pt idx="6">
                  <c:v>TGx 1945-1F</c:v>
                </c:pt>
                <c:pt idx="7">
                  <c:v>TGx 1951-3F</c:v>
                </c:pt>
                <c:pt idx="8">
                  <c:v>TGx 1955-4F</c:v>
                </c:pt>
                <c:pt idx="9">
                  <c:v>TGx 1987-62F</c:v>
                </c:pt>
              </c:strCache>
            </c:strRef>
          </c:cat>
          <c:val>
            <c:numRef>
              <c:f>Sheet2!$Y$4:$AH$4</c:f>
              <c:numCache>
                <c:formatCode>General</c:formatCode>
                <c:ptCount val="10"/>
                <c:pt idx="0">
                  <c:v>4444.4444444444443</c:v>
                </c:pt>
                <c:pt idx="1">
                  <c:v>3888.8888888888887</c:v>
                </c:pt>
                <c:pt idx="2">
                  <c:v>4166.6666666666661</c:v>
                </c:pt>
                <c:pt idx="3">
                  <c:v>2277.7777777777778</c:v>
                </c:pt>
                <c:pt idx="4">
                  <c:v>4722.2222222222217</c:v>
                </c:pt>
                <c:pt idx="5">
                  <c:v>5277.7777777777774</c:v>
                </c:pt>
                <c:pt idx="6">
                  <c:v>5833.3333333333339</c:v>
                </c:pt>
                <c:pt idx="7">
                  <c:v>5555.5555555555557</c:v>
                </c:pt>
                <c:pt idx="8">
                  <c:v>5000</c:v>
                </c:pt>
                <c:pt idx="9">
                  <c:v>3444.4444444444443</c:v>
                </c:pt>
              </c:numCache>
            </c:numRef>
          </c:val>
        </c:ser>
        <c:ser>
          <c:idx val="1"/>
          <c:order val="1"/>
          <c:tx>
            <c:strRef>
              <c:f>Sheet2!$X$5</c:f>
              <c:strCache>
                <c:ptCount val="1"/>
                <c:pt idx="0">
                  <c:v> -I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Sheet2!$Y$10:$AH$10</c:f>
                <c:numCache>
                  <c:formatCode>General</c:formatCode>
                  <c:ptCount val="10"/>
                  <c:pt idx="0">
                    <c:v>277.77777777777544</c:v>
                  </c:pt>
                  <c:pt idx="1">
                    <c:v>277.77777777777544</c:v>
                  </c:pt>
                  <c:pt idx="2">
                    <c:v>722.22222222222274</c:v>
                  </c:pt>
                  <c:pt idx="3">
                    <c:v>555.55555555555429</c:v>
                  </c:pt>
                  <c:pt idx="4">
                    <c:v>833.3333333333353</c:v>
                  </c:pt>
                  <c:pt idx="5">
                    <c:v>277.77777777777101</c:v>
                  </c:pt>
                  <c:pt idx="6">
                    <c:v>438.61923267877677</c:v>
                  </c:pt>
                  <c:pt idx="7">
                    <c:v>531.90394875351978</c:v>
                  </c:pt>
                  <c:pt idx="8">
                    <c:v>907.21842325302862</c:v>
                  </c:pt>
                  <c:pt idx="9">
                    <c:v>1014.3010324169734</c:v>
                  </c:pt>
                </c:numCache>
              </c:numRef>
            </c:plus>
            <c:minus>
              <c:numRef>
                <c:f>Sheet2!$Y$10:$AH$10</c:f>
                <c:numCache>
                  <c:formatCode>General</c:formatCode>
                  <c:ptCount val="10"/>
                  <c:pt idx="0">
                    <c:v>277.77777777777544</c:v>
                  </c:pt>
                  <c:pt idx="1">
                    <c:v>277.77777777777544</c:v>
                  </c:pt>
                  <c:pt idx="2">
                    <c:v>722.22222222222274</c:v>
                  </c:pt>
                  <c:pt idx="3">
                    <c:v>555.55555555555429</c:v>
                  </c:pt>
                  <c:pt idx="4">
                    <c:v>833.3333333333353</c:v>
                  </c:pt>
                  <c:pt idx="5">
                    <c:v>277.77777777777101</c:v>
                  </c:pt>
                  <c:pt idx="6">
                    <c:v>438.61923267877677</c:v>
                  </c:pt>
                  <c:pt idx="7">
                    <c:v>531.90394875351978</c:v>
                  </c:pt>
                  <c:pt idx="8">
                    <c:v>907.21842325302862</c:v>
                  </c:pt>
                  <c:pt idx="9">
                    <c:v>1014.3010324169734</c:v>
                  </c:pt>
                </c:numCache>
              </c:numRef>
            </c:minus>
          </c:errBars>
          <c:cat>
            <c:strRef>
              <c:f>Sheet2!$Y$3:$AH$3</c:f>
              <c:strCache>
                <c:ptCount val="10"/>
                <c:pt idx="0">
                  <c:v>SAMSOY 2</c:v>
                </c:pt>
                <c:pt idx="1">
                  <c:v>TGx 1448-2E</c:v>
                </c:pt>
                <c:pt idx="2">
                  <c:v>TGx 1485-1D</c:v>
                </c:pt>
                <c:pt idx="3">
                  <c:v>TGx 1835-10E</c:v>
                </c:pt>
                <c:pt idx="4">
                  <c:v>TGx 1904-6F</c:v>
                </c:pt>
                <c:pt idx="5">
                  <c:v>TGx 1935-3F</c:v>
                </c:pt>
                <c:pt idx="6">
                  <c:v>TGx 1945-1F</c:v>
                </c:pt>
                <c:pt idx="7">
                  <c:v>TGx 1951-3F</c:v>
                </c:pt>
                <c:pt idx="8">
                  <c:v>TGx 1955-4F</c:v>
                </c:pt>
                <c:pt idx="9">
                  <c:v>TGx 1987-62F</c:v>
                </c:pt>
              </c:strCache>
            </c:strRef>
          </c:cat>
          <c:val>
            <c:numRef>
              <c:f>Sheet2!$Y$5:$AH$5</c:f>
              <c:numCache>
                <c:formatCode>General</c:formatCode>
                <c:ptCount val="10"/>
                <c:pt idx="0">
                  <c:v>4722.2222222222226</c:v>
                </c:pt>
                <c:pt idx="1">
                  <c:v>5833.333333333333</c:v>
                </c:pt>
                <c:pt idx="2">
                  <c:v>4611.1111111111104</c:v>
                </c:pt>
                <c:pt idx="3">
                  <c:v>5000</c:v>
                </c:pt>
                <c:pt idx="4">
                  <c:v>5833.3333333333321</c:v>
                </c:pt>
                <c:pt idx="5">
                  <c:v>5833.3333333333339</c:v>
                </c:pt>
                <c:pt idx="6">
                  <c:v>5166.666666666667</c:v>
                </c:pt>
                <c:pt idx="7">
                  <c:v>5833.333333333333</c:v>
                </c:pt>
                <c:pt idx="8">
                  <c:v>4444.4444444444443</c:v>
                </c:pt>
                <c:pt idx="9">
                  <c:v>4444.4444444444443</c:v>
                </c:pt>
              </c:numCache>
            </c:numRef>
          </c:val>
        </c:ser>
        <c:ser>
          <c:idx val="2"/>
          <c:order val="2"/>
          <c:tx>
            <c:strRef>
              <c:f>Sheet2!$X$6</c:f>
              <c:strCache>
                <c:ptCount val="1"/>
                <c:pt idx="0">
                  <c:v> + N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Sheet2!$Z$11</c:f>
                <c:numCache>
                  <c:formatCode>General</c:formatCode>
                  <c:ptCount val="1"/>
                  <c:pt idx="0">
                    <c:v>948.79173758885008</c:v>
                  </c:pt>
                </c:numCache>
              </c:numRef>
            </c:plus>
            <c:minus>
              <c:numRef>
                <c:f>Sheet2!$Z$11</c:f>
                <c:numCache>
                  <c:formatCode>General</c:formatCode>
                  <c:ptCount val="1"/>
                  <c:pt idx="0">
                    <c:v>948.79173758885008</c:v>
                  </c:pt>
                </c:numCache>
              </c:numRef>
            </c:minus>
          </c:errBars>
          <c:cat>
            <c:strRef>
              <c:f>Sheet2!$Y$3:$AH$3</c:f>
              <c:strCache>
                <c:ptCount val="10"/>
                <c:pt idx="0">
                  <c:v>SAMSOY 2</c:v>
                </c:pt>
                <c:pt idx="1">
                  <c:v>TGx 1448-2E</c:v>
                </c:pt>
                <c:pt idx="2">
                  <c:v>TGx 1485-1D</c:v>
                </c:pt>
                <c:pt idx="3">
                  <c:v>TGx 1835-10E</c:v>
                </c:pt>
                <c:pt idx="4">
                  <c:v>TGx 1904-6F</c:v>
                </c:pt>
                <c:pt idx="5">
                  <c:v>TGx 1935-3F</c:v>
                </c:pt>
                <c:pt idx="6">
                  <c:v>TGx 1945-1F</c:v>
                </c:pt>
                <c:pt idx="7">
                  <c:v>TGx 1951-3F</c:v>
                </c:pt>
                <c:pt idx="8">
                  <c:v>TGx 1955-4F</c:v>
                </c:pt>
                <c:pt idx="9">
                  <c:v>TGx 1987-62F</c:v>
                </c:pt>
              </c:strCache>
            </c:strRef>
          </c:cat>
          <c:val>
            <c:numRef>
              <c:f>Sheet2!$Y$6:$AH$6</c:f>
              <c:numCache>
                <c:formatCode>General</c:formatCode>
                <c:ptCount val="10"/>
                <c:pt idx="1">
                  <c:v>4722.2222222222226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43520"/>
        <c:axId val="112742784"/>
      </c:barChart>
      <c:catAx>
        <c:axId val="113643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2742784"/>
        <c:crosses val="autoZero"/>
        <c:auto val="1"/>
        <c:lblAlgn val="ctr"/>
        <c:lblOffset val="100"/>
        <c:noMultiLvlLbl val="0"/>
      </c:catAx>
      <c:valAx>
        <c:axId val="112742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haulm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643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Sheet2!$AZ$4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Sheet2!$BA$10:$BJ$10</c:f>
                <c:numCache>
                  <c:formatCode>General</c:formatCode>
                  <c:ptCount val="10"/>
                  <c:pt idx="0">
                    <c:v>184.84338827586032</c:v>
                  </c:pt>
                  <c:pt idx="1">
                    <c:v>342.57362309844916</c:v>
                  </c:pt>
                  <c:pt idx="2">
                    <c:v>51.570998644922597</c:v>
                  </c:pt>
                  <c:pt idx="3">
                    <c:v>140.15386900076925</c:v>
                  </c:pt>
                  <c:pt idx="4">
                    <c:v>83.133092755599819</c:v>
                  </c:pt>
                  <c:pt idx="5">
                    <c:v>233.49641567203363</c:v>
                  </c:pt>
                  <c:pt idx="6">
                    <c:v>101.23262946051406</c:v>
                  </c:pt>
                  <c:pt idx="7">
                    <c:v>318.02502683825549</c:v>
                  </c:pt>
                  <c:pt idx="8">
                    <c:v>213.87373683704604</c:v>
                  </c:pt>
                  <c:pt idx="9">
                    <c:v>166.65802446729523</c:v>
                  </c:pt>
                </c:numCache>
              </c:numRef>
            </c:plus>
            <c:minus>
              <c:numRef>
                <c:f>Sheet2!$BA$10:$BJ$10</c:f>
                <c:numCache>
                  <c:formatCode>General</c:formatCode>
                  <c:ptCount val="10"/>
                  <c:pt idx="0">
                    <c:v>184.84338827586032</c:v>
                  </c:pt>
                  <c:pt idx="1">
                    <c:v>342.57362309844916</c:v>
                  </c:pt>
                  <c:pt idx="2">
                    <c:v>51.570998644922597</c:v>
                  </c:pt>
                  <c:pt idx="3">
                    <c:v>140.15386900076925</c:v>
                  </c:pt>
                  <c:pt idx="4">
                    <c:v>83.133092755599819</c:v>
                  </c:pt>
                  <c:pt idx="5">
                    <c:v>233.49641567203363</c:v>
                  </c:pt>
                  <c:pt idx="6">
                    <c:v>101.23262946051406</c:v>
                  </c:pt>
                  <c:pt idx="7">
                    <c:v>318.02502683825549</c:v>
                  </c:pt>
                  <c:pt idx="8">
                    <c:v>213.87373683704604</c:v>
                  </c:pt>
                  <c:pt idx="9">
                    <c:v>166.65802446729523</c:v>
                  </c:pt>
                </c:numCache>
              </c:numRef>
            </c:minus>
          </c:errBars>
          <c:cat>
            <c:strRef>
              <c:f>Sheet2!$BA$3:$BJ$3</c:f>
              <c:strCache>
                <c:ptCount val="10"/>
                <c:pt idx="0">
                  <c:v>SAMSOY 2</c:v>
                </c:pt>
                <c:pt idx="1">
                  <c:v>TGx 1448-2E</c:v>
                </c:pt>
                <c:pt idx="2">
                  <c:v>TGx 1485-1D</c:v>
                </c:pt>
                <c:pt idx="3">
                  <c:v>TGx 1835-10E</c:v>
                </c:pt>
                <c:pt idx="4">
                  <c:v>TGx 1904-6F</c:v>
                </c:pt>
                <c:pt idx="5">
                  <c:v>TGx 1935-3F</c:v>
                </c:pt>
                <c:pt idx="6">
                  <c:v>TGx 1945-1F</c:v>
                </c:pt>
                <c:pt idx="7">
                  <c:v>TGx 1951-3F</c:v>
                </c:pt>
                <c:pt idx="8">
                  <c:v>TGx 1955-4F</c:v>
                </c:pt>
                <c:pt idx="9">
                  <c:v>TGx 1987-62F</c:v>
                </c:pt>
              </c:strCache>
            </c:strRef>
          </c:cat>
          <c:val>
            <c:numRef>
              <c:f>Sheet2!$BA$4:$BJ$4</c:f>
              <c:numCache>
                <c:formatCode>General</c:formatCode>
                <c:ptCount val="10"/>
                <c:pt idx="0">
                  <c:v>1091.1111111111111</c:v>
                </c:pt>
                <c:pt idx="1">
                  <c:v>919.44444444444446</c:v>
                </c:pt>
                <c:pt idx="2">
                  <c:v>616.11111111111109</c:v>
                </c:pt>
                <c:pt idx="3">
                  <c:v>410.55555555555554</c:v>
                </c:pt>
                <c:pt idx="4">
                  <c:v>1020</c:v>
                </c:pt>
                <c:pt idx="5">
                  <c:v>1214.4444444444446</c:v>
                </c:pt>
                <c:pt idx="6">
                  <c:v>1167.2222222222222</c:v>
                </c:pt>
                <c:pt idx="7">
                  <c:v>1064.4444444444446</c:v>
                </c:pt>
                <c:pt idx="8">
                  <c:v>914.44444444444434</c:v>
                </c:pt>
                <c:pt idx="9">
                  <c:v>687.77777777777771</c:v>
                </c:pt>
              </c:numCache>
            </c:numRef>
          </c:val>
        </c:ser>
        <c:ser>
          <c:idx val="1"/>
          <c:order val="1"/>
          <c:tx>
            <c:strRef>
              <c:f>Sheet2!$AZ$5</c:f>
              <c:strCache>
                <c:ptCount val="1"/>
                <c:pt idx="0">
                  <c:v> -I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Sheet2!$BA$11:$BJ$11</c:f>
                <c:numCache>
                  <c:formatCode>General</c:formatCode>
                  <c:ptCount val="10"/>
                  <c:pt idx="0">
                    <c:v>87.979140812507168</c:v>
                  </c:pt>
                  <c:pt idx="1">
                    <c:v>404.86076964600272</c:v>
                  </c:pt>
                  <c:pt idx="2">
                    <c:v>142.30755541860069</c:v>
                  </c:pt>
                  <c:pt idx="3">
                    <c:v>206.63978319771829</c:v>
                  </c:pt>
                  <c:pt idx="4">
                    <c:v>183.75456658472669</c:v>
                  </c:pt>
                  <c:pt idx="5">
                    <c:v>299.8168165009929</c:v>
                  </c:pt>
                  <c:pt idx="6">
                    <c:v>298.82812958087891</c:v>
                  </c:pt>
                  <c:pt idx="7">
                    <c:v>111.0592471548448</c:v>
                  </c:pt>
                  <c:pt idx="8">
                    <c:v>98.73427363445505</c:v>
                  </c:pt>
                  <c:pt idx="9">
                    <c:v>206.83585269205068</c:v>
                  </c:pt>
                </c:numCache>
              </c:numRef>
            </c:plus>
            <c:minus>
              <c:numRef>
                <c:f>Sheet2!$BA$11:$BJ$11</c:f>
                <c:numCache>
                  <c:formatCode>General</c:formatCode>
                  <c:ptCount val="10"/>
                  <c:pt idx="0">
                    <c:v>87.979140812507168</c:v>
                  </c:pt>
                  <c:pt idx="1">
                    <c:v>404.86076964600272</c:v>
                  </c:pt>
                  <c:pt idx="2">
                    <c:v>142.30755541860069</c:v>
                  </c:pt>
                  <c:pt idx="3">
                    <c:v>206.63978319771829</c:v>
                  </c:pt>
                  <c:pt idx="4">
                    <c:v>183.75456658472669</c:v>
                  </c:pt>
                  <c:pt idx="5">
                    <c:v>299.8168165009929</c:v>
                  </c:pt>
                  <c:pt idx="6">
                    <c:v>298.82812958087891</c:v>
                  </c:pt>
                  <c:pt idx="7">
                    <c:v>111.0592471548448</c:v>
                  </c:pt>
                  <c:pt idx="8">
                    <c:v>98.73427363445505</c:v>
                  </c:pt>
                  <c:pt idx="9">
                    <c:v>206.83585269205068</c:v>
                  </c:pt>
                </c:numCache>
              </c:numRef>
            </c:minus>
          </c:errBars>
          <c:cat>
            <c:strRef>
              <c:f>Sheet2!$BA$3:$BJ$3</c:f>
              <c:strCache>
                <c:ptCount val="10"/>
                <c:pt idx="0">
                  <c:v>SAMSOY 2</c:v>
                </c:pt>
                <c:pt idx="1">
                  <c:v>TGx 1448-2E</c:v>
                </c:pt>
                <c:pt idx="2">
                  <c:v>TGx 1485-1D</c:v>
                </c:pt>
                <c:pt idx="3">
                  <c:v>TGx 1835-10E</c:v>
                </c:pt>
                <c:pt idx="4">
                  <c:v>TGx 1904-6F</c:v>
                </c:pt>
                <c:pt idx="5">
                  <c:v>TGx 1935-3F</c:v>
                </c:pt>
                <c:pt idx="6">
                  <c:v>TGx 1945-1F</c:v>
                </c:pt>
                <c:pt idx="7">
                  <c:v>TGx 1951-3F</c:v>
                </c:pt>
                <c:pt idx="8">
                  <c:v>TGx 1955-4F</c:v>
                </c:pt>
                <c:pt idx="9">
                  <c:v>TGx 1987-62F</c:v>
                </c:pt>
              </c:strCache>
            </c:strRef>
          </c:cat>
          <c:val>
            <c:numRef>
              <c:f>Sheet2!$BA$5:$BJ$5</c:f>
              <c:numCache>
                <c:formatCode>General</c:formatCode>
                <c:ptCount val="10"/>
                <c:pt idx="0">
                  <c:v>1147.7777777777778</c:v>
                </c:pt>
                <c:pt idx="1">
                  <c:v>1180.5555555555557</c:v>
                </c:pt>
                <c:pt idx="2">
                  <c:v>516.66666666666674</c:v>
                </c:pt>
                <c:pt idx="3">
                  <c:v>447.77777777777771</c:v>
                </c:pt>
                <c:pt idx="4">
                  <c:v>1345</c:v>
                </c:pt>
                <c:pt idx="5">
                  <c:v>1185.5555555555557</c:v>
                </c:pt>
                <c:pt idx="6">
                  <c:v>1018.3333333333334</c:v>
                </c:pt>
                <c:pt idx="7">
                  <c:v>1244.4444444444443</c:v>
                </c:pt>
                <c:pt idx="8">
                  <c:v>1096.1111111111111</c:v>
                </c:pt>
                <c:pt idx="9">
                  <c:v>722.22222222222229</c:v>
                </c:pt>
              </c:numCache>
            </c:numRef>
          </c:val>
        </c:ser>
        <c:ser>
          <c:idx val="2"/>
          <c:order val="2"/>
          <c:tx>
            <c:strRef>
              <c:f>Sheet2!$AZ$6</c:f>
              <c:strCache>
                <c:ptCount val="1"/>
                <c:pt idx="0">
                  <c:v> + N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Sheet2!$BB$12</c:f>
                <c:numCache>
                  <c:formatCode>General</c:formatCode>
                  <c:ptCount val="1"/>
                  <c:pt idx="0">
                    <c:v>141.58530706593351</c:v>
                  </c:pt>
                </c:numCache>
              </c:numRef>
            </c:plus>
            <c:minus>
              <c:numRef>
                <c:f>Sheet2!$BB$12</c:f>
                <c:numCache>
                  <c:formatCode>General</c:formatCode>
                  <c:ptCount val="1"/>
                  <c:pt idx="0">
                    <c:v>141.58530706593351</c:v>
                  </c:pt>
                </c:numCache>
              </c:numRef>
            </c:minus>
          </c:errBars>
          <c:cat>
            <c:strRef>
              <c:f>Sheet2!$BA$3:$BJ$3</c:f>
              <c:strCache>
                <c:ptCount val="10"/>
                <c:pt idx="0">
                  <c:v>SAMSOY 2</c:v>
                </c:pt>
                <c:pt idx="1">
                  <c:v>TGx 1448-2E</c:v>
                </c:pt>
                <c:pt idx="2">
                  <c:v>TGx 1485-1D</c:v>
                </c:pt>
                <c:pt idx="3">
                  <c:v>TGx 1835-10E</c:v>
                </c:pt>
                <c:pt idx="4">
                  <c:v>TGx 1904-6F</c:v>
                </c:pt>
                <c:pt idx="5">
                  <c:v>TGx 1935-3F</c:v>
                </c:pt>
                <c:pt idx="6">
                  <c:v>TGx 1945-1F</c:v>
                </c:pt>
                <c:pt idx="7">
                  <c:v>TGx 1951-3F</c:v>
                </c:pt>
                <c:pt idx="8">
                  <c:v>TGx 1955-4F</c:v>
                </c:pt>
                <c:pt idx="9">
                  <c:v>TGx 1987-62F</c:v>
                </c:pt>
              </c:strCache>
            </c:strRef>
          </c:cat>
          <c:val>
            <c:numRef>
              <c:f>Sheet2!$BA$6:$BJ$6</c:f>
              <c:numCache>
                <c:formatCode>General</c:formatCode>
                <c:ptCount val="10"/>
                <c:pt idx="1">
                  <c:v>928.33333333333337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742208"/>
        <c:axId val="113744128"/>
      </c:barChart>
      <c:catAx>
        <c:axId val="1137422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3744128"/>
        <c:crosses val="autoZero"/>
        <c:auto val="1"/>
        <c:lblAlgn val="ctr"/>
        <c:lblOffset val="100"/>
        <c:noMultiLvlLbl val="0"/>
      </c:catAx>
      <c:valAx>
        <c:axId val="113744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pod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3742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390525</xdr:colOff>
      <xdr:row>15</xdr:row>
      <xdr:rowOff>90487</xdr:rowOff>
    </xdr:from>
    <xdr:to>
      <xdr:col>27</xdr:col>
      <xdr:colOff>676275</xdr:colOff>
      <xdr:row>29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50</xdr:col>
      <xdr:colOff>552450</xdr:colOff>
      <xdr:row>13</xdr:row>
      <xdr:rowOff>147637</xdr:rowOff>
    </xdr:from>
    <xdr:to>
      <xdr:col>58</xdr:col>
      <xdr:colOff>247650</xdr:colOff>
      <xdr:row>28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59.647605439815" createdVersion="4" refreshedVersion="4" minRefreshableVersion="3" recordCount="88">
  <cacheSource type="worksheet">
    <worksheetSource ref="A1:Q1048576" sheet="data+calculations"/>
  </cacheSource>
  <cacheFields count="17">
    <cacheField name="genotype" numFmtId="0">
      <sharedItems containsBlank="1" count="11">
        <s v="TGx 1448-2E"/>
        <s v="TGx 1835-10E"/>
        <s v="TGx 1935-3F"/>
        <s v="TGx 1951-3F"/>
        <s v="TGx 1945-1F"/>
        <s v="TGx 1485-1D"/>
        <s v="TGx 1955-4F"/>
        <s v="TGx 1904-6F"/>
        <s v="TGx 1987-62F"/>
        <s v="SAMSOY 2"/>
        <m/>
      </sharedItems>
    </cacheField>
    <cacheField name="inoculation" numFmtId="0">
      <sharedItems containsBlank="1" count="3">
        <s v="inoc"/>
        <s v="uninoc"/>
        <m/>
      </sharedItems>
    </cacheField>
    <cacheField name="N" numFmtId="0">
      <sharedItems containsBlank="1" count="3">
        <s v=" - "/>
        <s v=" +"/>
        <m/>
      </sharedItems>
    </cacheField>
    <cacheField name="rep" numFmtId="0">
      <sharedItems containsString="0" containsBlank="1" containsNumber="1" containsInteger="1" minValue="1" maxValue="4"/>
    </cacheField>
    <cacheField name="plant no" numFmtId="0">
      <sharedItems containsString="0" containsBlank="1" containsNumber="1" containsInteger="1" minValue="8" maxValue="46"/>
    </cacheField>
    <cacheField name="shoot fw (g)" numFmtId="0">
      <sharedItems containsString="0" containsBlank="1" containsNumber="1" containsInteger="1" minValue="89" maxValue="1868"/>
    </cacheField>
    <cacheField name="sub sample shoot fw (g)" numFmtId="0">
      <sharedItems containsString="0" containsBlank="1" containsNumber="1" containsInteger="1" minValue="169" maxValue="665"/>
    </cacheField>
    <cacheField name="sub sample dwt (g)" numFmtId="0">
      <sharedItems containsString="0" containsBlank="1" containsNumber="1" minValue="13.56" maxValue="209.36"/>
    </cacheField>
    <cacheField name="root dwt (g)" numFmtId="0">
      <sharedItems containsString="0" containsBlank="1" containsNumber="1" minValue="11.85" maxValue="81"/>
    </cacheField>
    <cacheField name="nod no" numFmtId="0">
      <sharedItems containsString="0" containsBlank="1" containsNumber="1" minValue="38.61" maxValue="1250"/>
    </cacheField>
    <cacheField name="nod fresh wt (g)" numFmtId="0">
      <sharedItems containsString="0" containsBlank="1" containsNumber="1" minValue="2.0099999999999998" maxValue="53.33"/>
    </cacheField>
    <cacheField name="plant no2" numFmtId="0">
      <sharedItems containsString="0" containsBlank="1" containsNumber="1" containsInteger="1" minValue="36" maxValue="235"/>
    </cacheField>
    <cacheField name="haulm yield (kg)" numFmtId="0">
      <sharedItems containsString="0" containsBlank="1" containsNumber="1" minValue="0.3" maxValue="3.5"/>
    </cacheField>
    <cacheField name="pod yield (g)" numFmtId="0">
      <sharedItems containsString="0" containsBlank="1" containsNumber="1" containsInteger="1" minValue="19" maxValue="862"/>
    </cacheField>
    <cacheField name="100-seed wt (g)" numFmtId="0">
      <sharedItems containsString="0" containsBlank="1" containsNumber="1" minValue="9.44" maxValue="15.27"/>
    </cacheField>
    <cacheField name="haulm yield (kg/ha)" numFmtId="0">
      <sharedItems containsString="0" containsBlank="1" containsNumber="1" minValue="0" maxValue="7777.7777777777783" count="12">
        <n v="6666.6666666666661"/>
        <n v="5555.5555555555557"/>
        <n v="0"/>
        <n v="4444.4444444444443"/>
        <n v="2222.2222222222222"/>
        <n v="4000"/>
        <n v="666.66666666666663"/>
        <n v="7777.7777777777783"/>
        <n v="6222.2222222222226"/>
        <n v="3333.333333333333"/>
        <n v="2666.6666666666665"/>
        <m/>
      </sharedItems>
    </cacheField>
    <cacheField name="pod yield (kg/ha)" numFmtId="0">
      <sharedItems containsString="0" containsBlank="1" containsNumber="1" minValue="0" maxValue="1915.5555555555554" count="80">
        <n v="1782.2222222222222"/>
        <n v="0"/>
        <n v="1322.2222222222222"/>
        <n v="1617.7777777777778"/>
        <n v="1351.1111111111111"/>
        <n v="804.44444444444446"/>
        <n v="1522.2222222222222"/>
        <n v="1024.4444444444443"/>
        <n v="1035.5555555555557"/>
        <n v="511.11111111111114"/>
        <n v="1142.2222222222222"/>
        <n v="744.44444444444446"/>
        <n v="860"/>
        <n v="133.33333333333334"/>
        <n v="53.333333333333329"/>
        <n v="708.88888888888891"/>
        <n v="42.222222222222221"/>
        <n v="380"/>
        <n v="364.44444444444446"/>
        <n v="1508.8888888888889"/>
        <n v="1731.1111111111111"/>
        <n v="1137.7777777777778"/>
        <n v="1133.3333333333333"/>
        <n v="604.44444444444446"/>
        <n v="1424.4444444444446"/>
        <n v="1695.5555555555554"/>
        <n v="1557.7777777777778"/>
        <n v="1091.1111111111111"/>
        <n v="1246.6666666666667"/>
        <n v="1082.2222222222222"/>
        <n v="1040"/>
        <n v="1915.5555555555554"/>
        <n v="922.22222222222229"/>
        <n v="242.22222222222223"/>
        <n v="1355.5555555555554"/>
        <n v="1597.7777777777778"/>
        <n v="877.77777777777771"/>
        <n v="1066.6666666666667"/>
        <n v="1462.2222222222222"/>
        <n v="1011.1111111111111"/>
        <n v="1128.8888888888889"/>
        <n v="166.66666666666669"/>
        <n v="602.22222222222217"/>
        <n v="846.66666666666674"/>
        <n v="451.11111111111114"/>
        <n v="480"/>
        <n v="684.44444444444446"/>
        <n v="706.66666666666674"/>
        <n v="593.33333333333337"/>
        <n v="1028.8888888888889"/>
        <n v="1008.8888888888889"/>
        <n v="957.77777777777771"/>
        <n v="1388.8888888888889"/>
        <n v="1302.2222222222222"/>
        <n v="1171.1111111111111"/>
        <n v="842.22222222222229"/>
        <n v="342.22222222222223"/>
        <n v="1288.8888888888889"/>
        <n v="866.66666666666674"/>
        <n v="1488.8888888888889"/>
        <n v="1735.5555555555554"/>
        <n v="1206.6666666666667"/>
        <n v="1000"/>
        <n v="806.66666666666674"/>
        <n v="1244.4444444444443"/>
        <n v="533.33333333333337"/>
        <n v="828.88888888888891"/>
        <n v="282.22222222222223"/>
        <n v="711.11111111111109"/>
        <n v="371.11111111111114"/>
        <n v="526.66666666666663"/>
        <n v="917.77777777777771"/>
        <n v="1311.1111111111111"/>
        <n v="1255.5555555555557"/>
        <n v="1106.6666666666667"/>
        <n v="553.33333333333337"/>
        <n v="1228.8888888888889"/>
        <n v="1186.6666666666667"/>
        <n v="1395.5555555555554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x v="0"/>
    <x v="0"/>
    <x v="0"/>
    <n v="1"/>
    <n v="27"/>
    <n v="1868"/>
    <n v="590"/>
    <n v="155.41"/>
    <n v="68.709999999999994"/>
    <n v="763"/>
    <n v="24"/>
    <n v="210"/>
    <n v="3"/>
    <n v="802"/>
    <n v="11.1"/>
    <x v="0"/>
    <x v="0"/>
  </r>
  <r>
    <x v="0"/>
    <x v="0"/>
    <x v="0"/>
    <n v="2"/>
    <n v="33"/>
    <n v="1230"/>
    <n v="334"/>
    <n v="69.91"/>
    <n v="51.19"/>
    <n v="620"/>
    <n v="31.9"/>
    <n v="179"/>
    <n v="2.5"/>
    <m/>
    <n v="11.4"/>
    <x v="1"/>
    <x v="1"/>
  </r>
  <r>
    <x v="0"/>
    <x v="0"/>
    <x v="0"/>
    <n v="3"/>
    <n v="22"/>
    <n v="620"/>
    <n v="304"/>
    <n v="93.28"/>
    <n v="43.56"/>
    <n v="330"/>
    <n v="12.68"/>
    <n v="99"/>
    <n v="2.5"/>
    <n v="595"/>
    <n v="12.16"/>
    <x v="1"/>
    <x v="2"/>
  </r>
  <r>
    <x v="0"/>
    <x v="0"/>
    <x v="0"/>
    <n v="4"/>
    <n v="21"/>
    <n v="840"/>
    <n v="305"/>
    <n v="68.05"/>
    <n v="51.11"/>
    <n v="1020"/>
    <n v="36.81"/>
    <n v="192"/>
    <n v="2.5"/>
    <n v="728"/>
    <n v="10.95"/>
    <x v="1"/>
    <x v="3"/>
  </r>
  <r>
    <x v="0"/>
    <x v="1"/>
    <x v="0"/>
    <n v="1"/>
    <n v="37"/>
    <n v="925"/>
    <n v="362"/>
    <n v="96.74"/>
    <n v="66.23"/>
    <n v="410"/>
    <n v="25.15"/>
    <m/>
    <m/>
    <m/>
    <m/>
    <x v="2"/>
    <x v="1"/>
  </r>
  <r>
    <x v="0"/>
    <x v="1"/>
    <x v="0"/>
    <n v="2"/>
    <n v="23"/>
    <n v="985"/>
    <n v="408"/>
    <n v="55.22"/>
    <n v="60.81"/>
    <n v="426"/>
    <n v="30.37"/>
    <n v="107"/>
    <n v="2"/>
    <n v="608"/>
    <n v="10.119999999999999"/>
    <x v="3"/>
    <x v="4"/>
  </r>
  <r>
    <x v="0"/>
    <x v="1"/>
    <x v="0"/>
    <n v="3"/>
    <n v="20"/>
    <n v="470"/>
    <n v="202"/>
    <n v="60.94"/>
    <n v="46.12"/>
    <n v="520"/>
    <n v="24.99"/>
    <n v="130"/>
    <n v="2"/>
    <n v="362"/>
    <n v="11.12"/>
    <x v="3"/>
    <x v="5"/>
  </r>
  <r>
    <x v="0"/>
    <x v="1"/>
    <x v="0"/>
    <n v="4"/>
    <m/>
    <m/>
    <m/>
    <m/>
    <m/>
    <m/>
    <m/>
    <n v="103"/>
    <n v="3"/>
    <n v="685"/>
    <n v="10.38"/>
    <x v="0"/>
    <x v="6"/>
  </r>
  <r>
    <x v="0"/>
    <x v="1"/>
    <x v="1"/>
    <n v="1"/>
    <n v="16"/>
    <n v="610"/>
    <n v="295"/>
    <n v="87.53"/>
    <n v="49.22"/>
    <n v="128"/>
    <n v="5.44"/>
    <n v="114"/>
    <n v="3"/>
    <n v="461"/>
    <n v="10.83"/>
    <x v="0"/>
    <x v="7"/>
  </r>
  <r>
    <x v="0"/>
    <x v="1"/>
    <x v="1"/>
    <n v="2"/>
    <n v="16"/>
    <n v="561"/>
    <n v="259"/>
    <n v="56.83"/>
    <n v="40.39"/>
    <n v="43"/>
    <n v="2.0099999999999998"/>
    <n v="43"/>
    <n v="2.5"/>
    <n v="466"/>
    <m/>
    <x v="1"/>
    <x v="8"/>
  </r>
  <r>
    <x v="0"/>
    <x v="1"/>
    <x v="1"/>
    <n v="3"/>
    <n v="8"/>
    <n v="235"/>
    <n v="235"/>
    <n v="40.270000000000003"/>
    <n v="25.65"/>
    <n v="66"/>
    <n v="4.16"/>
    <n v="36"/>
    <n v="1"/>
    <n v="230"/>
    <n v="10.92"/>
    <x v="4"/>
    <x v="9"/>
  </r>
  <r>
    <x v="0"/>
    <x v="1"/>
    <x v="1"/>
    <n v="4"/>
    <n v="13"/>
    <n v="1073"/>
    <n v="384"/>
    <n v="85.46"/>
    <n v="53.19"/>
    <n v="450"/>
    <n v="8.7899999999999991"/>
    <n v="144"/>
    <n v="2"/>
    <n v="514"/>
    <n v="10.62"/>
    <x v="3"/>
    <x v="10"/>
  </r>
  <r>
    <x v="1"/>
    <x v="0"/>
    <x v="0"/>
    <n v="1"/>
    <n v="27"/>
    <n v="1013"/>
    <n v="488"/>
    <n v="145.41999999999999"/>
    <n v="38.32"/>
    <n v="400"/>
    <n v="10.029999999999999"/>
    <n v="235"/>
    <n v="2"/>
    <n v="335"/>
    <n v="13.13"/>
    <x v="3"/>
    <x v="11"/>
  </r>
  <r>
    <x v="1"/>
    <x v="0"/>
    <x v="0"/>
    <n v="2"/>
    <n v="40"/>
    <n v="763"/>
    <n v="306"/>
    <n v="107.05"/>
    <n v="32.44"/>
    <n v="322"/>
    <n v="19.53"/>
    <n v="162"/>
    <n v="2"/>
    <n v="387"/>
    <n v="12.07"/>
    <x v="3"/>
    <x v="12"/>
  </r>
  <r>
    <x v="1"/>
    <x v="0"/>
    <x v="0"/>
    <n v="3"/>
    <n v="42"/>
    <n v="299"/>
    <n v="299"/>
    <n v="133.24"/>
    <n v="52.96"/>
    <n v="230"/>
    <n v="10.14"/>
    <n v="110"/>
    <n v="2"/>
    <n v="60"/>
    <n v="9.48"/>
    <x v="3"/>
    <x v="13"/>
  </r>
  <r>
    <x v="1"/>
    <x v="0"/>
    <x v="0"/>
    <n v="4"/>
    <n v="29"/>
    <n v="276"/>
    <n v="276"/>
    <n v="86.64"/>
    <n v="33.18"/>
    <n v="231"/>
    <n v="11.78"/>
    <n v="71"/>
    <n v="3"/>
    <n v="24"/>
    <n v="10.09"/>
    <x v="0"/>
    <x v="14"/>
  </r>
  <r>
    <x v="1"/>
    <x v="1"/>
    <x v="0"/>
    <n v="1"/>
    <n v="24"/>
    <n v="592"/>
    <n v="243"/>
    <n v="98.05"/>
    <n v="81"/>
    <n v="38.61"/>
    <n v="32.950000000000003"/>
    <n v="140"/>
    <n v="1.8"/>
    <n v="319"/>
    <n v="11.95"/>
    <x v="5"/>
    <x v="15"/>
  </r>
  <r>
    <x v="1"/>
    <x v="1"/>
    <x v="0"/>
    <n v="2"/>
    <n v="25"/>
    <n v="389"/>
    <n v="389"/>
    <n v="102.31"/>
    <n v="32.42"/>
    <n v="91"/>
    <n v="7.99"/>
    <n v="60"/>
    <n v="0.3"/>
    <n v="19"/>
    <n v="10.47"/>
    <x v="6"/>
    <x v="16"/>
  </r>
  <r>
    <x v="1"/>
    <x v="1"/>
    <x v="0"/>
    <n v="3"/>
    <n v="20"/>
    <n v="300"/>
    <n v="300"/>
    <n v="83.34"/>
    <n v="34.409999999999997"/>
    <n v="163"/>
    <n v="17.170000000000002"/>
    <n v="88"/>
    <n v="1"/>
    <n v="230"/>
    <n v="11.87"/>
    <x v="4"/>
    <x v="9"/>
  </r>
  <r>
    <x v="1"/>
    <x v="1"/>
    <x v="0"/>
    <n v="4"/>
    <n v="19"/>
    <n v="177"/>
    <n v="177"/>
    <n v="52.75"/>
    <n v="11.85"/>
    <n v="56"/>
    <n v="4.41"/>
    <n v="80"/>
    <n v="1"/>
    <n v="171"/>
    <n v="10.15"/>
    <x v="4"/>
    <x v="17"/>
  </r>
  <r>
    <x v="2"/>
    <x v="0"/>
    <x v="0"/>
    <n v="1"/>
    <n v="30"/>
    <n v="1040"/>
    <n v="463"/>
    <n v="90.56"/>
    <n v="66.42"/>
    <n v="1052"/>
    <n v="41.16"/>
    <n v="188"/>
    <n v="2.5"/>
    <n v="164"/>
    <n v="11.36"/>
    <x v="1"/>
    <x v="18"/>
  </r>
  <r>
    <x v="2"/>
    <x v="0"/>
    <x v="0"/>
    <n v="2"/>
    <n v="20"/>
    <n v="969"/>
    <n v="466"/>
    <n v="34.49"/>
    <n v="48.39"/>
    <n v="650"/>
    <n v="27.06"/>
    <n v="146"/>
    <n v="2.5"/>
    <n v="679"/>
    <n v="11.3"/>
    <x v="1"/>
    <x v="19"/>
  </r>
  <r>
    <x v="2"/>
    <x v="0"/>
    <x v="0"/>
    <n v="3"/>
    <n v="19"/>
    <n v="1004"/>
    <n v="338"/>
    <n v="67.36"/>
    <n v="45.72"/>
    <n v="660"/>
    <n v="24.19"/>
    <n v="91"/>
    <n v="2.5"/>
    <n v="779"/>
    <n v="12.05"/>
    <x v="1"/>
    <x v="20"/>
  </r>
  <r>
    <x v="2"/>
    <x v="0"/>
    <x v="0"/>
    <n v="4"/>
    <n v="33"/>
    <n v="1417"/>
    <n v="435"/>
    <n v="85.47"/>
    <n v="18.329999999999998"/>
    <n v="710"/>
    <n v="45.33"/>
    <n v="121"/>
    <n v="3"/>
    <n v="512"/>
    <n v="10.73"/>
    <x v="0"/>
    <x v="21"/>
  </r>
  <r>
    <x v="2"/>
    <x v="1"/>
    <x v="0"/>
    <n v="1"/>
    <n v="31"/>
    <n v="1377"/>
    <n v="515"/>
    <n v="56.43"/>
    <n v="59.74"/>
    <n v="400"/>
    <n v="44.79"/>
    <n v="121"/>
    <n v="2.5"/>
    <n v="510"/>
    <n v="9.9600000000000009"/>
    <x v="1"/>
    <x v="22"/>
  </r>
  <r>
    <x v="2"/>
    <x v="1"/>
    <x v="0"/>
    <n v="2"/>
    <n v="29"/>
    <n v="964"/>
    <n v="440"/>
    <n v="119.7"/>
    <n v="39.17"/>
    <n v="306"/>
    <n v="33.520000000000003"/>
    <n v="143"/>
    <n v="2"/>
    <n v="272"/>
    <n v="10.6"/>
    <x v="3"/>
    <x v="23"/>
  </r>
  <r>
    <x v="2"/>
    <x v="1"/>
    <x v="0"/>
    <n v="3"/>
    <n v="21"/>
    <n v="1075"/>
    <n v="303"/>
    <n v="79.05"/>
    <n v="42.78"/>
    <n v="950"/>
    <n v="47.43"/>
    <n v="142"/>
    <n v="2.5"/>
    <n v="641"/>
    <n v="10.86"/>
    <x v="1"/>
    <x v="24"/>
  </r>
  <r>
    <x v="2"/>
    <x v="1"/>
    <x v="0"/>
    <n v="4"/>
    <n v="41"/>
    <n v="1033"/>
    <n v="342"/>
    <n v="91.58"/>
    <n v="44.54"/>
    <n v="1250"/>
    <n v="46.71"/>
    <n v="149"/>
    <n v="2.5"/>
    <n v="763"/>
    <n v="10.75"/>
    <x v="1"/>
    <x v="25"/>
  </r>
  <r>
    <x v="3"/>
    <x v="0"/>
    <x v="0"/>
    <n v="1"/>
    <n v="33"/>
    <n v="1625"/>
    <n v="528"/>
    <n v="68.02"/>
    <n v="68.42"/>
    <n v="1020"/>
    <n v="37.08"/>
    <n v="128"/>
    <n v="3"/>
    <n v="701"/>
    <n v="14.68"/>
    <x v="0"/>
    <x v="26"/>
  </r>
  <r>
    <x v="3"/>
    <x v="0"/>
    <x v="0"/>
    <n v="2"/>
    <n v="22"/>
    <n v="1294"/>
    <n v="478"/>
    <n v="128.88"/>
    <n v="64.680000000000007"/>
    <n v="645"/>
    <n v="27.93"/>
    <n v="138"/>
    <n v="3"/>
    <n v="491"/>
    <n v="14.6"/>
    <x v="0"/>
    <x v="27"/>
  </r>
  <r>
    <x v="3"/>
    <x v="0"/>
    <x v="0"/>
    <n v="3"/>
    <n v="19"/>
    <n v="964"/>
    <n v="219"/>
    <n v="51.82"/>
    <n v="58.44"/>
    <n v="600"/>
    <n v="39.479999999999997"/>
    <n v="211"/>
    <n v="2.5"/>
    <n v="561"/>
    <n v="12.1"/>
    <x v="1"/>
    <x v="28"/>
  </r>
  <r>
    <x v="3"/>
    <x v="0"/>
    <x v="0"/>
    <n v="4"/>
    <n v="23"/>
    <n v="1011"/>
    <n v="415"/>
    <n v="99.15"/>
    <n v="46.84"/>
    <n v="800"/>
    <n v="48.2"/>
    <n v="127"/>
    <n v="2"/>
    <n v="487"/>
    <n v="11.43"/>
    <x v="3"/>
    <x v="29"/>
  </r>
  <r>
    <x v="3"/>
    <x v="1"/>
    <x v="0"/>
    <n v="1"/>
    <n v="34"/>
    <n v="1290"/>
    <n v="536"/>
    <n v="136.84"/>
    <n v="69.319999999999993"/>
    <n v="370"/>
    <n v="30.6"/>
    <n v="92"/>
    <n v="3.5"/>
    <n v="171"/>
    <n v="11.62"/>
    <x v="7"/>
    <x v="17"/>
  </r>
  <r>
    <x v="3"/>
    <x v="1"/>
    <x v="0"/>
    <n v="2"/>
    <n v="33"/>
    <n v="924"/>
    <n v="349"/>
    <n v="37.68"/>
    <n v="63.66"/>
    <n v="390"/>
    <n v="25.12"/>
    <n v="93"/>
    <n v="2"/>
    <n v="468"/>
    <n v="11.53"/>
    <x v="3"/>
    <x v="30"/>
  </r>
  <r>
    <x v="3"/>
    <x v="1"/>
    <x v="0"/>
    <n v="3"/>
    <n v="13"/>
    <n v="1112"/>
    <n v="665"/>
    <m/>
    <n v="45.36"/>
    <n v="340"/>
    <n v="30.05"/>
    <n v="100"/>
    <n v="2.5"/>
    <n v="862"/>
    <n v="14.3"/>
    <x v="1"/>
    <x v="31"/>
  </r>
  <r>
    <x v="3"/>
    <x v="1"/>
    <x v="0"/>
    <n v="4"/>
    <n v="25"/>
    <n v="983"/>
    <n v="533"/>
    <n v="133.09"/>
    <n v="59.32"/>
    <n v="380"/>
    <n v="28.96"/>
    <n v="144"/>
    <n v="2"/>
    <n v="415"/>
    <n v="13.13"/>
    <x v="3"/>
    <x v="32"/>
  </r>
  <r>
    <x v="4"/>
    <x v="0"/>
    <x v="0"/>
    <n v="1"/>
    <n v="22"/>
    <n v="903"/>
    <n v="416"/>
    <n v="142.47999999999999"/>
    <n v="47.53"/>
    <n v="650"/>
    <n v="23.84"/>
    <n v="165"/>
    <n v="2"/>
    <n v="109"/>
    <n v="11.6"/>
    <x v="3"/>
    <x v="33"/>
  </r>
  <r>
    <x v="4"/>
    <x v="0"/>
    <x v="0"/>
    <n v="2"/>
    <n v="21"/>
    <n v="868"/>
    <n v="281"/>
    <n v="100.23"/>
    <n v="35.869999999999997"/>
    <n v="1030"/>
    <n v="29.3"/>
    <n v="112"/>
    <n v="2.8"/>
    <n v="610"/>
    <n v="12.31"/>
    <x v="8"/>
    <x v="34"/>
  </r>
  <r>
    <x v="4"/>
    <x v="0"/>
    <x v="0"/>
    <n v="3"/>
    <n v="14"/>
    <n v="1105"/>
    <n v="434"/>
    <n v="20.46"/>
    <n v="52.51"/>
    <n v="653"/>
    <n v="25.07"/>
    <n v="104"/>
    <n v="2.5"/>
    <n v="719"/>
    <n v="11.73"/>
    <x v="1"/>
    <x v="35"/>
  </r>
  <r>
    <x v="4"/>
    <x v="0"/>
    <x v="0"/>
    <n v="4"/>
    <n v="28"/>
    <n v="1088"/>
    <n v="397"/>
    <n v="80.400000000000006"/>
    <n v="50.44"/>
    <n v="205"/>
    <n v="41.1"/>
    <n v="118"/>
    <n v="2"/>
    <n v="395"/>
    <n v="11.82"/>
    <x v="3"/>
    <x v="36"/>
  </r>
  <r>
    <x v="4"/>
    <x v="1"/>
    <x v="0"/>
    <n v="1"/>
    <n v="33"/>
    <n v="1422"/>
    <n v="434"/>
    <n v="103.45"/>
    <n v="70.760000000000005"/>
    <n v="924"/>
    <n v="33.58"/>
    <n v="69"/>
    <n v="3"/>
    <n v="480"/>
    <n v="12.25"/>
    <x v="0"/>
    <x v="37"/>
  </r>
  <r>
    <x v="4"/>
    <x v="1"/>
    <x v="0"/>
    <n v="2"/>
    <n v="28"/>
    <n v="1000"/>
    <n v="406"/>
    <n v="80.92"/>
    <n v="52.77"/>
    <n v="435"/>
    <n v="32"/>
    <n v="86"/>
    <n v="3.5"/>
    <n v="658"/>
    <n v="12.77"/>
    <x v="7"/>
    <x v="38"/>
  </r>
  <r>
    <x v="4"/>
    <x v="1"/>
    <x v="0"/>
    <n v="3"/>
    <n v="25"/>
    <n v="782"/>
    <n v="242"/>
    <n v="66.5"/>
    <n v="49.76"/>
    <n v="400"/>
    <n v="35.75"/>
    <n v="96"/>
    <n v="2"/>
    <n v="455"/>
    <n v="11.43"/>
    <x v="3"/>
    <x v="39"/>
  </r>
  <r>
    <x v="4"/>
    <x v="1"/>
    <x v="0"/>
    <n v="4"/>
    <n v="20"/>
    <n v="883"/>
    <n v="401"/>
    <n v="98.78"/>
    <n v="34.92"/>
    <n v="310"/>
    <n v="32.31"/>
    <n v="87"/>
    <n v="2"/>
    <n v="508"/>
    <n v="11.29"/>
    <x v="3"/>
    <x v="40"/>
  </r>
  <r>
    <x v="5"/>
    <x v="0"/>
    <x v="0"/>
    <n v="1"/>
    <n v="36"/>
    <n v="1128"/>
    <n v="458"/>
    <n v="72.08"/>
    <n v="53.7"/>
    <n v="936"/>
    <n v="23.96"/>
    <n v="140"/>
    <n v="1.8"/>
    <n v="75"/>
    <n v="10.55"/>
    <x v="5"/>
    <x v="41"/>
  </r>
  <r>
    <x v="5"/>
    <x v="0"/>
    <x v="0"/>
    <n v="2"/>
    <n v="18"/>
    <n v="597"/>
    <n v="296"/>
    <n v="62.59"/>
    <n v="35.94"/>
    <n v="630"/>
    <n v="16.53"/>
    <n v="120"/>
    <n v="3"/>
    <n v="271"/>
    <n v="12.2"/>
    <x v="0"/>
    <x v="42"/>
  </r>
  <r>
    <x v="5"/>
    <x v="0"/>
    <x v="0"/>
    <n v="3"/>
    <n v="16"/>
    <n v="581"/>
    <n v="384"/>
    <n v="68.37"/>
    <n v="33.979999999999997"/>
    <n v="590"/>
    <n v="22.34"/>
    <n v="87"/>
    <n v="2"/>
    <n v="381"/>
    <n v="12.49"/>
    <x v="3"/>
    <x v="43"/>
  </r>
  <r>
    <x v="5"/>
    <x v="0"/>
    <x v="0"/>
    <n v="4"/>
    <n v="19"/>
    <n v="89"/>
    <n v="320"/>
    <n v="55.54"/>
    <n v="29"/>
    <n v="920"/>
    <n v="21.16"/>
    <n v="51"/>
    <n v="1.5"/>
    <n v="203"/>
    <n v="11.43"/>
    <x v="9"/>
    <x v="44"/>
  </r>
  <r>
    <x v="5"/>
    <x v="1"/>
    <x v="0"/>
    <n v="1"/>
    <n v="17"/>
    <n v="561"/>
    <n v="169"/>
    <n v="67.459999999999994"/>
    <n v="46.66"/>
    <n v="537"/>
    <n v="17.5"/>
    <n v="107"/>
    <n v="2"/>
    <n v="216"/>
    <n v="10.95"/>
    <x v="3"/>
    <x v="45"/>
  </r>
  <r>
    <x v="5"/>
    <x v="1"/>
    <x v="0"/>
    <n v="2"/>
    <n v="15"/>
    <n v="608"/>
    <n v="205"/>
    <n v="55.15"/>
    <n v="35.72"/>
    <n v="210"/>
    <n v="18.86"/>
    <n v="140"/>
    <n v="2.5"/>
    <n v="308"/>
    <n v="11.83"/>
    <x v="1"/>
    <x v="46"/>
  </r>
  <r>
    <x v="5"/>
    <x v="1"/>
    <x v="0"/>
    <n v="3"/>
    <n v="37"/>
    <n v="739"/>
    <n v="368"/>
    <n v="98.36"/>
    <n v="34.08"/>
    <n v="327"/>
    <n v="27.47"/>
    <n v="116"/>
    <n v="1.5"/>
    <n v="318"/>
    <n v="12"/>
    <x v="9"/>
    <x v="47"/>
  </r>
  <r>
    <x v="5"/>
    <x v="1"/>
    <x v="0"/>
    <n v="4"/>
    <n v="34"/>
    <n v="553"/>
    <n v="261"/>
    <n v="67.17"/>
    <n v="40.450000000000003"/>
    <n v="308"/>
    <n v="28.21"/>
    <n v="142"/>
    <n v="1.5"/>
    <n v="267"/>
    <n v="11.34"/>
    <x v="9"/>
    <x v="48"/>
  </r>
  <r>
    <x v="6"/>
    <x v="0"/>
    <x v="0"/>
    <n v="1"/>
    <n v="45"/>
    <n v="1419"/>
    <n v="438"/>
    <n v="89.12"/>
    <n v="67.72"/>
    <n v="900"/>
    <n v="21.15"/>
    <n v="197"/>
    <n v="3"/>
    <n v="463"/>
    <n v="11.8"/>
    <x v="0"/>
    <x v="49"/>
  </r>
  <r>
    <x v="6"/>
    <x v="0"/>
    <x v="0"/>
    <n v="2"/>
    <n v="39"/>
    <n v="1104"/>
    <n v="402"/>
    <n v="97.24"/>
    <n v="80.44"/>
    <n v="1126"/>
    <n v="31.54"/>
    <n v="147"/>
    <n v="2"/>
    <n v="454"/>
    <n v="11.32"/>
    <x v="3"/>
    <x v="50"/>
  </r>
  <r>
    <x v="6"/>
    <x v="0"/>
    <x v="0"/>
    <n v="3"/>
    <n v="28"/>
    <n v="533"/>
    <n v="312"/>
    <n v="91.68"/>
    <m/>
    <n v="360"/>
    <n v="17.59"/>
    <n v="132"/>
    <n v="2"/>
    <n v="431"/>
    <n v="10.62"/>
    <x v="3"/>
    <x v="51"/>
  </r>
  <r>
    <x v="6"/>
    <x v="0"/>
    <x v="0"/>
    <n v="4"/>
    <n v="18"/>
    <n v="899"/>
    <n v="375"/>
    <n v="99.3"/>
    <n v="45.94"/>
    <n v="440"/>
    <n v="28.46"/>
    <n v="107"/>
    <n v="1"/>
    <n v="625"/>
    <n v="11.18"/>
    <x v="4"/>
    <x v="52"/>
  </r>
  <r>
    <x v="6"/>
    <x v="1"/>
    <x v="0"/>
    <n v="1"/>
    <n v="27"/>
    <n v="901"/>
    <n v="291"/>
    <n v="86.23"/>
    <n v="32.020000000000003"/>
    <n v="300"/>
    <n v="16.579999999999998"/>
    <n v="175"/>
    <n v="3"/>
    <n v="586"/>
    <n v="10.6"/>
    <x v="0"/>
    <x v="53"/>
  </r>
  <r>
    <x v="6"/>
    <x v="1"/>
    <x v="0"/>
    <n v="2"/>
    <n v="28"/>
    <n v="908"/>
    <n v="394"/>
    <n v="86.4"/>
    <n v="28.02"/>
    <n v="451"/>
    <n v="15.84"/>
    <n v="105"/>
    <n v="3"/>
    <n v="527"/>
    <n v="10.38"/>
    <x v="0"/>
    <x v="54"/>
  </r>
  <r>
    <x v="6"/>
    <x v="1"/>
    <x v="0"/>
    <n v="3"/>
    <n v="19"/>
    <n v="583"/>
    <n v="333"/>
    <n v="77.83"/>
    <n v="34.409999999999997"/>
    <n v="370"/>
    <n v="23.57"/>
    <n v="117"/>
    <n v="2"/>
    <n v="379"/>
    <n v="10.63"/>
    <x v="3"/>
    <x v="55"/>
  </r>
  <r>
    <x v="6"/>
    <x v="1"/>
    <x v="0"/>
    <n v="4"/>
    <n v="15"/>
    <n v="333"/>
    <n v="333"/>
    <n v="80.75"/>
    <n v="30.11"/>
    <n v="113"/>
    <n v="8.6"/>
    <n v="66"/>
    <n v="1"/>
    <n v="154"/>
    <n v="11.12"/>
    <x v="4"/>
    <x v="56"/>
  </r>
  <r>
    <x v="7"/>
    <x v="0"/>
    <x v="0"/>
    <n v="1"/>
    <n v="25"/>
    <n v="1233"/>
    <n v="504"/>
    <n v="71.88"/>
    <n v="60.4"/>
    <n v="560"/>
    <n v="20.28"/>
    <n v="147"/>
    <n v="3"/>
    <n v="580"/>
    <n v="11.1"/>
    <x v="0"/>
    <x v="57"/>
  </r>
  <r>
    <x v="7"/>
    <x v="0"/>
    <x v="0"/>
    <n v="2"/>
    <n v="17"/>
    <n v="968"/>
    <n v="287"/>
    <n v="60.55"/>
    <n v="32.4"/>
    <n v="450"/>
    <n v="13.32"/>
    <n v="93"/>
    <n v="3"/>
    <n v="390"/>
    <n v="10.36"/>
    <x v="0"/>
    <x v="58"/>
  </r>
  <r>
    <x v="7"/>
    <x v="0"/>
    <x v="0"/>
    <n v="3"/>
    <n v="19"/>
    <n v="599"/>
    <n v="227"/>
    <n v="34.799999999999997"/>
    <n v="47.93"/>
    <n v="268"/>
    <n v="18.88"/>
    <n v="80"/>
    <n v="1.5"/>
    <n v="670"/>
    <n v="10.17"/>
    <x v="9"/>
    <x v="59"/>
  </r>
  <r>
    <x v="7"/>
    <x v="0"/>
    <x v="0"/>
    <n v="4"/>
    <n v="13"/>
    <n v="1111"/>
    <n v="433"/>
    <n v="90.06"/>
    <m/>
    <n v="950"/>
    <n v="23.45"/>
    <n v="143"/>
    <n v="3"/>
    <n v="781"/>
    <n v="11.41"/>
    <x v="0"/>
    <x v="60"/>
  </r>
  <r>
    <x v="7"/>
    <x v="1"/>
    <x v="0"/>
    <n v="1"/>
    <n v="21"/>
    <n v="991"/>
    <n v="312"/>
    <n v="90.08"/>
    <n v="34.21"/>
    <n v="345"/>
    <n v="19.809999999999999"/>
    <n v="120"/>
    <n v="2.5"/>
    <n v="543"/>
    <n v="10.17"/>
    <x v="1"/>
    <x v="61"/>
  </r>
  <r>
    <x v="7"/>
    <x v="1"/>
    <x v="0"/>
    <n v="2"/>
    <n v="23"/>
    <n v="596"/>
    <n v="286"/>
    <n v="61.09"/>
    <n v="32.49"/>
    <n v="204"/>
    <n v="12.95"/>
    <n v="175"/>
    <n v="2.5"/>
    <n v="480"/>
    <n v="10.199999999999999"/>
    <x v="1"/>
    <x v="37"/>
  </r>
  <r>
    <x v="7"/>
    <x v="1"/>
    <x v="0"/>
    <n v="3"/>
    <n v="17"/>
    <n v="850"/>
    <n v="287"/>
    <n v="110.76"/>
    <n v="48.65"/>
    <n v="290"/>
    <n v="20.23"/>
    <n v="103"/>
    <n v="2"/>
    <n v="450"/>
    <n v="15.27"/>
    <x v="3"/>
    <x v="62"/>
  </r>
  <r>
    <x v="7"/>
    <x v="1"/>
    <x v="0"/>
    <n v="4"/>
    <n v="24"/>
    <n v="450"/>
    <n v="208"/>
    <n v="51.79"/>
    <n v="36.25"/>
    <n v="166"/>
    <n v="10.62"/>
    <n v="105"/>
    <n v="1.5"/>
    <n v="363"/>
    <n v="10.48"/>
    <x v="9"/>
    <x v="63"/>
  </r>
  <r>
    <x v="8"/>
    <x v="0"/>
    <x v="0"/>
    <n v="1"/>
    <n v="38"/>
    <n v="1222"/>
    <n v="557"/>
    <n v="103.39"/>
    <n v="15.32"/>
    <n v="935"/>
    <n v="15.92"/>
    <n v="175"/>
    <n v="2.5"/>
    <n v="560"/>
    <n v="10.67"/>
    <x v="1"/>
    <x v="64"/>
  </r>
  <r>
    <x v="8"/>
    <x v="0"/>
    <x v="0"/>
    <n v="2"/>
    <n v="28"/>
    <n v="337"/>
    <n v="337"/>
    <n v="209.36"/>
    <n v="33.020000000000003"/>
    <n v="1200"/>
    <n v="33.82"/>
    <n v="200"/>
    <n v="3"/>
    <n v="240"/>
    <n v="10.95"/>
    <x v="0"/>
    <x v="65"/>
  </r>
  <r>
    <x v="8"/>
    <x v="0"/>
    <x v="0"/>
    <n v="3"/>
    <n v="17"/>
    <n v="639"/>
    <n v="369"/>
    <n v="87.81"/>
    <n v="35.1"/>
    <n v="429"/>
    <n v="21.9"/>
    <n v="97"/>
    <n v="1.5"/>
    <n v="373"/>
    <n v="10.81"/>
    <x v="9"/>
    <x v="66"/>
  </r>
  <r>
    <x v="8"/>
    <x v="0"/>
    <x v="0"/>
    <n v="4"/>
    <n v="17"/>
    <n v="372"/>
    <n v="284"/>
    <n v="68.66"/>
    <n v="31.52"/>
    <n v="320"/>
    <n v="25.25"/>
    <n v="147"/>
    <n v="1"/>
    <n v="127"/>
    <n v="9.44"/>
    <x v="4"/>
    <x v="67"/>
  </r>
  <r>
    <x v="8"/>
    <x v="1"/>
    <x v="0"/>
    <n v="1"/>
    <n v="19"/>
    <n v="605"/>
    <n v="330"/>
    <n v="89.71"/>
    <n v="43.85"/>
    <n v="459"/>
    <n v="14.28"/>
    <n v="120"/>
    <n v="2"/>
    <n v="320"/>
    <n v="10.41"/>
    <x v="3"/>
    <x v="68"/>
  </r>
  <r>
    <x v="8"/>
    <x v="1"/>
    <x v="0"/>
    <n v="2"/>
    <n v="33"/>
    <n v="638"/>
    <n v="242"/>
    <n v="48.79"/>
    <n v="63.15"/>
    <n v="115"/>
    <n v="49.37"/>
    <n v="159"/>
    <n v="1.2"/>
    <n v="167"/>
    <n v="10.32"/>
    <x v="10"/>
    <x v="69"/>
  </r>
  <r>
    <x v="8"/>
    <x v="1"/>
    <x v="0"/>
    <n v="3"/>
    <n v="46"/>
    <n v="735"/>
    <n v="290"/>
    <n v="87.42"/>
    <n v="54.02"/>
    <n v="255"/>
    <n v="26.37"/>
    <n v="193"/>
    <n v="1.5"/>
    <n v="237"/>
    <n v="9.68"/>
    <x v="9"/>
    <x v="70"/>
  </r>
  <r>
    <x v="8"/>
    <x v="1"/>
    <x v="0"/>
    <n v="4"/>
    <n v="21"/>
    <n v="621"/>
    <n v="296"/>
    <n v="73.34"/>
    <n v="42.34"/>
    <n v="526"/>
    <n v="30.61"/>
    <n v="194"/>
    <n v="1.5"/>
    <n v="514"/>
    <n v="10.029999999999999"/>
    <x v="9"/>
    <x v="10"/>
  </r>
  <r>
    <x v="9"/>
    <x v="0"/>
    <x v="0"/>
    <n v="1"/>
    <n v="33"/>
    <n v="769"/>
    <n v="247"/>
    <n v="56.34"/>
    <n v="50.72"/>
    <n v="173"/>
    <n v="25.15"/>
    <n v="161"/>
    <n v="2"/>
    <n v="413"/>
    <n v="11.84"/>
    <x v="3"/>
    <x v="71"/>
  </r>
  <r>
    <x v="9"/>
    <x v="0"/>
    <x v="0"/>
    <n v="2"/>
    <n v="23"/>
    <n v="996"/>
    <n v="399"/>
    <n v="109.89"/>
    <n v="68.7"/>
    <n v="1050"/>
    <n v="42.71"/>
    <n v="85"/>
    <n v="2.5"/>
    <n v="590"/>
    <n v="11.69"/>
    <x v="1"/>
    <x v="72"/>
  </r>
  <r>
    <x v="9"/>
    <x v="0"/>
    <x v="0"/>
    <n v="3"/>
    <n v="11"/>
    <n v="473"/>
    <n v="268"/>
    <n v="92.73"/>
    <n v="32.630000000000003"/>
    <n v="667"/>
    <n v="26.95"/>
    <n v="105"/>
    <n v="2"/>
    <n v="565"/>
    <n v="11.75"/>
    <x v="3"/>
    <x v="73"/>
  </r>
  <r>
    <x v="9"/>
    <x v="0"/>
    <x v="0"/>
    <n v="4"/>
    <n v="28"/>
    <n v="754"/>
    <n v="375"/>
    <n v="85.08"/>
    <n v="48.11"/>
    <n v="351"/>
    <n v="53.33"/>
    <n v="92"/>
    <n v="2"/>
    <n v="498"/>
    <n v="11.25"/>
    <x v="3"/>
    <x v="74"/>
  </r>
  <r>
    <x v="9"/>
    <x v="1"/>
    <x v="0"/>
    <n v="1"/>
    <n v="30"/>
    <n v="696"/>
    <n v="370"/>
    <n v="91.17"/>
    <n v="66.69"/>
    <n v="743"/>
    <n v="40.590000000000003"/>
    <n v="169"/>
    <n v="2"/>
    <n v="249"/>
    <n v="11.01"/>
    <x v="3"/>
    <x v="75"/>
  </r>
  <r>
    <x v="9"/>
    <x v="1"/>
    <x v="0"/>
    <n v="2"/>
    <n v="23"/>
    <n v="511"/>
    <n v="238"/>
    <n v="13.56"/>
    <n v="47.03"/>
    <n v="610"/>
    <n v="27.7"/>
    <n v="102"/>
    <n v="2"/>
    <n v="553"/>
    <n v="11.68"/>
    <x v="3"/>
    <x v="76"/>
  </r>
  <r>
    <x v="9"/>
    <x v="1"/>
    <x v="0"/>
    <n v="3"/>
    <n v="23"/>
    <n v="549"/>
    <n v="233"/>
    <n v="54.94"/>
    <n v="48"/>
    <n v="800"/>
    <n v="43.91"/>
    <n v="130"/>
    <n v="2"/>
    <n v="534"/>
    <n v="11.23"/>
    <x v="3"/>
    <x v="77"/>
  </r>
  <r>
    <x v="9"/>
    <x v="1"/>
    <x v="0"/>
    <n v="4"/>
    <n v="27"/>
    <n v="992"/>
    <n v="387"/>
    <n v="54.82"/>
    <n v="61.22"/>
    <n v="1000"/>
    <n v="27.44"/>
    <n v="140"/>
    <n v="2"/>
    <n v="628"/>
    <n v="13.15"/>
    <x v="3"/>
    <x v="78"/>
  </r>
  <r>
    <x v="10"/>
    <x v="2"/>
    <x v="2"/>
    <m/>
    <m/>
    <m/>
    <m/>
    <m/>
    <m/>
    <m/>
    <m/>
    <m/>
    <m/>
    <m/>
    <m/>
    <x v="11"/>
    <x v="79"/>
  </r>
  <r>
    <x v="10"/>
    <x v="2"/>
    <x v="2"/>
    <m/>
    <m/>
    <m/>
    <m/>
    <m/>
    <m/>
    <m/>
    <m/>
    <m/>
    <m/>
    <m/>
    <m/>
    <x v="11"/>
    <x v="79"/>
  </r>
  <r>
    <x v="10"/>
    <x v="2"/>
    <x v="2"/>
    <m/>
    <m/>
    <m/>
    <m/>
    <m/>
    <m/>
    <m/>
    <m/>
    <m/>
    <m/>
    <m/>
    <m/>
    <x v="11"/>
    <x v="79"/>
  </r>
  <r>
    <x v="10"/>
    <x v="2"/>
    <x v="2"/>
    <m/>
    <m/>
    <m/>
    <m/>
    <m/>
    <m/>
    <m/>
    <m/>
    <m/>
    <m/>
    <m/>
    <m/>
    <x v="11"/>
    <x v="7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37" firstHeaderRow="1" firstDataRow="2" firstDataCol="1"/>
  <pivotFields count="17">
    <pivotField axis="axisRow" showAll="0">
      <items count="12">
        <item x="9"/>
        <item x="0"/>
        <item x="5"/>
        <item x="1"/>
        <item x="7"/>
        <item x="2"/>
        <item x="4"/>
        <item x="3"/>
        <item x="6"/>
        <item x="8"/>
        <item x="10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3">
        <item x="2"/>
        <item x="6"/>
        <item x="4"/>
        <item x="10"/>
        <item x="9"/>
        <item x="5"/>
        <item x="3"/>
        <item x="1"/>
        <item x="8"/>
        <item x="0"/>
        <item x="7"/>
        <item x="11"/>
        <item t="default"/>
      </items>
    </pivotField>
    <pivotField dataField="1" showAll="0">
      <items count="81">
        <item x="1"/>
        <item x="16"/>
        <item x="14"/>
        <item x="13"/>
        <item x="41"/>
        <item x="33"/>
        <item x="67"/>
        <item x="56"/>
        <item x="18"/>
        <item x="69"/>
        <item x="17"/>
        <item x="44"/>
        <item x="45"/>
        <item x="9"/>
        <item x="70"/>
        <item x="65"/>
        <item x="75"/>
        <item x="48"/>
        <item x="42"/>
        <item x="23"/>
        <item x="46"/>
        <item x="47"/>
        <item x="15"/>
        <item x="68"/>
        <item x="11"/>
        <item x="5"/>
        <item x="63"/>
        <item x="66"/>
        <item x="55"/>
        <item x="43"/>
        <item x="12"/>
        <item x="58"/>
        <item x="36"/>
        <item x="71"/>
        <item x="32"/>
        <item x="51"/>
        <item x="62"/>
        <item x="50"/>
        <item x="39"/>
        <item x="7"/>
        <item x="49"/>
        <item x="8"/>
        <item x="30"/>
        <item x="37"/>
        <item x="29"/>
        <item x="27"/>
        <item x="74"/>
        <item x="40"/>
        <item x="22"/>
        <item x="21"/>
        <item x="10"/>
        <item x="54"/>
        <item x="77"/>
        <item x="61"/>
        <item x="76"/>
        <item x="64"/>
        <item x="28"/>
        <item x="73"/>
        <item x="57"/>
        <item x="53"/>
        <item x="72"/>
        <item x="2"/>
        <item x="4"/>
        <item x="34"/>
        <item x="52"/>
        <item x="78"/>
        <item x="24"/>
        <item x="38"/>
        <item x="59"/>
        <item x="19"/>
        <item x="6"/>
        <item x="26"/>
        <item x="35"/>
        <item x="3"/>
        <item x="25"/>
        <item x="20"/>
        <item x="60"/>
        <item x="0"/>
        <item x="31"/>
        <item x="79"/>
        <item t="default"/>
      </items>
    </pivotField>
  </pivotFields>
  <rowFields count="2">
    <field x="0"/>
    <field x="1"/>
  </rowFields>
  <rowItems count="33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/>
    </i>
    <i r="1">
      <x v="1"/>
    </i>
    <i>
      <x v="5"/>
    </i>
    <i r="1">
      <x/>
    </i>
    <i r="1">
      <x v="1"/>
    </i>
    <i>
      <x v="6"/>
    </i>
    <i r="1">
      <x/>
    </i>
    <i r="1">
      <x v="1"/>
    </i>
    <i>
      <x v="7"/>
    </i>
    <i r="1">
      <x/>
    </i>
    <i r="1">
      <x v="1"/>
    </i>
    <i>
      <x v="8"/>
    </i>
    <i r="1">
      <x/>
    </i>
    <i r="1">
      <x v="1"/>
    </i>
    <i>
      <x v="9"/>
    </i>
    <i r="1">
      <x/>
    </i>
    <i r="1">
      <x v="1"/>
    </i>
    <i>
      <x v="10"/>
    </i>
    <i r="1"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tdDev of pod yield (kg/ha)" fld="16" subtotal="stdDev" baseField="0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workbookViewId="0">
      <selection activeCell="B22" sqref="A1:O88"/>
    </sheetView>
  </sheetViews>
  <sheetFormatPr defaultRowHeight="15" x14ac:dyDescent="0.25"/>
  <cols>
    <col min="1" max="1" width="15.7109375" customWidth="1"/>
    <col min="2" max="2" width="11.42578125" customWidth="1"/>
    <col min="6" max="6" width="16.28515625" customWidth="1"/>
    <col min="7" max="7" width="15" customWidth="1"/>
  </cols>
  <sheetData>
    <row r="1" spans="1:15" ht="17.25" x14ac:dyDescent="0.25">
      <c r="B1" t="s">
        <v>30</v>
      </c>
    </row>
    <row r="2" spans="1:15" x14ac:dyDescent="0.25">
      <c r="B2" t="s">
        <v>29</v>
      </c>
      <c r="K2" t="s">
        <v>8</v>
      </c>
    </row>
    <row r="3" spans="1:15" x14ac:dyDescent="0.25">
      <c r="D3" t="s">
        <v>7</v>
      </c>
      <c r="K3" t="s">
        <v>28</v>
      </c>
    </row>
    <row r="4" spans="1:15" x14ac:dyDescent="0.25">
      <c r="A4" t="s">
        <v>0</v>
      </c>
      <c r="B4" t="s">
        <v>1</v>
      </c>
      <c r="C4" t="s">
        <v>2</v>
      </c>
      <c r="D4" t="s">
        <v>3</v>
      </c>
      <c r="E4" t="s">
        <v>9</v>
      </c>
      <c r="F4" t="s">
        <v>10</v>
      </c>
      <c r="G4" t="s">
        <v>11</v>
      </c>
      <c r="H4" t="s">
        <v>12</v>
      </c>
      <c r="I4" t="s">
        <v>4</v>
      </c>
      <c r="J4" t="s">
        <v>13</v>
      </c>
      <c r="K4" s="3" t="s">
        <v>3</v>
      </c>
      <c r="L4" t="s">
        <v>14</v>
      </c>
      <c r="M4" t="s">
        <v>15</v>
      </c>
      <c r="N4" t="s">
        <v>16</v>
      </c>
    </row>
    <row r="5" spans="1:15" x14ac:dyDescent="0.25">
      <c r="A5" t="s">
        <v>17</v>
      </c>
      <c r="B5" t="s">
        <v>5</v>
      </c>
      <c r="C5">
        <v>1</v>
      </c>
      <c r="D5">
        <v>27</v>
      </c>
      <c r="E5">
        <v>1868</v>
      </c>
      <c r="F5">
        <v>590</v>
      </c>
      <c r="G5">
        <v>155.41</v>
      </c>
      <c r="H5">
        <v>68.709999999999994</v>
      </c>
      <c r="I5">
        <v>763</v>
      </c>
      <c r="J5">
        <v>24</v>
      </c>
      <c r="K5">
        <v>210</v>
      </c>
      <c r="L5">
        <v>3</v>
      </c>
      <c r="M5">
        <v>802</v>
      </c>
      <c r="N5">
        <v>11.1</v>
      </c>
    </row>
    <row r="6" spans="1:15" x14ac:dyDescent="0.25">
      <c r="A6" t="s">
        <v>17</v>
      </c>
      <c r="B6" t="s">
        <v>5</v>
      </c>
      <c r="C6">
        <v>2</v>
      </c>
      <c r="D6">
        <v>33</v>
      </c>
      <c r="E6">
        <v>1230</v>
      </c>
      <c r="F6">
        <v>334</v>
      </c>
      <c r="G6">
        <v>69.91</v>
      </c>
      <c r="H6">
        <v>51.19</v>
      </c>
      <c r="I6">
        <v>620</v>
      </c>
      <c r="J6">
        <v>31.9</v>
      </c>
      <c r="K6">
        <v>179</v>
      </c>
      <c r="L6">
        <v>2.5</v>
      </c>
      <c r="N6">
        <v>11.4</v>
      </c>
    </row>
    <row r="7" spans="1:15" x14ac:dyDescent="0.25">
      <c r="A7" t="s">
        <v>17</v>
      </c>
      <c r="B7" t="s">
        <v>5</v>
      </c>
      <c r="C7">
        <v>3</v>
      </c>
      <c r="D7">
        <v>22</v>
      </c>
      <c r="E7">
        <v>620</v>
      </c>
      <c r="F7">
        <v>304</v>
      </c>
      <c r="G7">
        <v>93.28</v>
      </c>
      <c r="H7">
        <v>43.56</v>
      </c>
      <c r="I7">
        <v>330</v>
      </c>
      <c r="J7">
        <v>12.68</v>
      </c>
      <c r="K7">
        <v>99</v>
      </c>
      <c r="L7">
        <v>2.5</v>
      </c>
      <c r="M7">
        <v>595</v>
      </c>
      <c r="N7">
        <v>12.16</v>
      </c>
    </row>
    <row r="8" spans="1:15" x14ac:dyDescent="0.25">
      <c r="A8" t="s">
        <v>17</v>
      </c>
      <c r="B8" t="s">
        <v>5</v>
      </c>
      <c r="C8">
        <v>4</v>
      </c>
      <c r="D8">
        <v>21</v>
      </c>
      <c r="E8">
        <v>840</v>
      </c>
      <c r="F8">
        <v>305</v>
      </c>
      <c r="G8">
        <v>68.05</v>
      </c>
      <c r="H8">
        <v>51.11</v>
      </c>
      <c r="I8">
        <v>1020</v>
      </c>
      <c r="J8">
        <v>36.81</v>
      </c>
      <c r="K8">
        <v>192</v>
      </c>
      <c r="L8">
        <v>2.5</v>
      </c>
      <c r="M8">
        <v>728</v>
      </c>
      <c r="N8">
        <v>10.95</v>
      </c>
    </row>
    <row r="9" spans="1:15" x14ac:dyDescent="0.25">
      <c r="A9" t="s">
        <v>17</v>
      </c>
      <c r="B9" t="s">
        <v>6</v>
      </c>
      <c r="C9">
        <v>1</v>
      </c>
      <c r="D9">
        <v>37</v>
      </c>
      <c r="E9">
        <v>925</v>
      </c>
      <c r="F9">
        <v>362</v>
      </c>
      <c r="G9">
        <v>96.74</v>
      </c>
      <c r="H9">
        <v>66.23</v>
      </c>
      <c r="I9">
        <v>410</v>
      </c>
      <c r="J9">
        <v>25.15</v>
      </c>
    </row>
    <row r="10" spans="1:15" x14ac:dyDescent="0.25">
      <c r="A10" t="s">
        <v>17</v>
      </c>
      <c r="B10" t="s">
        <v>6</v>
      </c>
      <c r="C10">
        <v>2</v>
      </c>
      <c r="D10">
        <v>23</v>
      </c>
      <c r="E10">
        <v>985</v>
      </c>
      <c r="F10">
        <v>408</v>
      </c>
      <c r="G10">
        <v>55.22</v>
      </c>
      <c r="H10">
        <v>60.81</v>
      </c>
      <c r="I10">
        <v>426</v>
      </c>
      <c r="J10">
        <v>30.37</v>
      </c>
      <c r="K10">
        <v>107</v>
      </c>
      <c r="L10">
        <v>2</v>
      </c>
      <c r="M10">
        <v>608</v>
      </c>
      <c r="N10">
        <v>10.119999999999999</v>
      </c>
    </row>
    <row r="11" spans="1:15" x14ac:dyDescent="0.25">
      <c r="A11" t="s">
        <v>17</v>
      </c>
      <c r="B11" t="s">
        <v>6</v>
      </c>
      <c r="C11">
        <v>3</v>
      </c>
      <c r="D11">
        <v>20</v>
      </c>
      <c r="E11">
        <v>470</v>
      </c>
      <c r="F11">
        <v>202</v>
      </c>
      <c r="G11">
        <v>60.94</v>
      </c>
      <c r="H11">
        <v>46.12</v>
      </c>
      <c r="I11">
        <v>520</v>
      </c>
      <c r="J11">
        <v>24.99</v>
      </c>
      <c r="K11">
        <v>130</v>
      </c>
      <c r="L11">
        <v>2</v>
      </c>
      <c r="M11">
        <v>362</v>
      </c>
      <c r="N11">
        <v>11.12</v>
      </c>
    </row>
    <row r="12" spans="1:15" x14ac:dyDescent="0.25">
      <c r="A12" t="s">
        <v>17</v>
      </c>
      <c r="B12" t="s">
        <v>6</v>
      </c>
      <c r="C12">
        <v>4</v>
      </c>
      <c r="K12">
        <v>103</v>
      </c>
      <c r="L12">
        <v>3</v>
      </c>
      <c r="M12">
        <v>685</v>
      </c>
      <c r="N12">
        <v>10.38</v>
      </c>
    </row>
    <row r="13" spans="1:15" x14ac:dyDescent="0.25">
      <c r="A13" t="s">
        <v>17</v>
      </c>
      <c r="B13" s="1" t="s">
        <v>6</v>
      </c>
      <c r="C13" s="1">
        <v>1</v>
      </c>
      <c r="D13" s="1">
        <v>16</v>
      </c>
      <c r="E13" s="1">
        <v>610</v>
      </c>
      <c r="F13" s="1">
        <v>295</v>
      </c>
      <c r="G13" s="1">
        <v>87.53</v>
      </c>
      <c r="H13" s="1">
        <v>49.22</v>
      </c>
      <c r="I13" s="1">
        <v>128</v>
      </c>
      <c r="J13" s="1">
        <v>5.44</v>
      </c>
      <c r="K13" s="1">
        <v>114</v>
      </c>
      <c r="L13" s="1">
        <v>3</v>
      </c>
      <c r="M13" s="1">
        <v>461</v>
      </c>
      <c r="N13" s="1">
        <v>10.83</v>
      </c>
      <c r="O13" s="1" t="s">
        <v>27</v>
      </c>
    </row>
    <row r="14" spans="1:15" x14ac:dyDescent="0.25">
      <c r="A14" t="s">
        <v>17</v>
      </c>
      <c r="B14" s="1" t="s">
        <v>6</v>
      </c>
      <c r="C14" s="1">
        <v>2</v>
      </c>
      <c r="D14" s="1">
        <v>16</v>
      </c>
      <c r="E14" s="1">
        <v>561</v>
      </c>
      <c r="F14" s="1">
        <v>259</v>
      </c>
      <c r="G14" s="1">
        <v>56.83</v>
      </c>
      <c r="H14" s="1">
        <v>40.39</v>
      </c>
      <c r="I14" s="1">
        <v>43</v>
      </c>
      <c r="J14" s="1">
        <v>2.0099999999999998</v>
      </c>
      <c r="K14" s="1">
        <v>43</v>
      </c>
      <c r="L14" s="1">
        <v>2.5</v>
      </c>
      <c r="M14" s="1">
        <v>466</v>
      </c>
      <c r="N14" s="1"/>
    </row>
    <row r="15" spans="1:15" x14ac:dyDescent="0.25">
      <c r="A15" t="s">
        <v>17</v>
      </c>
      <c r="B15" s="1" t="s">
        <v>6</v>
      </c>
      <c r="C15" s="1">
        <v>3</v>
      </c>
      <c r="D15" s="1">
        <v>8</v>
      </c>
      <c r="E15" s="1">
        <v>235</v>
      </c>
      <c r="F15" s="1">
        <v>235</v>
      </c>
      <c r="G15" s="1">
        <v>40.270000000000003</v>
      </c>
      <c r="H15" s="1">
        <v>25.65</v>
      </c>
      <c r="I15" s="1">
        <v>66</v>
      </c>
      <c r="J15" s="1">
        <v>4.16</v>
      </c>
      <c r="K15" s="1">
        <v>36</v>
      </c>
      <c r="L15" s="1">
        <v>1</v>
      </c>
      <c r="M15" s="1">
        <v>230</v>
      </c>
      <c r="N15" s="1">
        <v>10.92</v>
      </c>
    </row>
    <row r="16" spans="1:15" x14ac:dyDescent="0.25">
      <c r="A16" t="s">
        <v>17</v>
      </c>
      <c r="B16" s="1" t="s">
        <v>6</v>
      </c>
      <c r="C16" s="1">
        <v>4</v>
      </c>
      <c r="D16" s="1">
        <v>13</v>
      </c>
      <c r="E16" s="1">
        <v>1073</v>
      </c>
      <c r="F16" s="1">
        <v>384</v>
      </c>
      <c r="G16" s="1">
        <v>85.46</v>
      </c>
      <c r="H16" s="1">
        <v>53.19</v>
      </c>
      <c r="I16" s="1">
        <v>450</v>
      </c>
      <c r="J16" s="1">
        <v>8.7899999999999991</v>
      </c>
      <c r="K16" s="1">
        <v>144</v>
      </c>
      <c r="L16" s="1">
        <v>2</v>
      </c>
      <c r="M16" s="1">
        <v>514</v>
      </c>
      <c r="N16" s="1">
        <v>10.62</v>
      </c>
    </row>
    <row r="17" spans="1:14" x14ac:dyDescent="0.25">
      <c r="A17" t="s">
        <v>18</v>
      </c>
      <c r="B17" t="s">
        <v>5</v>
      </c>
      <c r="C17">
        <v>1</v>
      </c>
      <c r="D17">
        <v>27</v>
      </c>
      <c r="E17">
        <v>1013</v>
      </c>
      <c r="F17">
        <v>488</v>
      </c>
      <c r="G17">
        <v>145.41999999999999</v>
      </c>
      <c r="H17">
        <v>38.32</v>
      </c>
      <c r="I17">
        <v>400</v>
      </c>
      <c r="J17">
        <v>10.029999999999999</v>
      </c>
      <c r="K17">
        <v>235</v>
      </c>
      <c r="L17">
        <v>2</v>
      </c>
      <c r="M17">
        <v>335</v>
      </c>
      <c r="N17">
        <v>13.13</v>
      </c>
    </row>
    <row r="18" spans="1:14" x14ac:dyDescent="0.25">
      <c r="A18" t="s">
        <v>18</v>
      </c>
      <c r="B18" t="s">
        <v>5</v>
      </c>
      <c r="C18">
        <v>2</v>
      </c>
      <c r="D18">
        <v>40</v>
      </c>
      <c r="E18">
        <v>763</v>
      </c>
      <c r="F18">
        <v>306</v>
      </c>
      <c r="G18">
        <v>107.05</v>
      </c>
      <c r="H18">
        <v>32.44</v>
      </c>
      <c r="I18">
        <v>322</v>
      </c>
      <c r="J18">
        <v>19.53</v>
      </c>
      <c r="K18">
        <v>162</v>
      </c>
      <c r="L18">
        <v>2</v>
      </c>
      <c r="M18">
        <v>387</v>
      </c>
      <c r="N18">
        <v>12.07</v>
      </c>
    </row>
    <row r="19" spans="1:14" x14ac:dyDescent="0.25">
      <c r="A19" t="s">
        <v>18</v>
      </c>
      <c r="B19" t="s">
        <v>5</v>
      </c>
      <c r="C19">
        <v>3</v>
      </c>
      <c r="D19" s="2">
        <v>42</v>
      </c>
      <c r="E19" s="2">
        <v>299</v>
      </c>
      <c r="F19" s="2">
        <v>299</v>
      </c>
      <c r="G19" s="2">
        <v>133.24</v>
      </c>
      <c r="H19" s="2">
        <v>52.96</v>
      </c>
      <c r="I19" s="2">
        <v>230</v>
      </c>
      <c r="J19" s="2">
        <v>10.14</v>
      </c>
      <c r="K19">
        <v>110</v>
      </c>
      <c r="L19">
        <v>2</v>
      </c>
      <c r="M19">
        <v>60</v>
      </c>
      <c r="N19">
        <v>9.48</v>
      </c>
    </row>
    <row r="20" spans="1:14" x14ac:dyDescent="0.25">
      <c r="A20" t="s">
        <v>18</v>
      </c>
      <c r="B20" t="s">
        <v>5</v>
      </c>
      <c r="C20">
        <v>4</v>
      </c>
      <c r="D20">
        <v>29</v>
      </c>
      <c r="E20">
        <v>276</v>
      </c>
      <c r="F20">
        <v>276</v>
      </c>
      <c r="G20">
        <v>86.64</v>
      </c>
      <c r="H20">
        <v>33.18</v>
      </c>
      <c r="I20">
        <v>231</v>
      </c>
      <c r="J20">
        <v>11.78</v>
      </c>
      <c r="K20">
        <v>71</v>
      </c>
      <c r="L20">
        <v>3</v>
      </c>
      <c r="M20">
        <v>24</v>
      </c>
      <c r="N20">
        <v>10.09</v>
      </c>
    </row>
    <row r="21" spans="1:14" x14ac:dyDescent="0.25">
      <c r="A21" t="s">
        <v>18</v>
      </c>
      <c r="B21" t="s">
        <v>6</v>
      </c>
      <c r="C21">
        <v>1</v>
      </c>
      <c r="D21">
        <v>24</v>
      </c>
      <c r="E21">
        <v>592</v>
      </c>
      <c r="F21">
        <v>243</v>
      </c>
      <c r="G21">
        <v>98.05</v>
      </c>
      <c r="H21">
        <v>81</v>
      </c>
      <c r="I21">
        <v>38.61</v>
      </c>
      <c r="J21">
        <v>32.950000000000003</v>
      </c>
      <c r="K21">
        <v>140</v>
      </c>
      <c r="L21">
        <v>1.8</v>
      </c>
      <c r="M21">
        <v>319</v>
      </c>
      <c r="N21">
        <v>11.95</v>
      </c>
    </row>
    <row r="22" spans="1:14" x14ac:dyDescent="0.25">
      <c r="A22" t="s">
        <v>18</v>
      </c>
      <c r="B22" t="s">
        <v>6</v>
      </c>
      <c r="C22">
        <v>2</v>
      </c>
      <c r="D22">
        <v>25</v>
      </c>
      <c r="E22">
        <v>389</v>
      </c>
      <c r="F22">
        <v>389</v>
      </c>
      <c r="G22">
        <v>102.31</v>
      </c>
      <c r="H22">
        <v>32.42</v>
      </c>
      <c r="I22">
        <v>91</v>
      </c>
      <c r="J22">
        <v>7.99</v>
      </c>
      <c r="K22">
        <v>60</v>
      </c>
      <c r="L22">
        <v>0.3</v>
      </c>
      <c r="M22">
        <v>19</v>
      </c>
      <c r="N22">
        <v>10.47</v>
      </c>
    </row>
    <row r="23" spans="1:14" x14ac:dyDescent="0.25">
      <c r="A23" t="s">
        <v>18</v>
      </c>
      <c r="B23" t="s">
        <v>6</v>
      </c>
      <c r="C23">
        <v>3</v>
      </c>
      <c r="D23">
        <v>20</v>
      </c>
      <c r="E23">
        <v>300</v>
      </c>
      <c r="F23">
        <v>300</v>
      </c>
      <c r="G23">
        <v>83.34</v>
      </c>
      <c r="H23">
        <v>34.409999999999997</v>
      </c>
      <c r="I23">
        <v>163</v>
      </c>
      <c r="J23">
        <v>17.170000000000002</v>
      </c>
      <c r="K23">
        <v>88</v>
      </c>
      <c r="L23">
        <v>1</v>
      </c>
      <c r="M23">
        <v>230</v>
      </c>
      <c r="N23">
        <v>11.87</v>
      </c>
    </row>
    <row r="24" spans="1:14" x14ac:dyDescent="0.25">
      <c r="A24" t="s">
        <v>18</v>
      </c>
      <c r="B24" t="s">
        <v>6</v>
      </c>
      <c r="C24">
        <v>4</v>
      </c>
      <c r="D24">
        <v>19</v>
      </c>
      <c r="E24">
        <v>177</v>
      </c>
      <c r="F24">
        <v>177</v>
      </c>
      <c r="G24">
        <v>52.75</v>
      </c>
      <c r="H24">
        <v>11.85</v>
      </c>
      <c r="I24">
        <v>56</v>
      </c>
      <c r="J24">
        <v>4.41</v>
      </c>
      <c r="K24">
        <v>80</v>
      </c>
      <c r="L24">
        <v>1</v>
      </c>
      <c r="M24">
        <v>171</v>
      </c>
      <c r="N24">
        <v>10.15</v>
      </c>
    </row>
    <row r="25" spans="1:14" x14ac:dyDescent="0.25">
      <c r="A25" t="s">
        <v>19</v>
      </c>
      <c r="B25" t="s">
        <v>5</v>
      </c>
      <c r="C25">
        <v>1</v>
      </c>
      <c r="D25">
        <v>30</v>
      </c>
      <c r="E25">
        <v>1040</v>
      </c>
      <c r="F25">
        <v>463</v>
      </c>
      <c r="G25">
        <v>90.56</v>
      </c>
      <c r="H25">
        <v>66.42</v>
      </c>
      <c r="I25">
        <v>1052</v>
      </c>
      <c r="J25">
        <v>41.16</v>
      </c>
      <c r="K25">
        <v>188</v>
      </c>
      <c r="L25">
        <v>2.5</v>
      </c>
      <c r="M25">
        <v>164</v>
      </c>
      <c r="N25">
        <v>11.36</v>
      </c>
    </row>
    <row r="26" spans="1:14" x14ac:dyDescent="0.25">
      <c r="A26" t="s">
        <v>19</v>
      </c>
      <c r="B26" t="s">
        <v>5</v>
      </c>
      <c r="C26">
        <v>2</v>
      </c>
      <c r="D26">
        <v>20</v>
      </c>
      <c r="E26">
        <v>969</v>
      </c>
      <c r="F26">
        <v>466</v>
      </c>
      <c r="G26">
        <v>34.49</v>
      </c>
      <c r="H26">
        <v>48.39</v>
      </c>
      <c r="I26">
        <v>650</v>
      </c>
      <c r="J26">
        <v>27.06</v>
      </c>
      <c r="K26">
        <v>146</v>
      </c>
      <c r="L26">
        <v>2.5</v>
      </c>
      <c r="M26">
        <v>679</v>
      </c>
      <c r="N26">
        <v>11.3</v>
      </c>
    </row>
    <row r="27" spans="1:14" x14ac:dyDescent="0.25">
      <c r="A27" t="s">
        <v>19</v>
      </c>
      <c r="B27" t="s">
        <v>5</v>
      </c>
      <c r="C27">
        <v>3</v>
      </c>
      <c r="D27">
        <v>19</v>
      </c>
      <c r="E27">
        <v>1004</v>
      </c>
      <c r="F27">
        <v>338</v>
      </c>
      <c r="G27">
        <v>67.36</v>
      </c>
      <c r="H27">
        <v>45.72</v>
      </c>
      <c r="I27">
        <v>660</v>
      </c>
      <c r="J27">
        <v>24.19</v>
      </c>
      <c r="K27">
        <v>91</v>
      </c>
      <c r="L27">
        <v>2.5</v>
      </c>
      <c r="M27">
        <v>779</v>
      </c>
      <c r="N27">
        <v>12.05</v>
      </c>
    </row>
    <row r="28" spans="1:14" x14ac:dyDescent="0.25">
      <c r="A28" t="s">
        <v>19</v>
      </c>
      <c r="B28" t="s">
        <v>5</v>
      </c>
      <c r="C28">
        <v>4</v>
      </c>
      <c r="D28">
        <v>33</v>
      </c>
      <c r="E28">
        <v>1417</v>
      </c>
      <c r="F28">
        <v>435</v>
      </c>
      <c r="G28">
        <v>85.47</v>
      </c>
      <c r="H28">
        <v>18.329999999999998</v>
      </c>
      <c r="I28">
        <v>710</v>
      </c>
      <c r="J28">
        <v>45.33</v>
      </c>
      <c r="K28">
        <v>121</v>
      </c>
      <c r="L28">
        <v>3</v>
      </c>
      <c r="M28">
        <v>512</v>
      </c>
      <c r="N28">
        <v>10.73</v>
      </c>
    </row>
    <row r="29" spans="1:14" x14ac:dyDescent="0.25">
      <c r="A29" t="s">
        <v>19</v>
      </c>
      <c r="B29" t="s">
        <v>6</v>
      </c>
      <c r="C29">
        <v>1</v>
      </c>
      <c r="D29">
        <v>31</v>
      </c>
      <c r="E29">
        <v>1377</v>
      </c>
      <c r="F29">
        <v>515</v>
      </c>
      <c r="G29">
        <v>56.43</v>
      </c>
      <c r="H29">
        <v>59.74</v>
      </c>
      <c r="I29">
        <v>400</v>
      </c>
      <c r="J29">
        <v>44.79</v>
      </c>
      <c r="K29">
        <v>121</v>
      </c>
      <c r="L29">
        <v>2.5</v>
      </c>
      <c r="M29">
        <v>510</v>
      </c>
      <c r="N29">
        <v>9.9600000000000009</v>
      </c>
    </row>
    <row r="30" spans="1:14" x14ac:dyDescent="0.25">
      <c r="A30" t="s">
        <v>19</v>
      </c>
      <c r="B30" t="s">
        <v>6</v>
      </c>
      <c r="C30">
        <v>2</v>
      </c>
      <c r="D30">
        <v>29</v>
      </c>
      <c r="E30">
        <v>964</v>
      </c>
      <c r="F30">
        <v>440</v>
      </c>
      <c r="G30">
        <v>119.7</v>
      </c>
      <c r="H30">
        <v>39.17</v>
      </c>
      <c r="I30">
        <v>306</v>
      </c>
      <c r="J30">
        <v>33.520000000000003</v>
      </c>
      <c r="K30">
        <v>143</v>
      </c>
      <c r="L30">
        <v>2</v>
      </c>
      <c r="M30">
        <v>272</v>
      </c>
      <c r="N30">
        <v>10.6</v>
      </c>
    </row>
    <row r="31" spans="1:14" x14ac:dyDescent="0.25">
      <c r="A31" t="s">
        <v>19</v>
      </c>
      <c r="B31" t="s">
        <v>6</v>
      </c>
      <c r="C31">
        <v>3</v>
      </c>
      <c r="D31">
        <v>21</v>
      </c>
      <c r="E31">
        <v>1075</v>
      </c>
      <c r="F31">
        <v>303</v>
      </c>
      <c r="G31">
        <v>79.05</v>
      </c>
      <c r="H31">
        <v>42.78</v>
      </c>
      <c r="I31">
        <v>950</v>
      </c>
      <c r="J31">
        <v>47.43</v>
      </c>
      <c r="K31">
        <v>142</v>
      </c>
      <c r="L31">
        <v>2.5</v>
      </c>
      <c r="M31">
        <v>641</v>
      </c>
      <c r="N31">
        <v>10.86</v>
      </c>
    </row>
    <row r="32" spans="1:14" x14ac:dyDescent="0.25">
      <c r="A32" t="s">
        <v>19</v>
      </c>
      <c r="B32" t="s">
        <v>6</v>
      </c>
      <c r="C32">
        <v>4</v>
      </c>
      <c r="D32">
        <v>41</v>
      </c>
      <c r="E32">
        <v>1033</v>
      </c>
      <c r="F32">
        <v>342</v>
      </c>
      <c r="G32">
        <v>91.58</v>
      </c>
      <c r="H32">
        <v>44.54</v>
      </c>
      <c r="I32">
        <v>1250</v>
      </c>
      <c r="J32">
        <v>46.71</v>
      </c>
      <c r="K32">
        <v>149</v>
      </c>
      <c r="L32">
        <v>2.5</v>
      </c>
      <c r="M32">
        <v>763</v>
      </c>
      <c r="N32">
        <v>10.75</v>
      </c>
    </row>
    <row r="33" spans="1:14" x14ac:dyDescent="0.25">
      <c r="A33" t="s">
        <v>20</v>
      </c>
      <c r="B33" t="s">
        <v>5</v>
      </c>
      <c r="C33">
        <v>1</v>
      </c>
      <c r="D33">
        <v>33</v>
      </c>
      <c r="E33">
        <v>1625</v>
      </c>
      <c r="F33">
        <v>528</v>
      </c>
      <c r="G33">
        <v>68.02</v>
      </c>
      <c r="H33">
        <v>68.42</v>
      </c>
      <c r="I33">
        <v>1020</v>
      </c>
      <c r="J33">
        <v>37.08</v>
      </c>
      <c r="K33">
        <v>128</v>
      </c>
      <c r="L33">
        <v>3</v>
      </c>
      <c r="M33">
        <v>701</v>
      </c>
      <c r="N33">
        <v>14.68</v>
      </c>
    </row>
    <row r="34" spans="1:14" x14ac:dyDescent="0.25">
      <c r="A34" t="s">
        <v>20</v>
      </c>
      <c r="B34" t="s">
        <v>5</v>
      </c>
      <c r="C34">
        <v>2</v>
      </c>
      <c r="D34">
        <v>22</v>
      </c>
      <c r="E34">
        <v>1294</v>
      </c>
      <c r="F34">
        <v>478</v>
      </c>
      <c r="G34">
        <v>128.88</v>
      </c>
      <c r="H34">
        <v>64.680000000000007</v>
      </c>
      <c r="I34">
        <v>645</v>
      </c>
      <c r="J34">
        <v>27.93</v>
      </c>
      <c r="K34">
        <v>138</v>
      </c>
      <c r="L34">
        <v>3</v>
      </c>
      <c r="M34">
        <v>491</v>
      </c>
      <c r="N34">
        <v>14.6</v>
      </c>
    </row>
    <row r="35" spans="1:14" x14ac:dyDescent="0.25">
      <c r="A35" t="s">
        <v>20</v>
      </c>
      <c r="B35" t="s">
        <v>5</v>
      </c>
      <c r="C35">
        <v>3</v>
      </c>
      <c r="D35">
        <v>19</v>
      </c>
      <c r="E35">
        <v>964</v>
      </c>
      <c r="F35">
        <v>219</v>
      </c>
      <c r="G35">
        <v>51.82</v>
      </c>
      <c r="H35">
        <v>58.44</v>
      </c>
      <c r="I35">
        <v>600</v>
      </c>
      <c r="J35">
        <v>39.479999999999997</v>
      </c>
      <c r="K35">
        <v>211</v>
      </c>
      <c r="L35">
        <v>2.5</v>
      </c>
      <c r="M35">
        <v>561</v>
      </c>
      <c r="N35">
        <v>12.1</v>
      </c>
    </row>
    <row r="36" spans="1:14" x14ac:dyDescent="0.25">
      <c r="A36" t="s">
        <v>20</v>
      </c>
      <c r="B36" t="s">
        <v>5</v>
      </c>
      <c r="C36">
        <v>4</v>
      </c>
      <c r="D36">
        <v>23</v>
      </c>
      <c r="E36">
        <v>1011</v>
      </c>
      <c r="F36">
        <v>415</v>
      </c>
      <c r="G36">
        <v>99.15</v>
      </c>
      <c r="H36">
        <v>46.84</v>
      </c>
      <c r="I36">
        <v>800</v>
      </c>
      <c r="J36">
        <v>48.2</v>
      </c>
      <c r="K36">
        <v>127</v>
      </c>
      <c r="L36">
        <v>2</v>
      </c>
      <c r="M36">
        <v>487</v>
      </c>
      <c r="N36">
        <v>11.43</v>
      </c>
    </row>
    <row r="37" spans="1:14" x14ac:dyDescent="0.25">
      <c r="A37" t="s">
        <v>20</v>
      </c>
      <c r="B37" t="s">
        <v>6</v>
      </c>
      <c r="C37">
        <v>1</v>
      </c>
      <c r="D37">
        <v>34</v>
      </c>
      <c r="E37">
        <v>1290</v>
      </c>
      <c r="F37">
        <v>536</v>
      </c>
      <c r="G37">
        <v>136.84</v>
      </c>
      <c r="H37">
        <v>69.319999999999993</v>
      </c>
      <c r="I37">
        <v>370</v>
      </c>
      <c r="J37">
        <v>30.6</v>
      </c>
      <c r="K37">
        <v>92</v>
      </c>
      <c r="L37">
        <v>3.5</v>
      </c>
      <c r="M37">
        <v>171</v>
      </c>
      <c r="N37">
        <v>11.62</v>
      </c>
    </row>
    <row r="38" spans="1:14" x14ac:dyDescent="0.25">
      <c r="A38" t="s">
        <v>20</v>
      </c>
      <c r="B38" t="s">
        <v>6</v>
      </c>
      <c r="C38">
        <v>2</v>
      </c>
      <c r="D38">
        <v>33</v>
      </c>
      <c r="E38">
        <v>924</v>
      </c>
      <c r="F38">
        <v>349</v>
      </c>
      <c r="G38">
        <v>37.68</v>
      </c>
      <c r="H38">
        <v>63.66</v>
      </c>
      <c r="I38">
        <v>390</v>
      </c>
      <c r="J38">
        <v>25.12</v>
      </c>
      <c r="K38">
        <v>93</v>
      </c>
      <c r="L38">
        <v>2</v>
      </c>
      <c r="M38">
        <v>468</v>
      </c>
      <c r="N38">
        <v>11.53</v>
      </c>
    </row>
    <row r="39" spans="1:14" x14ac:dyDescent="0.25">
      <c r="A39" t="s">
        <v>20</v>
      </c>
      <c r="B39" t="s">
        <v>6</v>
      </c>
      <c r="C39">
        <v>3</v>
      </c>
      <c r="D39">
        <v>13</v>
      </c>
      <c r="E39">
        <v>1112</v>
      </c>
      <c r="F39">
        <v>665</v>
      </c>
      <c r="H39">
        <v>45.36</v>
      </c>
      <c r="I39">
        <v>340</v>
      </c>
      <c r="J39">
        <v>30.05</v>
      </c>
      <c r="K39">
        <v>100</v>
      </c>
      <c r="L39">
        <v>2.5</v>
      </c>
      <c r="M39">
        <v>862</v>
      </c>
      <c r="N39">
        <v>14.3</v>
      </c>
    </row>
    <row r="40" spans="1:14" x14ac:dyDescent="0.25">
      <c r="A40" t="s">
        <v>20</v>
      </c>
      <c r="B40" t="s">
        <v>6</v>
      </c>
      <c r="C40">
        <v>4</v>
      </c>
      <c r="D40">
        <v>25</v>
      </c>
      <c r="E40">
        <v>983</v>
      </c>
      <c r="F40">
        <v>533</v>
      </c>
      <c r="G40">
        <v>133.09</v>
      </c>
      <c r="H40">
        <v>59.32</v>
      </c>
      <c r="I40">
        <v>380</v>
      </c>
      <c r="J40">
        <v>28.96</v>
      </c>
      <c r="K40">
        <v>144</v>
      </c>
      <c r="L40">
        <v>2</v>
      </c>
      <c r="M40">
        <v>415</v>
      </c>
      <c r="N40">
        <v>13.13</v>
      </c>
    </row>
    <row r="41" spans="1:14" x14ac:dyDescent="0.25">
      <c r="A41" t="s">
        <v>21</v>
      </c>
      <c r="B41" t="s">
        <v>5</v>
      </c>
      <c r="C41">
        <v>1</v>
      </c>
      <c r="D41">
        <v>22</v>
      </c>
      <c r="E41">
        <v>903</v>
      </c>
      <c r="F41">
        <v>416</v>
      </c>
      <c r="G41">
        <v>142.47999999999999</v>
      </c>
      <c r="H41">
        <v>47.53</v>
      </c>
      <c r="I41">
        <v>650</v>
      </c>
      <c r="J41">
        <v>23.84</v>
      </c>
      <c r="K41">
        <v>165</v>
      </c>
      <c r="L41">
        <v>2</v>
      </c>
      <c r="M41">
        <v>109</v>
      </c>
      <c r="N41">
        <v>11.6</v>
      </c>
    </row>
    <row r="42" spans="1:14" x14ac:dyDescent="0.25">
      <c r="A42" t="s">
        <v>21</v>
      </c>
      <c r="B42" t="s">
        <v>5</v>
      </c>
      <c r="C42">
        <v>2</v>
      </c>
      <c r="D42">
        <v>21</v>
      </c>
      <c r="E42">
        <v>868</v>
      </c>
      <c r="F42">
        <v>281</v>
      </c>
      <c r="G42">
        <v>100.23</v>
      </c>
      <c r="H42">
        <v>35.869999999999997</v>
      </c>
      <c r="I42">
        <v>1030</v>
      </c>
      <c r="J42">
        <v>29.3</v>
      </c>
      <c r="K42">
        <v>112</v>
      </c>
      <c r="L42">
        <v>2.8</v>
      </c>
      <c r="M42">
        <v>610</v>
      </c>
      <c r="N42">
        <v>12.31</v>
      </c>
    </row>
    <row r="43" spans="1:14" x14ac:dyDescent="0.25">
      <c r="A43" t="s">
        <v>21</v>
      </c>
      <c r="B43" t="s">
        <v>5</v>
      </c>
      <c r="C43">
        <v>3</v>
      </c>
      <c r="D43">
        <v>14</v>
      </c>
      <c r="E43">
        <v>1105</v>
      </c>
      <c r="F43">
        <v>434</v>
      </c>
      <c r="G43">
        <v>20.46</v>
      </c>
      <c r="H43">
        <v>52.51</v>
      </c>
      <c r="I43">
        <v>653</v>
      </c>
      <c r="J43">
        <v>25.07</v>
      </c>
      <c r="K43">
        <v>104</v>
      </c>
      <c r="L43">
        <v>2.5</v>
      </c>
      <c r="M43">
        <v>719</v>
      </c>
      <c r="N43">
        <v>11.73</v>
      </c>
    </row>
    <row r="44" spans="1:14" x14ac:dyDescent="0.25">
      <c r="A44" t="s">
        <v>21</v>
      </c>
      <c r="B44" t="s">
        <v>5</v>
      </c>
      <c r="C44">
        <v>4</v>
      </c>
      <c r="D44">
        <v>28</v>
      </c>
      <c r="E44">
        <v>1088</v>
      </c>
      <c r="F44">
        <v>397</v>
      </c>
      <c r="G44">
        <v>80.400000000000006</v>
      </c>
      <c r="H44">
        <v>50.44</v>
      </c>
      <c r="I44">
        <v>205</v>
      </c>
      <c r="J44">
        <v>41.1</v>
      </c>
      <c r="K44">
        <v>118</v>
      </c>
      <c r="L44">
        <v>2</v>
      </c>
      <c r="M44">
        <v>395</v>
      </c>
      <c r="N44">
        <v>11.82</v>
      </c>
    </row>
    <row r="45" spans="1:14" x14ac:dyDescent="0.25">
      <c r="A45" t="s">
        <v>21</v>
      </c>
      <c r="B45" t="s">
        <v>6</v>
      </c>
      <c r="C45">
        <v>1</v>
      </c>
      <c r="D45">
        <v>33</v>
      </c>
      <c r="E45">
        <v>1422</v>
      </c>
      <c r="F45">
        <v>434</v>
      </c>
      <c r="G45">
        <v>103.45</v>
      </c>
      <c r="H45">
        <v>70.760000000000005</v>
      </c>
      <c r="I45">
        <v>924</v>
      </c>
      <c r="J45">
        <v>33.58</v>
      </c>
      <c r="K45">
        <v>69</v>
      </c>
      <c r="L45">
        <v>3</v>
      </c>
      <c r="M45">
        <v>480</v>
      </c>
      <c r="N45">
        <v>12.25</v>
      </c>
    </row>
    <row r="46" spans="1:14" x14ac:dyDescent="0.25">
      <c r="A46" t="s">
        <v>21</v>
      </c>
      <c r="B46" t="s">
        <v>6</v>
      </c>
      <c r="C46">
        <v>2</v>
      </c>
      <c r="D46">
        <v>28</v>
      </c>
      <c r="E46">
        <v>1000</v>
      </c>
      <c r="F46">
        <v>406</v>
      </c>
      <c r="G46">
        <v>80.92</v>
      </c>
      <c r="H46">
        <v>52.77</v>
      </c>
      <c r="I46">
        <v>435</v>
      </c>
      <c r="J46">
        <v>32</v>
      </c>
      <c r="K46">
        <v>86</v>
      </c>
      <c r="L46">
        <v>3.5</v>
      </c>
      <c r="M46">
        <v>658</v>
      </c>
      <c r="N46">
        <v>12.77</v>
      </c>
    </row>
    <row r="47" spans="1:14" x14ac:dyDescent="0.25">
      <c r="A47" t="s">
        <v>21</v>
      </c>
      <c r="B47" t="s">
        <v>6</v>
      </c>
      <c r="C47">
        <v>3</v>
      </c>
      <c r="D47">
        <v>25</v>
      </c>
      <c r="E47">
        <v>782</v>
      </c>
      <c r="F47">
        <v>242</v>
      </c>
      <c r="G47">
        <v>66.5</v>
      </c>
      <c r="H47">
        <v>49.76</v>
      </c>
      <c r="I47">
        <v>400</v>
      </c>
      <c r="J47">
        <v>35.75</v>
      </c>
      <c r="K47">
        <v>96</v>
      </c>
      <c r="L47">
        <v>2</v>
      </c>
      <c r="M47">
        <v>455</v>
      </c>
      <c r="N47">
        <v>11.43</v>
      </c>
    </row>
    <row r="48" spans="1:14" x14ac:dyDescent="0.25">
      <c r="A48" t="s">
        <v>21</v>
      </c>
      <c r="B48" t="s">
        <v>6</v>
      </c>
      <c r="C48">
        <v>4</v>
      </c>
      <c r="D48">
        <v>20</v>
      </c>
      <c r="E48">
        <v>883</v>
      </c>
      <c r="F48">
        <v>401</v>
      </c>
      <c r="G48">
        <v>98.78</v>
      </c>
      <c r="H48">
        <v>34.92</v>
      </c>
      <c r="I48">
        <v>310</v>
      </c>
      <c r="J48">
        <v>32.31</v>
      </c>
      <c r="K48">
        <v>87</v>
      </c>
      <c r="L48">
        <v>2</v>
      </c>
      <c r="M48">
        <v>508</v>
      </c>
      <c r="N48">
        <v>11.29</v>
      </c>
    </row>
    <row r="49" spans="1:14" x14ac:dyDescent="0.25">
      <c r="A49" t="s">
        <v>22</v>
      </c>
      <c r="B49" t="s">
        <v>5</v>
      </c>
      <c r="C49">
        <v>1</v>
      </c>
      <c r="D49">
        <v>36</v>
      </c>
      <c r="E49">
        <v>1128</v>
      </c>
      <c r="F49">
        <v>458</v>
      </c>
      <c r="G49">
        <v>72.08</v>
      </c>
      <c r="H49">
        <v>53.7</v>
      </c>
      <c r="I49">
        <v>936</v>
      </c>
      <c r="J49">
        <v>23.96</v>
      </c>
      <c r="K49">
        <v>140</v>
      </c>
      <c r="L49">
        <v>1.8</v>
      </c>
      <c r="M49">
        <v>75</v>
      </c>
      <c r="N49">
        <v>10.55</v>
      </c>
    </row>
    <row r="50" spans="1:14" x14ac:dyDescent="0.25">
      <c r="A50" t="s">
        <v>22</v>
      </c>
      <c r="B50" t="s">
        <v>5</v>
      </c>
      <c r="C50">
        <v>2</v>
      </c>
      <c r="D50">
        <v>18</v>
      </c>
      <c r="E50">
        <v>597</v>
      </c>
      <c r="F50">
        <v>296</v>
      </c>
      <c r="G50">
        <v>62.59</v>
      </c>
      <c r="H50">
        <v>35.94</v>
      </c>
      <c r="I50">
        <v>630</v>
      </c>
      <c r="J50">
        <v>16.53</v>
      </c>
      <c r="K50">
        <v>120</v>
      </c>
      <c r="L50">
        <v>3</v>
      </c>
      <c r="M50">
        <v>271</v>
      </c>
      <c r="N50">
        <v>12.2</v>
      </c>
    </row>
    <row r="51" spans="1:14" x14ac:dyDescent="0.25">
      <c r="A51" t="s">
        <v>22</v>
      </c>
      <c r="B51" t="s">
        <v>5</v>
      </c>
      <c r="C51">
        <v>3</v>
      </c>
      <c r="D51">
        <v>16</v>
      </c>
      <c r="E51">
        <v>581</v>
      </c>
      <c r="F51">
        <v>384</v>
      </c>
      <c r="G51">
        <v>68.37</v>
      </c>
      <c r="H51">
        <v>33.979999999999997</v>
      </c>
      <c r="I51">
        <v>590</v>
      </c>
      <c r="J51">
        <v>22.34</v>
      </c>
      <c r="K51">
        <v>87</v>
      </c>
      <c r="L51">
        <v>2</v>
      </c>
      <c r="M51">
        <v>381</v>
      </c>
      <c r="N51">
        <v>12.49</v>
      </c>
    </row>
    <row r="52" spans="1:14" x14ac:dyDescent="0.25">
      <c r="A52" t="s">
        <v>22</v>
      </c>
      <c r="B52" t="s">
        <v>5</v>
      </c>
      <c r="C52">
        <v>4</v>
      </c>
      <c r="D52">
        <v>19</v>
      </c>
      <c r="E52">
        <v>89</v>
      </c>
      <c r="F52">
        <v>320</v>
      </c>
      <c r="G52">
        <v>55.54</v>
      </c>
      <c r="H52">
        <v>29</v>
      </c>
      <c r="I52">
        <v>920</v>
      </c>
      <c r="J52">
        <v>21.16</v>
      </c>
      <c r="K52">
        <v>51</v>
      </c>
      <c r="L52">
        <v>1.5</v>
      </c>
      <c r="M52">
        <v>203</v>
      </c>
      <c r="N52">
        <v>11.43</v>
      </c>
    </row>
    <row r="53" spans="1:14" x14ac:dyDescent="0.25">
      <c r="A53" t="s">
        <v>22</v>
      </c>
      <c r="B53" t="s">
        <v>6</v>
      </c>
      <c r="C53">
        <v>1</v>
      </c>
      <c r="D53">
        <v>17</v>
      </c>
      <c r="E53">
        <v>561</v>
      </c>
      <c r="F53">
        <v>169</v>
      </c>
      <c r="G53">
        <v>67.459999999999994</v>
      </c>
      <c r="H53">
        <v>46.66</v>
      </c>
      <c r="I53">
        <v>537</v>
      </c>
      <c r="J53">
        <v>17.5</v>
      </c>
      <c r="K53">
        <v>107</v>
      </c>
      <c r="L53">
        <v>2</v>
      </c>
      <c r="M53">
        <v>216</v>
      </c>
      <c r="N53">
        <v>10.95</v>
      </c>
    </row>
    <row r="54" spans="1:14" x14ac:dyDescent="0.25">
      <c r="A54" t="s">
        <v>22</v>
      </c>
      <c r="B54" t="s">
        <v>6</v>
      </c>
      <c r="C54">
        <v>2</v>
      </c>
      <c r="D54">
        <v>15</v>
      </c>
      <c r="E54">
        <v>608</v>
      </c>
      <c r="F54">
        <v>205</v>
      </c>
      <c r="G54">
        <v>55.15</v>
      </c>
      <c r="H54">
        <v>35.72</v>
      </c>
      <c r="I54">
        <v>210</v>
      </c>
      <c r="J54">
        <v>18.86</v>
      </c>
      <c r="K54">
        <v>140</v>
      </c>
      <c r="L54">
        <v>2.5</v>
      </c>
      <c r="M54">
        <v>308</v>
      </c>
      <c r="N54">
        <v>11.83</v>
      </c>
    </row>
    <row r="55" spans="1:14" x14ac:dyDescent="0.25">
      <c r="A55" t="s">
        <v>22</v>
      </c>
      <c r="B55" t="s">
        <v>6</v>
      </c>
      <c r="C55">
        <v>3</v>
      </c>
      <c r="D55">
        <v>37</v>
      </c>
      <c r="E55">
        <v>739</v>
      </c>
      <c r="F55">
        <v>368</v>
      </c>
      <c r="G55">
        <v>98.36</v>
      </c>
      <c r="H55">
        <v>34.08</v>
      </c>
      <c r="I55">
        <v>327</v>
      </c>
      <c r="J55">
        <v>27.47</v>
      </c>
      <c r="K55">
        <v>116</v>
      </c>
      <c r="L55">
        <v>1.5</v>
      </c>
      <c r="M55">
        <v>318</v>
      </c>
      <c r="N55">
        <v>12</v>
      </c>
    </row>
    <row r="56" spans="1:14" x14ac:dyDescent="0.25">
      <c r="A56" t="s">
        <v>22</v>
      </c>
      <c r="B56" t="s">
        <v>6</v>
      </c>
      <c r="C56">
        <v>4</v>
      </c>
      <c r="D56">
        <v>34</v>
      </c>
      <c r="E56">
        <v>553</v>
      </c>
      <c r="F56">
        <v>261</v>
      </c>
      <c r="G56">
        <v>67.17</v>
      </c>
      <c r="H56">
        <v>40.450000000000003</v>
      </c>
      <c r="I56">
        <v>308</v>
      </c>
      <c r="J56">
        <v>28.21</v>
      </c>
      <c r="K56">
        <v>142</v>
      </c>
      <c r="L56">
        <v>1.5</v>
      </c>
      <c r="M56">
        <v>267</v>
      </c>
      <c r="N56">
        <v>11.34</v>
      </c>
    </row>
    <row r="57" spans="1:14" x14ac:dyDescent="0.25">
      <c r="A57" t="s">
        <v>23</v>
      </c>
      <c r="B57" t="s">
        <v>5</v>
      </c>
      <c r="C57">
        <v>1</v>
      </c>
      <c r="D57">
        <v>45</v>
      </c>
      <c r="E57">
        <v>1419</v>
      </c>
      <c r="F57">
        <v>438</v>
      </c>
      <c r="G57">
        <v>89.12</v>
      </c>
      <c r="H57">
        <v>67.72</v>
      </c>
      <c r="I57">
        <v>900</v>
      </c>
      <c r="J57">
        <v>21.15</v>
      </c>
      <c r="K57">
        <v>197</v>
      </c>
      <c r="L57">
        <v>3</v>
      </c>
      <c r="M57">
        <v>463</v>
      </c>
      <c r="N57">
        <v>11.8</v>
      </c>
    </row>
    <row r="58" spans="1:14" x14ac:dyDescent="0.25">
      <c r="A58" t="s">
        <v>23</v>
      </c>
      <c r="B58" t="s">
        <v>5</v>
      </c>
      <c r="C58">
        <v>2</v>
      </c>
      <c r="D58">
        <v>39</v>
      </c>
      <c r="E58">
        <v>1104</v>
      </c>
      <c r="F58">
        <v>402</v>
      </c>
      <c r="G58">
        <v>97.24</v>
      </c>
      <c r="H58">
        <v>80.44</v>
      </c>
      <c r="I58">
        <v>1126</v>
      </c>
      <c r="J58">
        <v>31.54</v>
      </c>
      <c r="K58">
        <v>147</v>
      </c>
      <c r="L58">
        <v>2</v>
      </c>
      <c r="M58">
        <v>454</v>
      </c>
      <c r="N58">
        <v>11.32</v>
      </c>
    </row>
    <row r="59" spans="1:14" x14ac:dyDescent="0.25">
      <c r="A59" t="s">
        <v>23</v>
      </c>
      <c r="B59" t="s">
        <v>5</v>
      </c>
      <c r="C59">
        <v>3</v>
      </c>
      <c r="D59">
        <v>28</v>
      </c>
      <c r="E59">
        <v>533</v>
      </c>
      <c r="F59">
        <v>312</v>
      </c>
      <c r="G59">
        <v>91.68</v>
      </c>
      <c r="I59">
        <v>360</v>
      </c>
      <c r="J59">
        <v>17.59</v>
      </c>
      <c r="K59">
        <v>132</v>
      </c>
      <c r="L59">
        <v>2</v>
      </c>
      <c r="M59">
        <v>431</v>
      </c>
      <c r="N59">
        <v>10.62</v>
      </c>
    </row>
    <row r="60" spans="1:14" x14ac:dyDescent="0.25">
      <c r="A60" t="s">
        <v>23</v>
      </c>
      <c r="B60" t="s">
        <v>5</v>
      </c>
      <c r="C60">
        <v>4</v>
      </c>
      <c r="D60">
        <v>18</v>
      </c>
      <c r="E60">
        <v>899</v>
      </c>
      <c r="F60">
        <v>375</v>
      </c>
      <c r="G60">
        <v>99.3</v>
      </c>
      <c r="H60">
        <v>45.94</v>
      </c>
      <c r="I60">
        <v>440</v>
      </c>
      <c r="J60">
        <v>28.46</v>
      </c>
      <c r="K60">
        <v>107</v>
      </c>
      <c r="L60">
        <v>1</v>
      </c>
      <c r="M60">
        <v>625</v>
      </c>
      <c r="N60">
        <v>11.18</v>
      </c>
    </row>
    <row r="61" spans="1:14" x14ac:dyDescent="0.25">
      <c r="A61" t="s">
        <v>23</v>
      </c>
      <c r="B61" t="s">
        <v>6</v>
      </c>
      <c r="C61">
        <v>1</v>
      </c>
      <c r="D61">
        <v>27</v>
      </c>
      <c r="E61">
        <v>901</v>
      </c>
      <c r="F61">
        <v>291</v>
      </c>
      <c r="G61">
        <v>86.23</v>
      </c>
      <c r="H61">
        <v>32.020000000000003</v>
      </c>
      <c r="I61">
        <v>300</v>
      </c>
      <c r="J61">
        <v>16.579999999999998</v>
      </c>
      <c r="K61">
        <v>175</v>
      </c>
      <c r="L61">
        <v>3</v>
      </c>
      <c r="M61">
        <v>586</v>
      </c>
      <c r="N61">
        <v>10.6</v>
      </c>
    </row>
    <row r="62" spans="1:14" x14ac:dyDescent="0.25">
      <c r="A62" t="s">
        <v>23</v>
      </c>
      <c r="B62" t="s">
        <v>6</v>
      </c>
      <c r="C62">
        <v>2</v>
      </c>
      <c r="D62">
        <v>28</v>
      </c>
      <c r="E62">
        <v>908</v>
      </c>
      <c r="F62">
        <v>394</v>
      </c>
      <c r="G62">
        <v>86.4</v>
      </c>
      <c r="H62">
        <v>28.02</v>
      </c>
      <c r="I62">
        <v>451</v>
      </c>
      <c r="J62">
        <v>15.84</v>
      </c>
      <c r="K62">
        <v>105</v>
      </c>
      <c r="L62">
        <v>3</v>
      </c>
      <c r="M62">
        <v>527</v>
      </c>
      <c r="N62">
        <v>10.38</v>
      </c>
    </row>
    <row r="63" spans="1:14" x14ac:dyDescent="0.25">
      <c r="A63" t="s">
        <v>23</v>
      </c>
      <c r="B63" t="s">
        <v>6</v>
      </c>
      <c r="C63">
        <v>3</v>
      </c>
      <c r="D63">
        <v>19</v>
      </c>
      <c r="E63">
        <v>583</v>
      </c>
      <c r="F63">
        <v>333</v>
      </c>
      <c r="G63">
        <v>77.83</v>
      </c>
      <c r="H63">
        <v>34.409999999999997</v>
      </c>
      <c r="I63">
        <v>370</v>
      </c>
      <c r="J63">
        <v>23.57</v>
      </c>
      <c r="K63">
        <v>117</v>
      </c>
      <c r="L63">
        <v>2</v>
      </c>
      <c r="M63">
        <v>379</v>
      </c>
      <c r="N63">
        <v>10.63</v>
      </c>
    </row>
    <row r="64" spans="1:14" x14ac:dyDescent="0.25">
      <c r="A64" t="s">
        <v>23</v>
      </c>
      <c r="B64" t="s">
        <v>6</v>
      </c>
      <c r="C64">
        <v>4</v>
      </c>
      <c r="D64">
        <v>15</v>
      </c>
      <c r="E64">
        <v>333</v>
      </c>
      <c r="F64">
        <v>333</v>
      </c>
      <c r="G64">
        <v>80.75</v>
      </c>
      <c r="H64">
        <v>30.11</v>
      </c>
      <c r="I64">
        <v>113</v>
      </c>
      <c r="J64">
        <v>8.6</v>
      </c>
      <c r="K64">
        <v>66</v>
      </c>
      <c r="L64">
        <v>1</v>
      </c>
      <c r="M64">
        <v>154</v>
      </c>
      <c r="N64">
        <v>11.12</v>
      </c>
    </row>
    <row r="65" spans="1:14" x14ac:dyDescent="0.25">
      <c r="A65" t="s">
        <v>24</v>
      </c>
      <c r="B65" t="s">
        <v>5</v>
      </c>
      <c r="C65">
        <v>1</v>
      </c>
      <c r="D65">
        <v>25</v>
      </c>
      <c r="E65">
        <v>1233</v>
      </c>
      <c r="F65">
        <v>504</v>
      </c>
      <c r="G65">
        <v>71.88</v>
      </c>
      <c r="H65">
        <v>60.4</v>
      </c>
      <c r="I65">
        <v>560</v>
      </c>
      <c r="J65">
        <v>20.28</v>
      </c>
      <c r="K65">
        <v>147</v>
      </c>
      <c r="L65">
        <v>3</v>
      </c>
      <c r="M65">
        <v>580</v>
      </c>
      <c r="N65">
        <v>11.1</v>
      </c>
    </row>
    <row r="66" spans="1:14" x14ac:dyDescent="0.25">
      <c r="A66" t="s">
        <v>24</v>
      </c>
      <c r="B66" t="s">
        <v>5</v>
      </c>
      <c r="C66">
        <v>2</v>
      </c>
      <c r="D66">
        <v>17</v>
      </c>
      <c r="E66">
        <v>968</v>
      </c>
      <c r="F66">
        <v>287</v>
      </c>
      <c r="G66">
        <v>60.55</v>
      </c>
      <c r="H66">
        <v>32.4</v>
      </c>
      <c r="I66">
        <v>450</v>
      </c>
      <c r="J66">
        <v>13.32</v>
      </c>
      <c r="K66">
        <v>93</v>
      </c>
      <c r="L66">
        <v>3</v>
      </c>
      <c r="M66">
        <v>390</v>
      </c>
      <c r="N66">
        <v>10.36</v>
      </c>
    </row>
    <row r="67" spans="1:14" x14ac:dyDescent="0.25">
      <c r="A67" t="s">
        <v>24</v>
      </c>
      <c r="B67" t="s">
        <v>5</v>
      </c>
      <c r="C67">
        <v>3</v>
      </c>
      <c r="D67">
        <v>19</v>
      </c>
      <c r="E67">
        <v>599</v>
      </c>
      <c r="F67">
        <v>227</v>
      </c>
      <c r="G67">
        <v>34.799999999999997</v>
      </c>
      <c r="H67">
        <v>47.93</v>
      </c>
      <c r="I67">
        <v>268</v>
      </c>
      <c r="J67">
        <v>18.88</v>
      </c>
      <c r="K67">
        <v>80</v>
      </c>
      <c r="L67">
        <v>1.5</v>
      </c>
      <c r="M67">
        <v>670</v>
      </c>
      <c r="N67">
        <v>10.17</v>
      </c>
    </row>
    <row r="68" spans="1:14" x14ac:dyDescent="0.25">
      <c r="A68" t="s">
        <v>24</v>
      </c>
      <c r="B68" t="s">
        <v>5</v>
      </c>
      <c r="C68">
        <v>4</v>
      </c>
      <c r="D68">
        <v>13</v>
      </c>
      <c r="E68">
        <v>1111</v>
      </c>
      <c r="F68">
        <v>433</v>
      </c>
      <c r="G68">
        <v>90.06</v>
      </c>
      <c r="I68">
        <v>950</v>
      </c>
      <c r="J68">
        <v>23.45</v>
      </c>
      <c r="K68">
        <v>143</v>
      </c>
      <c r="L68">
        <v>3</v>
      </c>
      <c r="M68">
        <v>781</v>
      </c>
      <c r="N68">
        <v>11.41</v>
      </c>
    </row>
    <row r="69" spans="1:14" x14ac:dyDescent="0.25">
      <c r="A69" t="s">
        <v>24</v>
      </c>
      <c r="B69" t="s">
        <v>6</v>
      </c>
      <c r="C69">
        <v>1</v>
      </c>
      <c r="D69">
        <v>21</v>
      </c>
      <c r="E69">
        <v>991</v>
      </c>
      <c r="F69">
        <v>312</v>
      </c>
      <c r="G69">
        <v>90.08</v>
      </c>
      <c r="H69">
        <v>34.21</v>
      </c>
      <c r="I69">
        <v>345</v>
      </c>
      <c r="J69">
        <v>19.809999999999999</v>
      </c>
      <c r="K69">
        <v>120</v>
      </c>
      <c r="L69">
        <v>2.5</v>
      </c>
      <c r="M69">
        <v>543</v>
      </c>
      <c r="N69">
        <v>10.17</v>
      </c>
    </row>
    <row r="70" spans="1:14" x14ac:dyDescent="0.25">
      <c r="A70" t="s">
        <v>24</v>
      </c>
      <c r="B70" t="s">
        <v>6</v>
      </c>
      <c r="C70">
        <v>2</v>
      </c>
      <c r="D70">
        <v>23</v>
      </c>
      <c r="E70">
        <v>596</v>
      </c>
      <c r="F70">
        <v>286</v>
      </c>
      <c r="G70">
        <v>61.09</v>
      </c>
      <c r="H70">
        <v>32.49</v>
      </c>
      <c r="I70">
        <v>204</v>
      </c>
      <c r="J70">
        <v>12.95</v>
      </c>
      <c r="K70">
        <v>175</v>
      </c>
      <c r="L70">
        <v>2.5</v>
      </c>
      <c r="M70">
        <v>480</v>
      </c>
      <c r="N70">
        <v>10.199999999999999</v>
      </c>
    </row>
    <row r="71" spans="1:14" x14ac:dyDescent="0.25">
      <c r="A71" t="s">
        <v>24</v>
      </c>
      <c r="B71" t="s">
        <v>6</v>
      </c>
      <c r="C71">
        <v>3</v>
      </c>
      <c r="D71">
        <v>17</v>
      </c>
      <c r="E71">
        <v>850</v>
      </c>
      <c r="F71">
        <v>287</v>
      </c>
      <c r="G71">
        <v>110.76</v>
      </c>
      <c r="H71">
        <v>48.65</v>
      </c>
      <c r="I71">
        <v>290</v>
      </c>
      <c r="J71">
        <v>20.23</v>
      </c>
      <c r="K71">
        <v>103</v>
      </c>
      <c r="L71">
        <v>2</v>
      </c>
      <c r="M71">
        <v>450</v>
      </c>
      <c r="N71">
        <v>15.27</v>
      </c>
    </row>
    <row r="72" spans="1:14" x14ac:dyDescent="0.25">
      <c r="A72" t="s">
        <v>24</v>
      </c>
      <c r="B72" t="s">
        <v>6</v>
      </c>
      <c r="C72">
        <v>4</v>
      </c>
      <c r="D72">
        <v>24</v>
      </c>
      <c r="E72">
        <v>450</v>
      </c>
      <c r="F72">
        <v>208</v>
      </c>
      <c r="G72">
        <v>51.79</v>
      </c>
      <c r="H72">
        <v>36.25</v>
      </c>
      <c r="I72">
        <v>166</v>
      </c>
      <c r="J72">
        <v>10.62</v>
      </c>
      <c r="K72">
        <v>105</v>
      </c>
      <c r="L72">
        <v>1.5</v>
      </c>
      <c r="M72">
        <v>363</v>
      </c>
      <c r="N72">
        <v>10.48</v>
      </c>
    </row>
    <row r="73" spans="1:14" x14ac:dyDescent="0.25">
      <c r="A73" t="s">
        <v>25</v>
      </c>
      <c r="B73" t="s">
        <v>5</v>
      </c>
      <c r="C73">
        <v>1</v>
      </c>
      <c r="D73">
        <v>38</v>
      </c>
      <c r="E73">
        <v>1222</v>
      </c>
      <c r="F73">
        <v>557</v>
      </c>
      <c r="G73">
        <v>103.39</v>
      </c>
      <c r="H73">
        <v>15.32</v>
      </c>
      <c r="I73">
        <v>935</v>
      </c>
      <c r="J73">
        <v>15.92</v>
      </c>
      <c r="K73">
        <v>175</v>
      </c>
      <c r="L73">
        <v>2.5</v>
      </c>
      <c r="M73">
        <v>560</v>
      </c>
      <c r="N73">
        <v>10.67</v>
      </c>
    </row>
    <row r="74" spans="1:14" x14ac:dyDescent="0.25">
      <c r="A74" t="s">
        <v>25</v>
      </c>
      <c r="B74" t="s">
        <v>5</v>
      </c>
      <c r="C74">
        <v>2</v>
      </c>
      <c r="D74">
        <v>28</v>
      </c>
      <c r="E74">
        <v>337</v>
      </c>
      <c r="F74">
        <v>337</v>
      </c>
      <c r="G74">
        <v>209.36</v>
      </c>
      <c r="H74">
        <v>33.020000000000003</v>
      </c>
      <c r="I74">
        <v>1200</v>
      </c>
      <c r="J74">
        <v>33.82</v>
      </c>
      <c r="K74">
        <v>200</v>
      </c>
      <c r="L74">
        <v>3</v>
      </c>
      <c r="M74">
        <v>240</v>
      </c>
      <c r="N74">
        <v>10.95</v>
      </c>
    </row>
    <row r="75" spans="1:14" x14ac:dyDescent="0.25">
      <c r="A75" t="s">
        <v>25</v>
      </c>
      <c r="B75" t="s">
        <v>5</v>
      </c>
      <c r="C75">
        <v>3</v>
      </c>
      <c r="D75">
        <v>17</v>
      </c>
      <c r="E75">
        <v>639</v>
      </c>
      <c r="F75">
        <v>369</v>
      </c>
      <c r="G75">
        <v>87.81</v>
      </c>
      <c r="H75">
        <v>35.1</v>
      </c>
      <c r="I75">
        <v>429</v>
      </c>
      <c r="J75">
        <v>21.9</v>
      </c>
      <c r="K75">
        <v>97</v>
      </c>
      <c r="L75">
        <v>1.5</v>
      </c>
      <c r="M75">
        <v>373</v>
      </c>
      <c r="N75">
        <v>10.81</v>
      </c>
    </row>
    <row r="76" spans="1:14" x14ac:dyDescent="0.25">
      <c r="A76" t="s">
        <v>25</v>
      </c>
      <c r="B76" t="s">
        <v>5</v>
      </c>
      <c r="C76">
        <v>4</v>
      </c>
      <c r="D76">
        <v>17</v>
      </c>
      <c r="E76">
        <v>372</v>
      </c>
      <c r="F76">
        <v>284</v>
      </c>
      <c r="G76">
        <v>68.66</v>
      </c>
      <c r="H76">
        <v>31.52</v>
      </c>
      <c r="I76">
        <v>320</v>
      </c>
      <c r="J76">
        <v>25.25</v>
      </c>
      <c r="K76">
        <v>147</v>
      </c>
      <c r="L76">
        <v>1</v>
      </c>
      <c r="M76">
        <v>127</v>
      </c>
      <c r="N76">
        <v>9.44</v>
      </c>
    </row>
    <row r="77" spans="1:14" x14ac:dyDescent="0.25">
      <c r="A77" t="s">
        <v>25</v>
      </c>
      <c r="B77" t="s">
        <v>6</v>
      </c>
      <c r="C77">
        <v>1</v>
      </c>
      <c r="D77">
        <v>19</v>
      </c>
      <c r="E77">
        <v>605</v>
      </c>
      <c r="F77">
        <v>330</v>
      </c>
      <c r="G77">
        <v>89.71</v>
      </c>
      <c r="H77">
        <v>43.85</v>
      </c>
      <c r="I77">
        <v>459</v>
      </c>
      <c r="J77">
        <v>14.28</v>
      </c>
      <c r="K77">
        <v>120</v>
      </c>
      <c r="L77">
        <v>2</v>
      </c>
      <c r="M77">
        <v>320</v>
      </c>
      <c r="N77">
        <v>10.41</v>
      </c>
    </row>
    <row r="78" spans="1:14" x14ac:dyDescent="0.25">
      <c r="A78" t="s">
        <v>25</v>
      </c>
      <c r="B78" t="s">
        <v>6</v>
      </c>
      <c r="C78">
        <v>2</v>
      </c>
      <c r="D78">
        <v>33</v>
      </c>
      <c r="E78">
        <v>638</v>
      </c>
      <c r="F78">
        <v>242</v>
      </c>
      <c r="G78">
        <v>48.79</v>
      </c>
      <c r="H78">
        <v>63.15</v>
      </c>
      <c r="I78">
        <v>115</v>
      </c>
      <c r="J78">
        <v>49.37</v>
      </c>
      <c r="K78">
        <v>159</v>
      </c>
      <c r="L78">
        <v>1.2</v>
      </c>
      <c r="M78">
        <v>167</v>
      </c>
      <c r="N78">
        <v>10.32</v>
      </c>
    </row>
    <row r="79" spans="1:14" x14ac:dyDescent="0.25">
      <c r="A79" t="s">
        <v>25</v>
      </c>
      <c r="B79" t="s">
        <v>6</v>
      </c>
      <c r="C79">
        <v>3</v>
      </c>
      <c r="D79">
        <v>46</v>
      </c>
      <c r="E79">
        <v>735</v>
      </c>
      <c r="F79">
        <v>290</v>
      </c>
      <c r="G79">
        <v>87.42</v>
      </c>
      <c r="H79">
        <v>54.02</v>
      </c>
      <c r="I79">
        <v>255</v>
      </c>
      <c r="J79">
        <v>26.37</v>
      </c>
      <c r="K79">
        <v>193</v>
      </c>
      <c r="L79">
        <v>1.5</v>
      </c>
      <c r="M79">
        <v>237</v>
      </c>
      <c r="N79">
        <v>9.68</v>
      </c>
    </row>
    <row r="80" spans="1:14" x14ac:dyDescent="0.25">
      <c r="A80" t="s">
        <v>25</v>
      </c>
      <c r="B80" t="s">
        <v>6</v>
      </c>
      <c r="C80">
        <v>4</v>
      </c>
      <c r="D80">
        <v>21</v>
      </c>
      <c r="E80">
        <v>621</v>
      </c>
      <c r="F80">
        <v>296</v>
      </c>
      <c r="G80">
        <v>73.34</v>
      </c>
      <c r="H80">
        <v>42.34</v>
      </c>
      <c r="I80">
        <v>526</v>
      </c>
      <c r="J80">
        <v>30.61</v>
      </c>
      <c r="K80">
        <v>194</v>
      </c>
      <c r="L80">
        <v>1.5</v>
      </c>
      <c r="M80">
        <v>514</v>
      </c>
      <c r="N80">
        <v>10.029999999999999</v>
      </c>
    </row>
    <row r="81" spans="1:14" x14ac:dyDescent="0.25">
      <c r="A81" t="s">
        <v>26</v>
      </c>
      <c r="B81" t="s">
        <v>5</v>
      </c>
      <c r="C81">
        <v>1</v>
      </c>
      <c r="D81">
        <v>33</v>
      </c>
      <c r="E81">
        <v>769</v>
      </c>
      <c r="F81">
        <v>247</v>
      </c>
      <c r="G81">
        <v>56.34</v>
      </c>
      <c r="H81">
        <v>50.72</v>
      </c>
      <c r="I81">
        <v>173</v>
      </c>
      <c r="J81">
        <v>25.15</v>
      </c>
      <c r="K81">
        <v>161</v>
      </c>
      <c r="L81">
        <v>2</v>
      </c>
      <c r="M81">
        <v>413</v>
      </c>
      <c r="N81">
        <v>11.84</v>
      </c>
    </row>
    <row r="82" spans="1:14" x14ac:dyDescent="0.25">
      <c r="A82" t="s">
        <v>26</v>
      </c>
      <c r="B82" t="s">
        <v>5</v>
      </c>
      <c r="C82">
        <v>2</v>
      </c>
      <c r="D82">
        <v>23</v>
      </c>
      <c r="E82">
        <v>996</v>
      </c>
      <c r="F82">
        <v>399</v>
      </c>
      <c r="G82">
        <v>109.89</v>
      </c>
      <c r="H82">
        <v>68.7</v>
      </c>
      <c r="I82">
        <v>1050</v>
      </c>
      <c r="J82">
        <v>42.71</v>
      </c>
      <c r="K82">
        <v>85</v>
      </c>
      <c r="L82">
        <v>2.5</v>
      </c>
      <c r="M82">
        <v>590</v>
      </c>
      <c r="N82">
        <v>11.69</v>
      </c>
    </row>
    <row r="83" spans="1:14" x14ac:dyDescent="0.25">
      <c r="A83" t="s">
        <v>26</v>
      </c>
      <c r="B83" t="s">
        <v>5</v>
      </c>
      <c r="C83">
        <v>3</v>
      </c>
      <c r="D83">
        <v>11</v>
      </c>
      <c r="E83">
        <v>473</v>
      </c>
      <c r="F83">
        <v>268</v>
      </c>
      <c r="G83">
        <v>92.73</v>
      </c>
      <c r="H83">
        <v>32.630000000000003</v>
      </c>
      <c r="I83">
        <v>667</v>
      </c>
      <c r="J83">
        <v>26.95</v>
      </c>
      <c r="K83">
        <v>105</v>
      </c>
      <c r="L83">
        <v>2</v>
      </c>
      <c r="M83">
        <v>565</v>
      </c>
      <c r="N83">
        <v>11.75</v>
      </c>
    </row>
    <row r="84" spans="1:14" x14ac:dyDescent="0.25">
      <c r="A84" t="s">
        <v>26</v>
      </c>
      <c r="B84" t="s">
        <v>5</v>
      </c>
      <c r="C84">
        <v>4</v>
      </c>
      <c r="D84">
        <v>28</v>
      </c>
      <c r="E84">
        <v>754</v>
      </c>
      <c r="F84">
        <v>375</v>
      </c>
      <c r="G84">
        <v>85.08</v>
      </c>
      <c r="H84">
        <v>48.11</v>
      </c>
      <c r="I84">
        <v>351</v>
      </c>
      <c r="J84">
        <v>53.33</v>
      </c>
      <c r="K84">
        <v>92</v>
      </c>
      <c r="L84">
        <v>2</v>
      </c>
      <c r="M84">
        <v>498</v>
      </c>
      <c r="N84">
        <v>11.25</v>
      </c>
    </row>
    <row r="85" spans="1:14" x14ac:dyDescent="0.25">
      <c r="A85" t="s">
        <v>26</v>
      </c>
      <c r="B85" t="s">
        <v>6</v>
      </c>
      <c r="C85">
        <v>1</v>
      </c>
      <c r="D85">
        <v>30</v>
      </c>
      <c r="E85">
        <v>696</v>
      </c>
      <c r="F85">
        <v>370</v>
      </c>
      <c r="G85">
        <v>91.17</v>
      </c>
      <c r="H85">
        <v>66.69</v>
      </c>
      <c r="I85">
        <v>743</v>
      </c>
      <c r="J85">
        <v>40.590000000000003</v>
      </c>
      <c r="K85">
        <v>169</v>
      </c>
      <c r="L85">
        <v>2</v>
      </c>
      <c r="M85">
        <v>249</v>
      </c>
      <c r="N85">
        <v>11.01</v>
      </c>
    </row>
    <row r="86" spans="1:14" x14ac:dyDescent="0.25">
      <c r="A86" t="s">
        <v>26</v>
      </c>
      <c r="B86" t="s">
        <v>6</v>
      </c>
      <c r="C86">
        <v>2</v>
      </c>
      <c r="D86">
        <v>23</v>
      </c>
      <c r="E86">
        <v>511</v>
      </c>
      <c r="F86">
        <v>238</v>
      </c>
      <c r="G86">
        <v>13.56</v>
      </c>
      <c r="H86">
        <v>47.03</v>
      </c>
      <c r="I86">
        <v>610</v>
      </c>
      <c r="J86">
        <v>27.7</v>
      </c>
      <c r="K86">
        <v>102</v>
      </c>
      <c r="L86">
        <v>2</v>
      </c>
      <c r="M86">
        <v>553</v>
      </c>
      <c r="N86">
        <v>11.68</v>
      </c>
    </row>
    <row r="87" spans="1:14" x14ac:dyDescent="0.25">
      <c r="A87" t="s">
        <v>26</v>
      </c>
      <c r="B87" t="s">
        <v>6</v>
      </c>
      <c r="C87">
        <v>3</v>
      </c>
      <c r="D87">
        <v>23</v>
      </c>
      <c r="E87">
        <v>549</v>
      </c>
      <c r="F87">
        <v>233</v>
      </c>
      <c r="G87">
        <v>54.94</v>
      </c>
      <c r="H87">
        <v>48</v>
      </c>
      <c r="I87">
        <v>800</v>
      </c>
      <c r="J87">
        <v>43.91</v>
      </c>
      <c r="K87">
        <v>130</v>
      </c>
      <c r="L87">
        <v>2</v>
      </c>
      <c r="M87">
        <v>534</v>
      </c>
      <c r="N87">
        <v>11.23</v>
      </c>
    </row>
    <row r="88" spans="1:14" x14ac:dyDescent="0.25">
      <c r="A88" t="s">
        <v>26</v>
      </c>
      <c r="B88" t="s">
        <v>6</v>
      </c>
      <c r="C88">
        <v>4</v>
      </c>
      <c r="D88">
        <v>27</v>
      </c>
      <c r="E88">
        <v>992</v>
      </c>
      <c r="F88">
        <v>387</v>
      </c>
      <c r="G88">
        <v>54.82</v>
      </c>
      <c r="H88">
        <v>61.22</v>
      </c>
      <c r="I88">
        <v>1000</v>
      </c>
      <c r="J88">
        <v>27.44</v>
      </c>
      <c r="K88">
        <v>140</v>
      </c>
      <c r="L88">
        <v>2</v>
      </c>
      <c r="M88">
        <v>628</v>
      </c>
      <c r="N88">
        <v>13.15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H15" sqref="H15"/>
    </sheetView>
  </sheetViews>
  <sheetFormatPr defaultRowHeight="15" x14ac:dyDescent="0.25"/>
  <cols>
    <col min="1" max="1" width="15.85546875" customWidth="1"/>
    <col min="2" max="2" width="21.42578125" customWidth="1"/>
  </cols>
  <sheetData>
    <row r="1" spans="1:13" ht="25.5" x14ac:dyDescent="0.25">
      <c r="A1" s="4" t="s">
        <v>31</v>
      </c>
      <c r="B1" s="4" t="s">
        <v>32</v>
      </c>
      <c r="C1" s="5" t="s">
        <v>33</v>
      </c>
      <c r="D1" s="5" t="s">
        <v>34</v>
      </c>
      <c r="E1" s="6" t="s">
        <v>35</v>
      </c>
      <c r="F1" s="6" t="s">
        <v>36</v>
      </c>
      <c r="G1" s="6" t="s">
        <v>37</v>
      </c>
      <c r="H1" s="6" t="s">
        <v>38</v>
      </c>
      <c r="I1" s="5" t="s">
        <v>39</v>
      </c>
      <c r="J1" s="5" t="s">
        <v>40</v>
      </c>
      <c r="K1" s="6" t="s">
        <v>41</v>
      </c>
      <c r="L1" s="7" t="s">
        <v>42</v>
      </c>
      <c r="M1" s="8" t="s">
        <v>43</v>
      </c>
    </row>
    <row r="2" spans="1:13" x14ac:dyDescent="0.25">
      <c r="A2" s="9"/>
      <c r="B2" s="9"/>
      <c r="C2" s="9" t="s">
        <v>44</v>
      </c>
      <c r="D2" s="9" t="s">
        <v>45</v>
      </c>
      <c r="E2" s="10" t="s">
        <v>46</v>
      </c>
      <c r="F2" s="10" t="s">
        <v>47</v>
      </c>
      <c r="G2" s="10" t="s">
        <v>48</v>
      </c>
      <c r="H2" s="11" t="s">
        <v>49</v>
      </c>
      <c r="I2" s="9" t="s">
        <v>50</v>
      </c>
      <c r="J2" s="9" t="s">
        <v>50</v>
      </c>
      <c r="K2" s="9" t="s">
        <v>50</v>
      </c>
      <c r="L2" s="9" t="s">
        <v>50</v>
      </c>
      <c r="M2" s="12" t="s">
        <v>50</v>
      </c>
    </row>
    <row r="3" spans="1:13" x14ac:dyDescent="0.25">
      <c r="A3" s="13">
        <v>5.3</v>
      </c>
      <c r="B3" s="13">
        <v>4.4000000000000004</v>
      </c>
      <c r="C3" s="13">
        <v>8.75</v>
      </c>
      <c r="D3" s="13"/>
      <c r="E3" s="13"/>
      <c r="F3" s="13"/>
      <c r="G3" s="13"/>
      <c r="H3" s="13"/>
      <c r="I3" s="13">
        <v>66</v>
      </c>
      <c r="J3" s="13">
        <v>22</v>
      </c>
      <c r="K3" s="13">
        <v>12</v>
      </c>
      <c r="L3" s="13">
        <v>0.14000000000000001</v>
      </c>
      <c r="M3" s="13">
        <v>0.33</v>
      </c>
    </row>
  </sheetData>
  <dataValidations count="3">
    <dataValidation type="decimal" allowBlank="1" showInputMessage="1" showErrorMessage="1" sqref="A3:B3">
      <formula1>0</formula1>
      <formula2>14</formula2>
    </dataValidation>
    <dataValidation type="decimal" allowBlank="1" showInputMessage="1" showErrorMessage="1" sqref="I3:M3">
      <formula1>0</formula1>
      <formula2>100</formula2>
    </dataValidation>
    <dataValidation type="decimal" operator="greaterThan" allowBlank="1" showInputMessage="1" showErrorMessage="1" sqref="C3:H3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7"/>
  <sheetViews>
    <sheetView tabSelected="1" topLeftCell="R1" workbookViewId="0">
      <selection activeCell="AZ3" sqref="AZ3:BJ6"/>
    </sheetView>
  </sheetViews>
  <sheetFormatPr defaultRowHeight="15" x14ac:dyDescent="0.25"/>
  <cols>
    <col min="1" max="1" width="25.7109375" customWidth="1"/>
    <col min="2" max="2" width="16.28515625" bestFit="1" customWidth="1"/>
    <col min="3" max="3" width="12" customWidth="1"/>
    <col min="4" max="4" width="7.28515625" customWidth="1"/>
    <col min="5" max="5" width="12" customWidth="1"/>
    <col min="25" max="25" width="12" customWidth="1"/>
    <col min="26" max="26" width="16.140625" customWidth="1"/>
    <col min="27" max="27" width="17.85546875" customWidth="1"/>
    <col min="28" max="28" width="15.140625" customWidth="1"/>
    <col min="29" max="29" width="14.85546875" customWidth="1"/>
    <col min="30" max="30" width="12.42578125" customWidth="1"/>
    <col min="31" max="31" width="12" customWidth="1"/>
    <col min="32" max="32" width="12.140625" customWidth="1"/>
    <col min="33" max="33" width="14.5703125" customWidth="1"/>
  </cols>
  <sheetData>
    <row r="1" spans="1:62" x14ac:dyDescent="0.25">
      <c r="G1" t="s">
        <v>67</v>
      </c>
      <c r="X1" t="s">
        <v>67</v>
      </c>
      <c r="AZ1" t="s">
        <v>71</v>
      </c>
      <c r="BA1" t="s">
        <v>72</v>
      </c>
    </row>
    <row r="3" spans="1:62" x14ac:dyDescent="0.25">
      <c r="A3" s="16" t="s">
        <v>70</v>
      </c>
      <c r="B3" s="16" t="s">
        <v>59</v>
      </c>
      <c r="G3" t="s">
        <v>60</v>
      </c>
      <c r="H3" t="s">
        <v>59</v>
      </c>
      <c r="K3" t="s">
        <v>61</v>
      </c>
      <c r="L3" t="s">
        <v>59</v>
      </c>
      <c r="O3" t="s">
        <v>62</v>
      </c>
      <c r="P3" t="s">
        <v>59</v>
      </c>
      <c r="S3" t="s">
        <v>63</v>
      </c>
      <c r="Y3" t="s">
        <v>26</v>
      </c>
      <c r="Z3" t="s">
        <v>17</v>
      </c>
      <c r="AA3" t="s">
        <v>22</v>
      </c>
      <c r="AB3" t="s">
        <v>18</v>
      </c>
      <c r="AC3" t="s">
        <v>24</v>
      </c>
      <c r="AD3" t="s">
        <v>19</v>
      </c>
      <c r="AE3" t="s">
        <v>21</v>
      </c>
      <c r="AF3" t="s">
        <v>20</v>
      </c>
      <c r="AG3" t="s">
        <v>23</v>
      </c>
      <c r="AH3" t="s">
        <v>25</v>
      </c>
      <c r="AJ3" t="s">
        <v>68</v>
      </c>
      <c r="AK3" t="s">
        <v>59</v>
      </c>
      <c r="AN3" t="s">
        <v>69</v>
      </c>
      <c r="AO3" t="s">
        <v>59</v>
      </c>
      <c r="AR3" t="s">
        <v>70</v>
      </c>
      <c r="AS3" t="s">
        <v>59</v>
      </c>
      <c r="AV3" t="s">
        <v>63</v>
      </c>
      <c r="BA3" t="s">
        <v>26</v>
      </c>
      <c r="BB3" t="s">
        <v>17</v>
      </c>
      <c r="BC3" t="s">
        <v>22</v>
      </c>
      <c r="BD3" t="s">
        <v>18</v>
      </c>
      <c r="BE3" t="s">
        <v>24</v>
      </c>
      <c r="BF3" t="s">
        <v>19</v>
      </c>
      <c r="BG3" t="s">
        <v>21</v>
      </c>
      <c r="BH3" t="s">
        <v>20</v>
      </c>
      <c r="BI3" t="s">
        <v>23</v>
      </c>
      <c r="BJ3" t="s">
        <v>25</v>
      </c>
    </row>
    <row r="4" spans="1:62" x14ac:dyDescent="0.25">
      <c r="A4" s="16" t="s">
        <v>56</v>
      </c>
      <c r="B4" t="s">
        <v>52</v>
      </c>
      <c r="C4" t="s">
        <v>53</v>
      </c>
      <c r="D4" t="s">
        <v>57</v>
      </c>
      <c r="E4" t="s">
        <v>58</v>
      </c>
      <c r="G4" t="s">
        <v>56</v>
      </c>
      <c r="H4" t="s">
        <v>52</v>
      </c>
      <c r="I4" t="s">
        <v>53</v>
      </c>
      <c r="K4" t="s">
        <v>56</v>
      </c>
      <c r="L4" t="s">
        <v>52</v>
      </c>
      <c r="M4" t="s">
        <v>53</v>
      </c>
      <c r="O4" t="s">
        <v>56</v>
      </c>
      <c r="P4" t="s">
        <v>52</v>
      </c>
      <c r="Q4" t="s">
        <v>53</v>
      </c>
      <c r="S4" t="s">
        <v>56</v>
      </c>
      <c r="T4" t="s">
        <v>52</v>
      </c>
      <c r="U4" t="s">
        <v>53</v>
      </c>
      <c r="X4" t="s">
        <v>65</v>
      </c>
      <c r="Y4">
        <v>4444.4444444444443</v>
      </c>
      <c r="Z4">
        <v>3888.8888888888887</v>
      </c>
      <c r="AA4">
        <v>4166.6666666666661</v>
      </c>
      <c r="AB4">
        <v>2277.7777777777778</v>
      </c>
      <c r="AC4">
        <v>4722.2222222222217</v>
      </c>
      <c r="AD4">
        <v>5277.7777777777774</v>
      </c>
      <c r="AE4">
        <v>5833.3333333333339</v>
      </c>
      <c r="AF4">
        <v>5555.5555555555557</v>
      </c>
      <c r="AG4">
        <v>5000</v>
      </c>
      <c r="AH4">
        <v>3444.4444444444443</v>
      </c>
      <c r="AJ4" t="s">
        <v>56</v>
      </c>
      <c r="AK4" t="s">
        <v>52</v>
      </c>
      <c r="AL4" t="s">
        <v>53</v>
      </c>
      <c r="AN4" t="s">
        <v>56</v>
      </c>
      <c r="AO4" t="s">
        <v>52</v>
      </c>
      <c r="AP4" t="s">
        <v>53</v>
      </c>
      <c r="AR4" t="s">
        <v>56</v>
      </c>
      <c r="AS4" t="s">
        <v>52</v>
      </c>
      <c r="AT4" t="s">
        <v>53</v>
      </c>
      <c r="AV4" t="s">
        <v>56</v>
      </c>
      <c r="AW4" t="s">
        <v>52</v>
      </c>
      <c r="AX4" t="s">
        <v>53</v>
      </c>
      <c r="AZ4" t="s">
        <v>65</v>
      </c>
      <c r="BA4">
        <v>1091.1111111111111</v>
      </c>
      <c r="BB4">
        <v>919.44444444444446</v>
      </c>
      <c r="BC4">
        <v>616.11111111111109</v>
      </c>
      <c r="BD4">
        <v>410.55555555555554</v>
      </c>
      <c r="BE4">
        <v>1020</v>
      </c>
      <c r="BF4">
        <v>1214.4444444444446</v>
      </c>
      <c r="BG4">
        <v>1167.2222222222222</v>
      </c>
      <c r="BH4">
        <v>1064.4444444444446</v>
      </c>
      <c r="BI4">
        <v>914.44444444444434</v>
      </c>
      <c r="BJ4">
        <v>687.77777777777771</v>
      </c>
    </row>
    <row r="5" spans="1:62" x14ac:dyDescent="0.25">
      <c r="A5" s="17" t="s">
        <v>26</v>
      </c>
      <c r="B5" s="19">
        <v>269.73826231873522</v>
      </c>
      <c r="C5" s="19"/>
      <c r="D5" s="19"/>
      <c r="E5" s="19">
        <v>269.73826231873471</v>
      </c>
      <c r="G5" t="s">
        <v>26</v>
      </c>
      <c r="H5">
        <v>8</v>
      </c>
      <c r="K5" t="s">
        <v>26</v>
      </c>
      <c r="O5" t="s">
        <v>26</v>
      </c>
      <c r="P5">
        <v>392.83710065918075</v>
      </c>
      <c r="S5" t="s">
        <v>26</v>
      </c>
      <c r="X5" t="s">
        <v>66</v>
      </c>
      <c r="Y5">
        <v>4722.2222222222226</v>
      </c>
      <c r="Z5">
        <v>5833.333333333333</v>
      </c>
      <c r="AA5">
        <v>4611.1111111111104</v>
      </c>
      <c r="AB5">
        <v>5000</v>
      </c>
      <c r="AC5">
        <v>5833.3333333333321</v>
      </c>
      <c r="AD5">
        <v>5833.3333333333339</v>
      </c>
      <c r="AE5">
        <v>5166.666666666667</v>
      </c>
      <c r="AF5">
        <v>5833.333333333333</v>
      </c>
      <c r="AG5">
        <v>4444.4444444444443</v>
      </c>
      <c r="AH5">
        <v>4444.4444444444443</v>
      </c>
      <c r="AJ5" t="s">
        <v>26</v>
      </c>
      <c r="AK5">
        <v>8</v>
      </c>
      <c r="AN5" t="s">
        <v>26</v>
      </c>
      <c r="AO5">
        <v>1119.4444444444443</v>
      </c>
      <c r="AR5" t="s">
        <v>26</v>
      </c>
      <c r="AS5">
        <v>269.73826231873522</v>
      </c>
      <c r="AV5" t="s">
        <v>26</v>
      </c>
      <c r="AZ5" t="s">
        <v>66</v>
      </c>
      <c r="BA5">
        <v>1147.7777777777778</v>
      </c>
      <c r="BB5">
        <v>1180.5555555555557</v>
      </c>
      <c r="BC5">
        <v>516.66666666666674</v>
      </c>
      <c r="BD5">
        <v>447.77777777777771</v>
      </c>
      <c r="BE5">
        <v>1345</v>
      </c>
      <c r="BF5">
        <v>1185.5555555555557</v>
      </c>
      <c r="BG5">
        <v>1018.3333333333334</v>
      </c>
      <c r="BH5">
        <v>1244.4444444444443</v>
      </c>
      <c r="BI5">
        <v>1096.1111111111111</v>
      </c>
      <c r="BJ5">
        <v>722.22222222222229</v>
      </c>
    </row>
    <row r="6" spans="1:62" x14ac:dyDescent="0.25">
      <c r="A6" s="18" t="s">
        <v>5</v>
      </c>
      <c r="B6" s="19">
        <v>175.95828162501434</v>
      </c>
      <c r="C6" s="19"/>
      <c r="D6" s="19"/>
      <c r="E6" s="19">
        <v>175.95828162501434</v>
      </c>
      <c r="G6" t="s">
        <v>5</v>
      </c>
      <c r="H6">
        <v>4</v>
      </c>
      <c r="K6" t="s">
        <v>5</v>
      </c>
      <c r="L6">
        <v>4722.2222222222226</v>
      </c>
      <c r="O6" t="s">
        <v>5</v>
      </c>
      <c r="P6">
        <v>555.55555555555088</v>
      </c>
      <c r="S6" t="s">
        <v>5</v>
      </c>
      <c r="T6">
        <v>277.77777777777544</v>
      </c>
      <c r="X6" t="s">
        <v>64</v>
      </c>
      <c r="Z6">
        <v>4722.2222222222226</v>
      </c>
      <c r="AJ6" t="s">
        <v>5</v>
      </c>
      <c r="AK6">
        <v>4</v>
      </c>
      <c r="AN6" t="s">
        <v>5</v>
      </c>
      <c r="AO6">
        <v>1147.7777777777778</v>
      </c>
      <c r="AR6" t="s">
        <v>5</v>
      </c>
      <c r="AS6">
        <v>175.95828162501434</v>
      </c>
      <c r="AV6" t="s">
        <v>5</v>
      </c>
      <c r="AW6">
        <v>87.979140812507168</v>
      </c>
      <c r="AZ6" t="s">
        <v>64</v>
      </c>
      <c r="BB6">
        <v>928.33333333333337</v>
      </c>
    </row>
    <row r="7" spans="1:62" x14ac:dyDescent="0.25">
      <c r="A7" s="18" t="s">
        <v>6</v>
      </c>
      <c r="B7" s="19">
        <v>369.68677655172064</v>
      </c>
      <c r="C7" s="19"/>
      <c r="D7" s="19"/>
      <c r="E7" s="19">
        <v>369.68677655172064</v>
      </c>
      <c r="G7" t="s">
        <v>6</v>
      </c>
      <c r="H7">
        <v>4</v>
      </c>
      <c r="K7" t="s">
        <v>6</v>
      </c>
      <c r="L7">
        <v>4444.4444444444443</v>
      </c>
      <c r="O7" t="s">
        <v>6</v>
      </c>
      <c r="P7">
        <v>0</v>
      </c>
      <c r="S7" t="s">
        <v>6</v>
      </c>
      <c r="T7">
        <v>0</v>
      </c>
      <c r="AJ7" t="s">
        <v>6</v>
      </c>
      <c r="AK7">
        <v>4</v>
      </c>
      <c r="AN7" t="s">
        <v>6</v>
      </c>
      <c r="AO7">
        <v>1091.1111111111111</v>
      </c>
      <c r="AR7" t="s">
        <v>6</v>
      </c>
      <c r="AS7">
        <v>369.68677655172064</v>
      </c>
      <c r="AV7" t="s">
        <v>6</v>
      </c>
      <c r="AW7">
        <v>184.84338827586032</v>
      </c>
    </row>
    <row r="8" spans="1:62" x14ac:dyDescent="0.25">
      <c r="A8" s="17" t="s">
        <v>17</v>
      </c>
      <c r="B8" s="19">
        <v>708.27609479286139</v>
      </c>
      <c r="C8" s="19">
        <v>283.17061413186701</v>
      </c>
      <c r="D8" s="19"/>
      <c r="E8" s="19">
        <v>587.10507417812471</v>
      </c>
      <c r="G8" t="s">
        <v>17</v>
      </c>
      <c r="H8">
        <v>8</v>
      </c>
      <c r="I8">
        <v>4</v>
      </c>
      <c r="K8" t="s">
        <v>17</v>
      </c>
      <c r="L8">
        <v>4861.1111111111113</v>
      </c>
      <c r="M8">
        <v>4722.2222222222226</v>
      </c>
      <c r="O8" t="s">
        <v>17</v>
      </c>
      <c r="P8">
        <v>2136.2331482055165</v>
      </c>
      <c r="Q8">
        <v>1897.5834751777002</v>
      </c>
      <c r="S8" t="s">
        <v>17</v>
      </c>
      <c r="Y8" t="s">
        <v>26</v>
      </c>
      <c r="Z8" t="s">
        <v>17</v>
      </c>
      <c r="AA8" t="s">
        <v>22</v>
      </c>
      <c r="AB8" t="s">
        <v>18</v>
      </c>
      <c r="AC8" t="s">
        <v>24</v>
      </c>
      <c r="AD8" t="s">
        <v>19</v>
      </c>
      <c r="AE8" t="s">
        <v>21</v>
      </c>
      <c r="AF8" t="s">
        <v>20</v>
      </c>
      <c r="AG8" t="s">
        <v>23</v>
      </c>
      <c r="AH8" t="s">
        <v>25</v>
      </c>
      <c r="AJ8" t="s">
        <v>17</v>
      </c>
      <c r="AK8">
        <v>8</v>
      </c>
      <c r="AL8">
        <v>4</v>
      </c>
      <c r="AN8" t="s">
        <v>17</v>
      </c>
      <c r="AO8">
        <v>1050</v>
      </c>
      <c r="AP8">
        <v>928.33333333333337</v>
      </c>
      <c r="AR8" t="s">
        <v>17</v>
      </c>
      <c r="AS8">
        <v>708.27609479286139</v>
      </c>
      <c r="AT8">
        <v>283.17061413186701</v>
      </c>
      <c r="AV8" t="s">
        <v>17</v>
      </c>
      <c r="AZ8" t="s">
        <v>63</v>
      </c>
    </row>
    <row r="9" spans="1:62" x14ac:dyDescent="0.25">
      <c r="A9" s="18" t="s">
        <v>5</v>
      </c>
      <c r="B9" s="19">
        <v>809.72153929200545</v>
      </c>
      <c r="C9" s="19"/>
      <c r="D9" s="19"/>
      <c r="E9" s="19">
        <v>809.72153929200545</v>
      </c>
      <c r="G9" t="s">
        <v>5</v>
      </c>
      <c r="H9">
        <v>4</v>
      </c>
      <c r="K9" t="s">
        <v>5</v>
      </c>
      <c r="L9">
        <v>5833.333333333333</v>
      </c>
      <c r="O9" t="s">
        <v>5</v>
      </c>
      <c r="P9">
        <v>555.55555555555088</v>
      </c>
      <c r="S9" t="s">
        <v>5</v>
      </c>
      <c r="T9">
        <v>277.77777777777544</v>
      </c>
      <c r="X9" t="s">
        <v>65</v>
      </c>
      <c r="Y9">
        <v>0</v>
      </c>
      <c r="Z9">
        <v>1398.1174880131014</v>
      </c>
      <c r="AA9">
        <v>531.90394875352217</v>
      </c>
      <c r="AB9">
        <v>681.16941324998243</v>
      </c>
      <c r="AC9">
        <v>531.90394875352217</v>
      </c>
      <c r="AD9">
        <v>277.77777777777993</v>
      </c>
      <c r="AE9">
        <v>833.33333333333235</v>
      </c>
      <c r="AF9">
        <v>785.67420131838674</v>
      </c>
      <c r="AG9">
        <v>1063.8078975070414</v>
      </c>
      <c r="AH9">
        <v>368.51386559504243</v>
      </c>
      <c r="AJ9" t="s">
        <v>5</v>
      </c>
      <c r="AK9">
        <v>4</v>
      </c>
      <c r="AN9" t="s">
        <v>5</v>
      </c>
      <c r="AO9">
        <v>1180.5555555555557</v>
      </c>
      <c r="AR9" t="s">
        <v>5</v>
      </c>
      <c r="AS9">
        <v>809.72153929200545</v>
      </c>
      <c r="AV9" t="s">
        <v>5</v>
      </c>
      <c r="AW9">
        <v>404.86076964600272</v>
      </c>
      <c r="BA9" t="s">
        <v>26</v>
      </c>
      <c r="BB9" t="s">
        <v>17</v>
      </c>
      <c r="BC9" t="s">
        <v>22</v>
      </c>
      <c r="BD9" t="s">
        <v>18</v>
      </c>
      <c r="BE9" t="s">
        <v>24</v>
      </c>
      <c r="BF9" t="s">
        <v>19</v>
      </c>
      <c r="BG9" t="s">
        <v>21</v>
      </c>
      <c r="BH9" t="s">
        <v>20</v>
      </c>
      <c r="BI9" t="s">
        <v>23</v>
      </c>
      <c r="BJ9" t="s">
        <v>25</v>
      </c>
    </row>
    <row r="10" spans="1:62" x14ac:dyDescent="0.25">
      <c r="A10" s="18" t="s">
        <v>6</v>
      </c>
      <c r="B10" s="19">
        <v>685.14724619689832</v>
      </c>
      <c r="C10" s="19">
        <v>283.17061413186701</v>
      </c>
      <c r="D10" s="19"/>
      <c r="E10" s="19">
        <v>485.35628470645804</v>
      </c>
      <c r="G10" t="s">
        <v>6</v>
      </c>
      <c r="H10">
        <v>4</v>
      </c>
      <c r="I10">
        <v>4</v>
      </c>
      <c r="K10" t="s">
        <v>6</v>
      </c>
      <c r="L10">
        <v>3888.8888888888887</v>
      </c>
      <c r="M10">
        <v>4722.2222222222226</v>
      </c>
      <c r="O10" t="s">
        <v>6</v>
      </c>
      <c r="P10">
        <v>2796.2349760262027</v>
      </c>
      <c r="Q10">
        <v>1897.5834751777002</v>
      </c>
      <c r="S10" t="s">
        <v>6</v>
      </c>
      <c r="T10">
        <v>1398.1174880131014</v>
      </c>
      <c r="U10">
        <v>948.79173758885008</v>
      </c>
      <c r="X10" t="s">
        <v>66</v>
      </c>
      <c r="Y10">
        <v>277.77777777777544</v>
      </c>
      <c r="Z10">
        <v>277.77777777777544</v>
      </c>
      <c r="AA10">
        <v>722.22222222222274</v>
      </c>
      <c r="AB10">
        <v>555.55555555555429</v>
      </c>
      <c r="AC10">
        <v>833.3333333333353</v>
      </c>
      <c r="AD10">
        <v>277.77777777777101</v>
      </c>
      <c r="AE10">
        <v>438.61923267877677</v>
      </c>
      <c r="AF10">
        <v>531.90394875351978</v>
      </c>
      <c r="AG10">
        <v>907.21842325302862</v>
      </c>
      <c r="AH10">
        <v>1014.3010324169734</v>
      </c>
      <c r="AJ10" t="s">
        <v>6</v>
      </c>
      <c r="AK10">
        <v>4</v>
      </c>
      <c r="AL10">
        <v>4</v>
      </c>
      <c r="AN10" t="s">
        <v>6</v>
      </c>
      <c r="AO10">
        <v>919.44444444444446</v>
      </c>
      <c r="AP10">
        <v>928.33333333333337</v>
      </c>
      <c r="AR10" t="s">
        <v>6</v>
      </c>
      <c r="AS10">
        <v>685.14724619689832</v>
      </c>
      <c r="AT10">
        <v>283.17061413186701</v>
      </c>
      <c r="AV10" t="s">
        <v>6</v>
      </c>
      <c r="AW10">
        <v>342.57362309844916</v>
      </c>
      <c r="AX10">
        <v>141.58530706593351</v>
      </c>
      <c r="AZ10" t="s">
        <v>65</v>
      </c>
      <c r="BA10">
        <v>184.84338827586032</v>
      </c>
      <c r="BB10">
        <v>342.57362309844916</v>
      </c>
      <c r="BC10">
        <v>51.570998644922597</v>
      </c>
      <c r="BD10">
        <v>140.15386900076925</v>
      </c>
      <c r="BE10">
        <v>83.133092755599819</v>
      </c>
      <c r="BF10">
        <v>233.49641567203363</v>
      </c>
      <c r="BG10">
        <v>101.23262946051406</v>
      </c>
      <c r="BH10">
        <v>318.02502683825549</v>
      </c>
      <c r="BI10">
        <v>213.87373683704604</v>
      </c>
      <c r="BJ10">
        <v>166.65802446729523</v>
      </c>
    </row>
    <row r="11" spans="1:62" x14ac:dyDescent="0.25">
      <c r="A11" s="17" t="s">
        <v>22</v>
      </c>
      <c r="B11" s="19">
        <v>205.18649838175457</v>
      </c>
      <c r="C11" s="19"/>
      <c r="D11" s="19"/>
      <c r="E11" s="19">
        <v>205.18649838175475</v>
      </c>
      <c r="G11" t="s">
        <v>22</v>
      </c>
      <c r="H11">
        <v>8</v>
      </c>
      <c r="K11" t="s">
        <v>22</v>
      </c>
      <c r="L11">
        <v>4388.8888888888887</v>
      </c>
      <c r="O11" t="s">
        <v>22</v>
      </c>
      <c r="P11">
        <v>1198.1761566200387</v>
      </c>
      <c r="S11" t="s">
        <v>22</v>
      </c>
      <c r="X11" t="s">
        <v>64</v>
      </c>
      <c r="Z11">
        <v>948.79173758885008</v>
      </c>
      <c r="AJ11" t="s">
        <v>22</v>
      </c>
      <c r="AK11">
        <v>8</v>
      </c>
      <c r="AN11" t="s">
        <v>22</v>
      </c>
      <c r="AO11">
        <v>566.38888888888891</v>
      </c>
      <c r="AR11" t="s">
        <v>22</v>
      </c>
      <c r="AS11">
        <v>205.18649838175457</v>
      </c>
      <c r="AV11" t="s">
        <v>22</v>
      </c>
      <c r="AZ11" t="s">
        <v>66</v>
      </c>
      <c r="BA11">
        <v>87.979140812507168</v>
      </c>
      <c r="BB11">
        <v>404.86076964600272</v>
      </c>
      <c r="BC11">
        <v>142.30755541860069</v>
      </c>
      <c r="BD11">
        <v>206.63978319771829</v>
      </c>
      <c r="BE11">
        <v>183.75456658472669</v>
      </c>
      <c r="BF11">
        <v>299.8168165009929</v>
      </c>
      <c r="BG11">
        <v>298.82812958087891</v>
      </c>
      <c r="BH11">
        <v>111.0592471548448</v>
      </c>
      <c r="BI11">
        <v>98.73427363445505</v>
      </c>
      <c r="BJ11">
        <v>206.83585269205068</v>
      </c>
    </row>
    <row r="12" spans="1:62" x14ac:dyDescent="0.25">
      <c r="A12" s="18" t="s">
        <v>5</v>
      </c>
      <c r="B12" s="19">
        <v>284.61511083720137</v>
      </c>
      <c r="C12" s="19"/>
      <c r="D12" s="19"/>
      <c r="E12" s="19">
        <v>284.61511083720137</v>
      </c>
      <c r="G12" t="s">
        <v>5</v>
      </c>
      <c r="H12">
        <v>4</v>
      </c>
      <c r="K12" t="s">
        <v>5</v>
      </c>
      <c r="L12">
        <v>4611.1111111111104</v>
      </c>
      <c r="O12" t="s">
        <v>5</v>
      </c>
      <c r="P12">
        <v>1444.4444444444455</v>
      </c>
      <c r="S12" t="s">
        <v>5</v>
      </c>
      <c r="T12">
        <v>722.22222222222274</v>
      </c>
      <c r="AJ12" t="s">
        <v>5</v>
      </c>
      <c r="AK12">
        <v>4</v>
      </c>
      <c r="AN12" t="s">
        <v>5</v>
      </c>
      <c r="AO12">
        <v>516.66666666666674</v>
      </c>
      <c r="AR12" t="s">
        <v>5</v>
      </c>
      <c r="AS12">
        <v>284.61511083720137</v>
      </c>
      <c r="AV12" t="s">
        <v>5</v>
      </c>
      <c r="AW12">
        <v>142.30755541860069</v>
      </c>
      <c r="AZ12" t="s">
        <v>64</v>
      </c>
      <c r="BB12">
        <v>141.58530706593351</v>
      </c>
    </row>
    <row r="13" spans="1:62" x14ac:dyDescent="0.25">
      <c r="A13" s="18" t="s">
        <v>6</v>
      </c>
      <c r="B13" s="19">
        <v>103.14199728984519</v>
      </c>
      <c r="C13" s="19"/>
      <c r="D13" s="19"/>
      <c r="E13" s="19">
        <v>103.14199728984519</v>
      </c>
      <c r="G13" t="s">
        <v>6</v>
      </c>
      <c r="H13">
        <v>4</v>
      </c>
      <c r="K13" t="s">
        <v>6</v>
      </c>
      <c r="L13">
        <v>4166.6666666666661</v>
      </c>
      <c r="O13" t="s">
        <v>6</v>
      </c>
      <c r="P13">
        <v>1063.8078975070443</v>
      </c>
      <c r="S13" t="s">
        <v>6</v>
      </c>
      <c r="T13">
        <v>531.90394875352217</v>
      </c>
      <c r="AJ13" t="s">
        <v>6</v>
      </c>
      <c r="AK13">
        <v>4</v>
      </c>
      <c r="AN13" t="s">
        <v>6</v>
      </c>
      <c r="AO13">
        <v>616.11111111111109</v>
      </c>
      <c r="AR13" t="s">
        <v>6</v>
      </c>
      <c r="AS13">
        <v>103.14199728984519</v>
      </c>
      <c r="AV13" t="s">
        <v>6</v>
      </c>
      <c r="AW13">
        <v>51.570998644922597</v>
      </c>
    </row>
    <row r="14" spans="1:62" x14ac:dyDescent="0.25">
      <c r="A14" s="17" t="s">
        <v>18</v>
      </c>
      <c r="B14" s="19">
        <v>327.52061475030814</v>
      </c>
      <c r="C14" s="19"/>
      <c r="D14" s="19"/>
      <c r="E14" s="19">
        <v>327.52061475030814</v>
      </c>
      <c r="G14" t="s">
        <v>18</v>
      </c>
      <c r="H14">
        <v>8</v>
      </c>
      <c r="K14" t="s">
        <v>18</v>
      </c>
      <c r="L14">
        <v>3638.8888888888891</v>
      </c>
      <c r="O14" t="s">
        <v>18</v>
      </c>
      <c r="P14">
        <v>1855.2085979207125</v>
      </c>
      <c r="S14" t="s">
        <v>18</v>
      </c>
      <c r="AJ14" t="s">
        <v>18</v>
      </c>
      <c r="AK14">
        <v>8</v>
      </c>
      <c r="AN14" t="s">
        <v>18</v>
      </c>
      <c r="AO14">
        <v>429.16666666666669</v>
      </c>
      <c r="AR14" t="s">
        <v>18</v>
      </c>
      <c r="AS14">
        <v>327.52061475030814</v>
      </c>
      <c r="AV14" t="s">
        <v>18</v>
      </c>
    </row>
    <row r="15" spans="1:62" x14ac:dyDescent="0.25">
      <c r="A15" s="18" t="s">
        <v>5</v>
      </c>
      <c r="B15" s="19">
        <v>413.27956639543658</v>
      </c>
      <c r="C15" s="19"/>
      <c r="D15" s="19"/>
      <c r="E15" s="19">
        <v>413.27956639543658</v>
      </c>
      <c r="G15" t="s">
        <v>5</v>
      </c>
      <c r="H15">
        <v>4</v>
      </c>
      <c r="K15" t="s">
        <v>5</v>
      </c>
      <c r="L15">
        <v>5000</v>
      </c>
      <c r="O15" t="s">
        <v>5</v>
      </c>
      <c r="P15">
        <v>1111.1111111111086</v>
      </c>
      <c r="S15" t="s">
        <v>5</v>
      </c>
      <c r="T15">
        <v>555.55555555555429</v>
      </c>
      <c r="AJ15" t="s">
        <v>5</v>
      </c>
      <c r="AK15">
        <v>4</v>
      </c>
      <c r="AN15" t="s">
        <v>5</v>
      </c>
      <c r="AO15">
        <v>447.77777777777771</v>
      </c>
      <c r="AR15" t="s">
        <v>5</v>
      </c>
      <c r="AS15">
        <v>413.27956639543658</v>
      </c>
      <c r="AV15" t="s">
        <v>5</v>
      </c>
      <c r="AW15">
        <v>206.63978319771829</v>
      </c>
    </row>
    <row r="16" spans="1:62" x14ac:dyDescent="0.25">
      <c r="A16" s="18" t="s">
        <v>6</v>
      </c>
      <c r="B16" s="19">
        <v>280.3077380015385</v>
      </c>
      <c r="C16" s="19"/>
      <c r="D16" s="19"/>
      <c r="E16" s="19">
        <v>280.3077380015385</v>
      </c>
      <c r="G16" t="s">
        <v>6</v>
      </c>
      <c r="H16">
        <v>4</v>
      </c>
      <c r="K16" t="s">
        <v>6</v>
      </c>
      <c r="L16">
        <v>2277.7777777777778</v>
      </c>
      <c r="O16" t="s">
        <v>6</v>
      </c>
      <c r="P16">
        <v>1362.3388264999649</v>
      </c>
      <c r="S16" t="s">
        <v>6</v>
      </c>
      <c r="T16">
        <v>681.16941324998243</v>
      </c>
      <c r="AJ16" t="s">
        <v>6</v>
      </c>
      <c r="AK16">
        <v>4</v>
      </c>
      <c r="AN16" t="s">
        <v>6</v>
      </c>
      <c r="AO16">
        <v>410.55555555555554</v>
      </c>
      <c r="AR16" t="s">
        <v>6</v>
      </c>
      <c r="AS16">
        <v>280.3077380015385</v>
      </c>
      <c r="AV16" t="s">
        <v>6</v>
      </c>
      <c r="AW16">
        <v>140.15386900076925</v>
      </c>
    </row>
    <row r="17" spans="1:49" x14ac:dyDescent="0.25">
      <c r="A17" s="17" t="s">
        <v>24</v>
      </c>
      <c r="B17" s="19">
        <v>316.08593366411878</v>
      </c>
      <c r="C17" s="19"/>
      <c r="D17" s="19"/>
      <c r="E17" s="19">
        <v>316.08593366411878</v>
      </c>
      <c r="G17" t="s">
        <v>24</v>
      </c>
      <c r="H17">
        <v>8</v>
      </c>
      <c r="K17" t="s">
        <v>24</v>
      </c>
      <c r="L17">
        <v>5277.7777777777774</v>
      </c>
      <c r="O17" t="s">
        <v>24</v>
      </c>
      <c r="P17">
        <v>1424.1554321370138</v>
      </c>
      <c r="S17" t="s">
        <v>24</v>
      </c>
      <c r="AJ17" t="s">
        <v>24</v>
      </c>
      <c r="AK17">
        <v>8</v>
      </c>
      <c r="AN17" t="s">
        <v>24</v>
      </c>
      <c r="AO17">
        <v>1182.5</v>
      </c>
      <c r="AR17" t="s">
        <v>24</v>
      </c>
      <c r="AS17">
        <v>316.08593366411878</v>
      </c>
      <c r="AV17" t="s">
        <v>24</v>
      </c>
    </row>
    <row r="18" spans="1:49" x14ac:dyDescent="0.25">
      <c r="A18" s="18" t="s">
        <v>5</v>
      </c>
      <c r="B18" s="19">
        <v>367.50913316945338</v>
      </c>
      <c r="C18" s="19"/>
      <c r="D18" s="19"/>
      <c r="E18" s="19">
        <v>367.50913316945338</v>
      </c>
      <c r="G18" t="s">
        <v>5</v>
      </c>
      <c r="H18">
        <v>4</v>
      </c>
      <c r="K18" t="s">
        <v>5</v>
      </c>
      <c r="L18">
        <v>5833.3333333333321</v>
      </c>
      <c r="O18" t="s">
        <v>5</v>
      </c>
      <c r="P18">
        <v>1666.6666666666706</v>
      </c>
      <c r="S18" t="s">
        <v>5</v>
      </c>
      <c r="T18">
        <v>833.3333333333353</v>
      </c>
      <c r="AJ18" t="s">
        <v>5</v>
      </c>
      <c r="AK18">
        <v>4</v>
      </c>
      <c r="AN18" t="s">
        <v>5</v>
      </c>
      <c r="AO18">
        <v>1345</v>
      </c>
      <c r="AR18" t="s">
        <v>5</v>
      </c>
      <c r="AS18">
        <v>367.50913316945338</v>
      </c>
      <c r="AV18" t="s">
        <v>5</v>
      </c>
      <c r="AW18">
        <v>183.75456658472669</v>
      </c>
    </row>
    <row r="19" spans="1:49" x14ac:dyDescent="0.25">
      <c r="A19" s="18" t="s">
        <v>6</v>
      </c>
      <c r="B19" s="19">
        <v>166.26618551119964</v>
      </c>
      <c r="C19" s="19"/>
      <c r="D19" s="19"/>
      <c r="E19" s="19">
        <v>166.26618551119964</v>
      </c>
      <c r="G19" t="s">
        <v>6</v>
      </c>
      <c r="H19">
        <v>4</v>
      </c>
      <c r="K19" t="s">
        <v>6</v>
      </c>
      <c r="L19">
        <v>4722.2222222222217</v>
      </c>
      <c r="O19" t="s">
        <v>6</v>
      </c>
      <c r="P19">
        <v>1063.8078975070443</v>
      </c>
      <c r="S19" t="s">
        <v>6</v>
      </c>
      <c r="T19">
        <v>531.90394875352217</v>
      </c>
      <c r="AJ19" t="s">
        <v>6</v>
      </c>
      <c r="AK19">
        <v>4</v>
      </c>
      <c r="AN19" t="s">
        <v>6</v>
      </c>
      <c r="AO19">
        <v>1020</v>
      </c>
      <c r="AR19" t="s">
        <v>6</v>
      </c>
      <c r="AS19">
        <v>166.26618551119964</v>
      </c>
      <c r="AV19" t="s">
        <v>6</v>
      </c>
      <c r="AW19">
        <v>83.133092755599819</v>
      </c>
    </row>
    <row r="20" spans="1:49" x14ac:dyDescent="0.25">
      <c r="A20" s="17" t="s">
        <v>19</v>
      </c>
      <c r="B20" s="19">
        <v>497.79478428998601</v>
      </c>
      <c r="C20" s="19"/>
      <c r="D20" s="19"/>
      <c r="E20" s="19">
        <v>497.79478428998624</v>
      </c>
      <c r="G20" t="s">
        <v>19</v>
      </c>
      <c r="H20">
        <v>8</v>
      </c>
      <c r="K20" t="s">
        <v>19</v>
      </c>
      <c r="L20">
        <v>5555.5555555555557</v>
      </c>
      <c r="O20" t="s">
        <v>19</v>
      </c>
      <c r="P20">
        <v>593.91387091649847</v>
      </c>
      <c r="S20" t="s">
        <v>19</v>
      </c>
      <c r="AJ20" t="s">
        <v>19</v>
      </c>
      <c r="AK20">
        <v>8</v>
      </c>
      <c r="AN20" t="s">
        <v>19</v>
      </c>
      <c r="AO20">
        <v>1200</v>
      </c>
      <c r="AR20" t="s">
        <v>19</v>
      </c>
      <c r="AS20">
        <v>497.79478428998601</v>
      </c>
      <c r="AV20" t="s">
        <v>19</v>
      </c>
    </row>
    <row r="21" spans="1:49" x14ac:dyDescent="0.25">
      <c r="A21" s="18" t="s">
        <v>5</v>
      </c>
      <c r="B21" s="19">
        <v>599.6336330019858</v>
      </c>
      <c r="C21" s="19"/>
      <c r="D21" s="19"/>
      <c r="E21" s="19">
        <v>599.6336330019858</v>
      </c>
      <c r="G21" t="s">
        <v>5</v>
      </c>
      <c r="H21">
        <v>4</v>
      </c>
      <c r="K21" t="s">
        <v>5</v>
      </c>
      <c r="L21">
        <v>5833.3333333333339</v>
      </c>
      <c r="O21" t="s">
        <v>5</v>
      </c>
      <c r="P21">
        <v>555.55555555554201</v>
      </c>
      <c r="S21" t="s">
        <v>5</v>
      </c>
      <c r="T21">
        <v>277.77777777777101</v>
      </c>
      <c r="AJ21" t="s">
        <v>5</v>
      </c>
      <c r="AK21">
        <v>4</v>
      </c>
      <c r="AN21" t="s">
        <v>5</v>
      </c>
      <c r="AO21">
        <v>1185.5555555555557</v>
      </c>
      <c r="AR21" t="s">
        <v>5</v>
      </c>
      <c r="AS21">
        <v>599.6336330019858</v>
      </c>
      <c r="AV21" t="s">
        <v>5</v>
      </c>
      <c r="AW21">
        <v>299.8168165009929</v>
      </c>
    </row>
    <row r="22" spans="1:49" x14ac:dyDescent="0.25">
      <c r="A22" s="18" t="s">
        <v>6</v>
      </c>
      <c r="B22" s="19">
        <v>466.99283134406727</v>
      </c>
      <c r="C22" s="19"/>
      <c r="D22" s="19"/>
      <c r="E22" s="19">
        <v>466.99283134406727</v>
      </c>
      <c r="G22" t="s">
        <v>6</v>
      </c>
      <c r="H22">
        <v>4</v>
      </c>
      <c r="K22" t="s">
        <v>6</v>
      </c>
      <c r="L22">
        <v>5277.7777777777774</v>
      </c>
      <c r="O22" t="s">
        <v>6</v>
      </c>
      <c r="P22">
        <v>555.55555555555986</v>
      </c>
      <c r="S22" t="s">
        <v>6</v>
      </c>
      <c r="T22">
        <v>277.77777777777993</v>
      </c>
      <c r="AJ22" t="s">
        <v>6</v>
      </c>
      <c r="AK22">
        <v>4</v>
      </c>
      <c r="AN22" t="s">
        <v>6</v>
      </c>
      <c r="AO22">
        <v>1214.4444444444446</v>
      </c>
      <c r="AR22" t="s">
        <v>6</v>
      </c>
      <c r="AS22">
        <v>466.99283134406727</v>
      </c>
      <c r="AV22" t="s">
        <v>6</v>
      </c>
      <c r="AW22">
        <v>233.49641567203363</v>
      </c>
    </row>
    <row r="23" spans="1:49" x14ac:dyDescent="0.25">
      <c r="A23" s="17" t="s">
        <v>21</v>
      </c>
      <c r="B23" s="19">
        <v>420.69523377120987</v>
      </c>
      <c r="C23" s="19"/>
      <c r="D23" s="19"/>
      <c r="E23" s="19">
        <v>420.69523377120987</v>
      </c>
      <c r="G23" t="s">
        <v>21</v>
      </c>
      <c r="H23">
        <v>8</v>
      </c>
      <c r="K23" t="s">
        <v>21</v>
      </c>
      <c r="L23">
        <v>5500.0000000000009</v>
      </c>
      <c r="O23" t="s">
        <v>21</v>
      </c>
      <c r="P23">
        <v>1283.4587309037124</v>
      </c>
      <c r="S23" t="s">
        <v>21</v>
      </c>
      <c r="AJ23" t="s">
        <v>21</v>
      </c>
      <c r="AK23">
        <v>8</v>
      </c>
      <c r="AN23" t="s">
        <v>21</v>
      </c>
      <c r="AO23">
        <v>1092.7777777777778</v>
      </c>
      <c r="AR23" t="s">
        <v>21</v>
      </c>
      <c r="AS23">
        <v>420.69523377120987</v>
      </c>
      <c r="AV23" t="s">
        <v>21</v>
      </c>
    </row>
    <row r="24" spans="1:49" x14ac:dyDescent="0.25">
      <c r="A24" s="18" t="s">
        <v>5</v>
      </c>
      <c r="B24" s="19">
        <v>597.65625916175782</v>
      </c>
      <c r="C24" s="19"/>
      <c r="D24" s="19"/>
      <c r="E24" s="19">
        <v>597.65625916175782</v>
      </c>
      <c r="G24" t="s">
        <v>5</v>
      </c>
      <c r="H24">
        <v>4</v>
      </c>
      <c r="K24" t="s">
        <v>5</v>
      </c>
      <c r="L24">
        <v>5166.666666666667</v>
      </c>
      <c r="O24" t="s">
        <v>5</v>
      </c>
      <c r="P24">
        <v>877.23846535755354</v>
      </c>
      <c r="S24" t="s">
        <v>5</v>
      </c>
      <c r="T24">
        <v>438.61923267877677</v>
      </c>
      <c r="AJ24" t="s">
        <v>5</v>
      </c>
      <c r="AK24">
        <v>4</v>
      </c>
      <c r="AN24" t="s">
        <v>5</v>
      </c>
      <c r="AO24">
        <v>1018.3333333333334</v>
      </c>
      <c r="AR24" t="s">
        <v>5</v>
      </c>
      <c r="AS24">
        <v>597.65625916175782</v>
      </c>
      <c r="AV24" t="s">
        <v>5</v>
      </c>
      <c r="AW24">
        <v>298.82812958087891</v>
      </c>
    </row>
    <row r="25" spans="1:49" x14ac:dyDescent="0.25">
      <c r="A25" s="18" t="s">
        <v>6</v>
      </c>
      <c r="B25" s="19">
        <v>202.46525892102812</v>
      </c>
      <c r="C25" s="19"/>
      <c r="D25" s="19"/>
      <c r="E25" s="19">
        <v>202.46525892102812</v>
      </c>
      <c r="G25" t="s">
        <v>6</v>
      </c>
      <c r="H25">
        <v>4</v>
      </c>
      <c r="K25" t="s">
        <v>6</v>
      </c>
      <c r="L25">
        <v>5833.3333333333339</v>
      </c>
      <c r="O25" t="s">
        <v>6</v>
      </c>
      <c r="P25">
        <v>1666.6666666666647</v>
      </c>
      <c r="S25" t="s">
        <v>6</v>
      </c>
      <c r="T25">
        <v>833.33333333333235</v>
      </c>
      <c r="AJ25" t="s">
        <v>6</v>
      </c>
      <c r="AK25">
        <v>4</v>
      </c>
      <c r="AN25" t="s">
        <v>6</v>
      </c>
      <c r="AO25">
        <v>1167.2222222222222</v>
      </c>
      <c r="AR25" t="s">
        <v>6</v>
      </c>
      <c r="AS25">
        <v>202.46525892102812</v>
      </c>
      <c r="AV25" t="s">
        <v>6</v>
      </c>
      <c r="AW25">
        <v>101.23262946051406</v>
      </c>
    </row>
    <row r="26" spans="1:49" x14ac:dyDescent="0.25">
      <c r="A26" s="17" t="s">
        <v>20</v>
      </c>
      <c r="B26" s="19">
        <v>451.42455292565461</v>
      </c>
      <c r="C26" s="19"/>
      <c r="D26" s="19"/>
      <c r="E26" s="19">
        <v>451.42455292565461</v>
      </c>
      <c r="G26" t="s">
        <v>20</v>
      </c>
      <c r="H26">
        <v>8</v>
      </c>
      <c r="K26" t="s">
        <v>20</v>
      </c>
      <c r="L26">
        <v>5694.4444444444443</v>
      </c>
      <c r="O26" t="s">
        <v>20</v>
      </c>
      <c r="P26">
        <v>1251.1018071773378</v>
      </c>
      <c r="S26" t="s">
        <v>20</v>
      </c>
      <c r="AJ26" t="s">
        <v>20</v>
      </c>
      <c r="AK26">
        <v>8</v>
      </c>
      <c r="AN26" t="s">
        <v>20</v>
      </c>
      <c r="AO26">
        <v>1154.4444444444443</v>
      </c>
      <c r="AR26" t="s">
        <v>20</v>
      </c>
      <c r="AS26">
        <v>451.42455292565461</v>
      </c>
      <c r="AV26" t="s">
        <v>20</v>
      </c>
    </row>
    <row r="27" spans="1:49" x14ac:dyDescent="0.25">
      <c r="A27" s="18" t="s">
        <v>5</v>
      </c>
      <c r="B27" s="19">
        <v>222.11849430968959</v>
      </c>
      <c r="C27" s="19"/>
      <c r="D27" s="19"/>
      <c r="E27" s="19">
        <v>222.11849430968959</v>
      </c>
      <c r="G27" t="s">
        <v>5</v>
      </c>
      <c r="H27">
        <v>4</v>
      </c>
      <c r="K27" t="s">
        <v>5</v>
      </c>
      <c r="L27">
        <v>5833.333333333333</v>
      </c>
      <c r="O27" t="s">
        <v>5</v>
      </c>
      <c r="P27">
        <v>1063.8078975070396</v>
      </c>
      <c r="S27" t="s">
        <v>5</v>
      </c>
      <c r="T27">
        <v>531.90394875351978</v>
      </c>
      <c r="AJ27" t="s">
        <v>5</v>
      </c>
      <c r="AK27">
        <v>4</v>
      </c>
      <c r="AN27" t="s">
        <v>5</v>
      </c>
      <c r="AO27">
        <v>1244.4444444444443</v>
      </c>
      <c r="AR27" t="s">
        <v>5</v>
      </c>
      <c r="AS27">
        <v>222.11849430968959</v>
      </c>
      <c r="AV27" t="s">
        <v>5</v>
      </c>
      <c r="AW27">
        <v>111.0592471548448</v>
      </c>
    </row>
    <row r="28" spans="1:49" x14ac:dyDescent="0.25">
      <c r="A28" s="18" t="s">
        <v>6</v>
      </c>
      <c r="B28" s="19">
        <v>636.05005367651097</v>
      </c>
      <c r="C28" s="19"/>
      <c r="D28" s="19"/>
      <c r="E28" s="19">
        <v>636.05005367651097</v>
      </c>
      <c r="G28" t="s">
        <v>6</v>
      </c>
      <c r="H28">
        <v>4</v>
      </c>
      <c r="K28" t="s">
        <v>6</v>
      </c>
      <c r="L28">
        <v>5555.5555555555557</v>
      </c>
      <c r="O28" t="s">
        <v>6</v>
      </c>
      <c r="P28">
        <v>1571.3484026367735</v>
      </c>
      <c r="S28" t="s">
        <v>6</v>
      </c>
      <c r="T28">
        <v>785.67420131838674</v>
      </c>
      <c r="AJ28" t="s">
        <v>6</v>
      </c>
      <c r="AK28">
        <v>4</v>
      </c>
      <c r="AN28" t="s">
        <v>6</v>
      </c>
      <c r="AO28">
        <v>1064.4444444444446</v>
      </c>
      <c r="AR28" t="s">
        <v>6</v>
      </c>
      <c r="AS28">
        <v>636.05005367651097</v>
      </c>
      <c r="AV28" t="s">
        <v>6</v>
      </c>
      <c r="AW28">
        <v>318.02502683825549</v>
      </c>
    </row>
    <row r="29" spans="1:49" x14ac:dyDescent="0.25">
      <c r="A29" s="17" t="s">
        <v>23</v>
      </c>
      <c r="B29" s="19">
        <v>323.3509240837576</v>
      </c>
      <c r="C29" s="19"/>
      <c r="D29" s="19"/>
      <c r="E29" s="19">
        <v>323.350924083758</v>
      </c>
      <c r="G29" t="s">
        <v>23</v>
      </c>
      <c r="H29">
        <v>8</v>
      </c>
      <c r="K29" t="s">
        <v>23</v>
      </c>
      <c r="L29">
        <v>4722.2222222222217</v>
      </c>
      <c r="O29" t="s">
        <v>23</v>
      </c>
      <c r="P29">
        <v>1854.4954675472886</v>
      </c>
      <c r="S29" t="s">
        <v>23</v>
      </c>
      <c r="AJ29" t="s">
        <v>23</v>
      </c>
      <c r="AK29">
        <v>8</v>
      </c>
      <c r="AN29" t="s">
        <v>23</v>
      </c>
      <c r="AO29">
        <v>1005.2777777777778</v>
      </c>
      <c r="AR29" t="s">
        <v>23</v>
      </c>
      <c r="AS29">
        <v>323.3509240837576</v>
      </c>
      <c r="AV29" t="s">
        <v>23</v>
      </c>
    </row>
    <row r="30" spans="1:49" x14ac:dyDescent="0.25">
      <c r="A30" s="18" t="s">
        <v>5</v>
      </c>
      <c r="B30" s="19">
        <v>197.4685472689101</v>
      </c>
      <c r="C30" s="19"/>
      <c r="D30" s="19"/>
      <c r="E30" s="19">
        <v>197.4685472689101</v>
      </c>
      <c r="G30" t="s">
        <v>5</v>
      </c>
      <c r="H30">
        <v>4</v>
      </c>
      <c r="K30" t="s">
        <v>5</v>
      </c>
      <c r="L30">
        <v>4444.4444444444443</v>
      </c>
      <c r="O30" t="s">
        <v>5</v>
      </c>
      <c r="P30">
        <v>1814.4368465060572</v>
      </c>
      <c r="S30" t="s">
        <v>5</v>
      </c>
      <c r="T30">
        <v>907.21842325302862</v>
      </c>
      <c r="AJ30" t="s">
        <v>5</v>
      </c>
      <c r="AK30">
        <v>4</v>
      </c>
      <c r="AN30" t="s">
        <v>5</v>
      </c>
      <c r="AO30">
        <v>1096.1111111111111</v>
      </c>
      <c r="AR30" t="s">
        <v>5</v>
      </c>
      <c r="AS30">
        <v>197.4685472689101</v>
      </c>
      <c r="AV30" t="s">
        <v>5</v>
      </c>
      <c r="AW30">
        <v>98.73427363445505</v>
      </c>
    </row>
    <row r="31" spans="1:49" x14ac:dyDescent="0.25">
      <c r="A31" s="18" t="s">
        <v>6</v>
      </c>
      <c r="B31" s="19">
        <v>427.74747367409208</v>
      </c>
      <c r="C31" s="19"/>
      <c r="D31" s="19"/>
      <c r="E31" s="19">
        <v>427.74747367409208</v>
      </c>
      <c r="G31" t="s">
        <v>6</v>
      </c>
      <c r="H31">
        <v>4</v>
      </c>
      <c r="K31" t="s">
        <v>6</v>
      </c>
      <c r="L31">
        <v>5000</v>
      </c>
      <c r="O31" t="s">
        <v>6</v>
      </c>
      <c r="P31">
        <v>2127.6157950140828</v>
      </c>
      <c r="S31" t="s">
        <v>6</v>
      </c>
      <c r="T31">
        <v>1063.8078975070414</v>
      </c>
      <c r="AJ31" t="s">
        <v>6</v>
      </c>
      <c r="AK31">
        <v>4</v>
      </c>
      <c r="AN31" t="s">
        <v>6</v>
      </c>
      <c r="AO31">
        <v>914.44444444444434</v>
      </c>
      <c r="AR31" t="s">
        <v>6</v>
      </c>
      <c r="AS31">
        <v>427.74747367409208</v>
      </c>
      <c r="AV31" t="s">
        <v>6</v>
      </c>
      <c r="AW31">
        <v>213.87373683704604</v>
      </c>
    </row>
    <row r="32" spans="1:49" x14ac:dyDescent="0.25">
      <c r="A32" s="17" t="s">
        <v>25</v>
      </c>
      <c r="B32" s="19">
        <v>348.27010134673264</v>
      </c>
      <c r="C32" s="19"/>
      <c r="D32" s="19"/>
      <c r="E32" s="19">
        <v>348.27010134673264</v>
      </c>
      <c r="G32" t="s">
        <v>25</v>
      </c>
      <c r="H32">
        <v>8</v>
      </c>
      <c r="K32" t="s">
        <v>25</v>
      </c>
      <c r="L32">
        <v>3944.4444444444443</v>
      </c>
      <c r="O32" t="s">
        <v>25</v>
      </c>
      <c r="P32">
        <v>1510.690884613266</v>
      </c>
      <c r="S32" t="s">
        <v>25</v>
      </c>
      <c r="AJ32" t="s">
        <v>25</v>
      </c>
      <c r="AK32">
        <v>8</v>
      </c>
      <c r="AN32" t="s">
        <v>25</v>
      </c>
      <c r="AO32">
        <v>705</v>
      </c>
      <c r="AR32" t="s">
        <v>25</v>
      </c>
      <c r="AS32">
        <v>348.27010134673264</v>
      </c>
      <c r="AV32" t="s">
        <v>25</v>
      </c>
    </row>
    <row r="33" spans="1:49" x14ac:dyDescent="0.25">
      <c r="A33" s="18" t="s">
        <v>5</v>
      </c>
      <c r="B33" s="19">
        <v>413.67170538410136</v>
      </c>
      <c r="C33" s="19"/>
      <c r="D33" s="19"/>
      <c r="E33" s="19">
        <v>413.67170538410136</v>
      </c>
      <c r="G33" t="s">
        <v>5</v>
      </c>
      <c r="H33">
        <v>4</v>
      </c>
      <c r="K33" t="s">
        <v>5</v>
      </c>
      <c r="L33">
        <v>4444.4444444444443</v>
      </c>
      <c r="O33" t="s">
        <v>5</v>
      </c>
      <c r="P33">
        <v>2028.6020648339468</v>
      </c>
      <c r="S33" t="s">
        <v>5</v>
      </c>
      <c r="T33">
        <v>1014.3010324169734</v>
      </c>
      <c r="AJ33" t="s">
        <v>5</v>
      </c>
      <c r="AK33">
        <v>4</v>
      </c>
      <c r="AN33" t="s">
        <v>5</v>
      </c>
      <c r="AO33">
        <v>722.22222222222229</v>
      </c>
      <c r="AR33" t="s">
        <v>5</v>
      </c>
      <c r="AS33">
        <v>413.67170538410136</v>
      </c>
      <c r="AV33" t="s">
        <v>5</v>
      </c>
      <c r="AW33">
        <v>206.83585269205068</v>
      </c>
    </row>
    <row r="34" spans="1:49" x14ac:dyDescent="0.25">
      <c r="A34" s="18" t="s">
        <v>6</v>
      </c>
      <c r="B34" s="19">
        <v>333.31604893459047</v>
      </c>
      <c r="C34" s="19"/>
      <c r="D34" s="19"/>
      <c r="E34" s="19">
        <v>333.31604893459047</v>
      </c>
      <c r="G34" t="s">
        <v>6</v>
      </c>
      <c r="H34">
        <v>4</v>
      </c>
      <c r="K34" t="s">
        <v>6</v>
      </c>
      <c r="L34">
        <v>3444.4444444444443</v>
      </c>
      <c r="O34" t="s">
        <v>6</v>
      </c>
      <c r="P34">
        <v>737.02773119008486</v>
      </c>
      <c r="S34" t="s">
        <v>6</v>
      </c>
      <c r="T34">
        <v>368.51386559504243</v>
      </c>
      <c r="AJ34" t="s">
        <v>6</v>
      </c>
      <c r="AK34">
        <v>4</v>
      </c>
      <c r="AN34" t="s">
        <v>6</v>
      </c>
      <c r="AO34">
        <v>687.77777777777771</v>
      </c>
      <c r="AR34" t="s">
        <v>6</v>
      </c>
      <c r="AS34">
        <v>333.31604893459047</v>
      </c>
      <c r="AV34" t="s">
        <v>6</v>
      </c>
      <c r="AW34">
        <v>166.65802446729523</v>
      </c>
    </row>
    <row r="35" spans="1:49" x14ac:dyDescent="0.25">
      <c r="A35" s="17" t="s">
        <v>57</v>
      </c>
      <c r="B35" s="19"/>
      <c r="C35" s="19"/>
      <c r="D35" s="19"/>
      <c r="E35" s="19"/>
      <c r="G35" t="s">
        <v>57</v>
      </c>
      <c r="K35" t="s">
        <v>57</v>
      </c>
      <c r="O35" t="s">
        <v>57</v>
      </c>
    </row>
    <row r="36" spans="1:49" x14ac:dyDescent="0.25">
      <c r="A36" s="18" t="s">
        <v>57</v>
      </c>
      <c r="B36" s="19"/>
      <c r="C36" s="19"/>
      <c r="D36" s="19"/>
      <c r="E36" s="19"/>
      <c r="G36" t="s">
        <v>57</v>
      </c>
      <c r="K36" t="s">
        <v>57</v>
      </c>
      <c r="O36" t="s">
        <v>57</v>
      </c>
    </row>
    <row r="37" spans="1:49" x14ac:dyDescent="0.25">
      <c r="A37" s="17" t="s">
        <v>58</v>
      </c>
      <c r="B37" s="19">
        <v>468.48003118122921</v>
      </c>
      <c r="C37" s="19">
        <v>283.17061413186701</v>
      </c>
      <c r="D37" s="19"/>
      <c r="E37" s="19">
        <v>460.23616608601407</v>
      </c>
      <c r="G37" t="s">
        <v>58</v>
      </c>
      <c r="H37">
        <v>80</v>
      </c>
      <c r="I37">
        <v>4</v>
      </c>
      <c r="K37" t="s">
        <v>58</v>
      </c>
      <c r="L37">
        <v>4816.666666666667</v>
      </c>
      <c r="M37">
        <v>4722.2222222222226</v>
      </c>
      <c r="O37" t="s">
        <v>58</v>
      </c>
      <c r="P37">
        <v>1515.7762851169334</v>
      </c>
      <c r="Q37">
        <v>1897.5834751777002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workbookViewId="0">
      <selection sqref="A1:Q1048576"/>
    </sheetView>
  </sheetViews>
  <sheetFormatPr defaultRowHeight="15" x14ac:dyDescent="0.25"/>
  <sheetData>
    <row r="1" spans="1:17" s="14" customFormat="1" ht="60" x14ac:dyDescent="0.25">
      <c r="A1" s="14" t="s">
        <v>0</v>
      </c>
      <c r="B1" s="14" t="s">
        <v>1</v>
      </c>
      <c r="C1" s="14" t="s">
        <v>51</v>
      </c>
      <c r="D1" s="14" t="s">
        <v>2</v>
      </c>
      <c r="E1" s="14" t="s">
        <v>3</v>
      </c>
      <c r="F1" s="14" t="s">
        <v>9</v>
      </c>
      <c r="G1" s="14" t="s">
        <v>10</v>
      </c>
      <c r="H1" s="14" t="s">
        <v>11</v>
      </c>
      <c r="I1" s="14" t="s">
        <v>12</v>
      </c>
      <c r="J1" s="14" t="s">
        <v>4</v>
      </c>
      <c r="K1" s="14" t="s">
        <v>13</v>
      </c>
      <c r="L1" s="15" t="s">
        <v>3</v>
      </c>
      <c r="M1" s="14" t="s">
        <v>14</v>
      </c>
      <c r="N1" s="14" t="s">
        <v>15</v>
      </c>
      <c r="O1" s="14" t="s">
        <v>16</v>
      </c>
      <c r="P1" s="14" t="s">
        <v>54</v>
      </c>
      <c r="Q1" s="14" t="s">
        <v>55</v>
      </c>
    </row>
    <row r="2" spans="1:17" x14ac:dyDescent="0.25">
      <c r="A2" t="s">
        <v>17</v>
      </c>
      <c r="B2" t="s">
        <v>5</v>
      </c>
      <c r="C2" t="s">
        <v>52</v>
      </c>
      <c r="D2">
        <v>1</v>
      </c>
      <c r="E2">
        <v>27</v>
      </c>
      <c r="F2">
        <v>1868</v>
      </c>
      <c r="G2">
        <v>590</v>
      </c>
      <c r="H2">
        <v>155.41</v>
      </c>
      <c r="I2">
        <v>68.709999999999994</v>
      </c>
      <c r="J2">
        <v>763</v>
      </c>
      <c r="K2">
        <v>24</v>
      </c>
      <c r="L2">
        <v>210</v>
      </c>
      <c r="M2">
        <v>3</v>
      </c>
      <c r="N2">
        <v>802</v>
      </c>
      <c r="O2">
        <v>11.1</v>
      </c>
      <c r="P2">
        <f>(M2/4.5)*10000</f>
        <v>6666.6666666666661</v>
      </c>
      <c r="Q2">
        <f>(N2/4.5)*10</f>
        <v>1782.2222222222222</v>
      </c>
    </row>
    <row r="3" spans="1:17" x14ac:dyDescent="0.25">
      <c r="A3" t="s">
        <v>17</v>
      </c>
      <c r="B3" t="s">
        <v>5</v>
      </c>
      <c r="C3" t="s">
        <v>52</v>
      </c>
      <c r="D3">
        <v>2</v>
      </c>
      <c r="E3">
        <v>33</v>
      </c>
      <c r="F3">
        <v>1230</v>
      </c>
      <c r="G3">
        <v>334</v>
      </c>
      <c r="H3">
        <v>69.91</v>
      </c>
      <c r="I3">
        <v>51.19</v>
      </c>
      <c r="J3">
        <v>620</v>
      </c>
      <c r="K3">
        <v>31.9</v>
      </c>
      <c r="L3">
        <v>179</v>
      </c>
      <c r="M3">
        <v>2.5</v>
      </c>
      <c r="O3">
        <v>11.4</v>
      </c>
      <c r="P3">
        <f t="shared" ref="P3:P66" si="0">(M3/4.5)*10000</f>
        <v>5555.5555555555557</v>
      </c>
      <c r="Q3">
        <f t="shared" ref="Q3:Q66" si="1">(N3/4.5)*10</f>
        <v>0</v>
      </c>
    </row>
    <row r="4" spans="1:17" x14ac:dyDescent="0.25">
      <c r="A4" t="s">
        <v>17</v>
      </c>
      <c r="B4" t="s">
        <v>5</v>
      </c>
      <c r="C4" t="s">
        <v>52</v>
      </c>
      <c r="D4">
        <v>3</v>
      </c>
      <c r="E4">
        <v>22</v>
      </c>
      <c r="F4">
        <v>620</v>
      </c>
      <c r="G4">
        <v>304</v>
      </c>
      <c r="H4">
        <v>93.28</v>
      </c>
      <c r="I4">
        <v>43.56</v>
      </c>
      <c r="J4">
        <v>330</v>
      </c>
      <c r="K4">
        <v>12.68</v>
      </c>
      <c r="L4">
        <v>99</v>
      </c>
      <c r="M4">
        <v>2.5</v>
      </c>
      <c r="N4">
        <v>595</v>
      </c>
      <c r="O4">
        <v>12.16</v>
      </c>
      <c r="P4">
        <f t="shared" si="0"/>
        <v>5555.5555555555557</v>
      </c>
      <c r="Q4">
        <f t="shared" si="1"/>
        <v>1322.2222222222222</v>
      </c>
    </row>
    <row r="5" spans="1:17" x14ac:dyDescent="0.25">
      <c r="A5" t="s">
        <v>17</v>
      </c>
      <c r="B5" t="s">
        <v>5</v>
      </c>
      <c r="C5" t="s">
        <v>52</v>
      </c>
      <c r="D5">
        <v>4</v>
      </c>
      <c r="E5">
        <v>21</v>
      </c>
      <c r="F5">
        <v>840</v>
      </c>
      <c r="G5">
        <v>305</v>
      </c>
      <c r="H5">
        <v>68.05</v>
      </c>
      <c r="I5">
        <v>51.11</v>
      </c>
      <c r="J5">
        <v>1020</v>
      </c>
      <c r="K5">
        <v>36.81</v>
      </c>
      <c r="L5">
        <v>192</v>
      </c>
      <c r="M5">
        <v>2.5</v>
      </c>
      <c r="N5">
        <v>728</v>
      </c>
      <c r="O5">
        <v>10.95</v>
      </c>
      <c r="P5">
        <f t="shared" si="0"/>
        <v>5555.5555555555557</v>
      </c>
      <c r="Q5">
        <f t="shared" si="1"/>
        <v>1617.7777777777778</v>
      </c>
    </row>
    <row r="6" spans="1:17" x14ac:dyDescent="0.25">
      <c r="A6" t="s">
        <v>17</v>
      </c>
      <c r="B6" t="s">
        <v>6</v>
      </c>
      <c r="C6" t="s">
        <v>52</v>
      </c>
      <c r="D6">
        <v>1</v>
      </c>
      <c r="E6">
        <v>37</v>
      </c>
      <c r="F6">
        <v>925</v>
      </c>
      <c r="G6">
        <v>362</v>
      </c>
      <c r="H6">
        <v>96.74</v>
      </c>
      <c r="I6">
        <v>66.23</v>
      </c>
      <c r="J6">
        <v>410</v>
      </c>
      <c r="K6">
        <v>25.15</v>
      </c>
      <c r="P6">
        <f t="shared" si="0"/>
        <v>0</v>
      </c>
      <c r="Q6">
        <f t="shared" si="1"/>
        <v>0</v>
      </c>
    </row>
    <row r="7" spans="1:17" x14ac:dyDescent="0.25">
      <c r="A7" t="s">
        <v>17</v>
      </c>
      <c r="B7" t="s">
        <v>6</v>
      </c>
      <c r="C7" t="s">
        <v>52</v>
      </c>
      <c r="D7">
        <v>2</v>
      </c>
      <c r="E7">
        <v>23</v>
      </c>
      <c r="F7">
        <v>985</v>
      </c>
      <c r="G7">
        <v>408</v>
      </c>
      <c r="H7">
        <v>55.22</v>
      </c>
      <c r="I7">
        <v>60.81</v>
      </c>
      <c r="J7">
        <v>426</v>
      </c>
      <c r="K7">
        <v>30.37</v>
      </c>
      <c r="L7">
        <v>107</v>
      </c>
      <c r="M7">
        <v>2</v>
      </c>
      <c r="N7">
        <v>608</v>
      </c>
      <c r="O7">
        <v>10.119999999999999</v>
      </c>
      <c r="P7">
        <f t="shared" si="0"/>
        <v>4444.4444444444443</v>
      </c>
      <c r="Q7">
        <f t="shared" si="1"/>
        <v>1351.1111111111111</v>
      </c>
    </row>
    <row r="8" spans="1:17" x14ac:dyDescent="0.25">
      <c r="A8" t="s">
        <v>17</v>
      </c>
      <c r="B8" t="s">
        <v>6</v>
      </c>
      <c r="C8" t="s">
        <v>52</v>
      </c>
      <c r="D8">
        <v>3</v>
      </c>
      <c r="E8">
        <v>20</v>
      </c>
      <c r="F8">
        <v>470</v>
      </c>
      <c r="G8">
        <v>202</v>
      </c>
      <c r="H8">
        <v>60.94</v>
      </c>
      <c r="I8">
        <v>46.12</v>
      </c>
      <c r="J8">
        <v>520</v>
      </c>
      <c r="K8">
        <v>24.99</v>
      </c>
      <c r="L8">
        <v>130</v>
      </c>
      <c r="M8">
        <v>2</v>
      </c>
      <c r="N8">
        <v>362</v>
      </c>
      <c r="O8">
        <v>11.12</v>
      </c>
      <c r="P8">
        <f t="shared" si="0"/>
        <v>4444.4444444444443</v>
      </c>
      <c r="Q8">
        <f t="shared" si="1"/>
        <v>804.44444444444446</v>
      </c>
    </row>
    <row r="9" spans="1:17" x14ac:dyDescent="0.25">
      <c r="A9" t="s">
        <v>17</v>
      </c>
      <c r="B9" t="s">
        <v>6</v>
      </c>
      <c r="C9" t="s">
        <v>52</v>
      </c>
      <c r="D9">
        <v>4</v>
      </c>
      <c r="L9">
        <v>103</v>
      </c>
      <c r="M9">
        <v>3</v>
      </c>
      <c r="N9">
        <v>685</v>
      </c>
      <c r="O9">
        <v>10.38</v>
      </c>
      <c r="P9">
        <f t="shared" si="0"/>
        <v>6666.6666666666661</v>
      </c>
      <c r="Q9">
        <f t="shared" si="1"/>
        <v>1522.2222222222222</v>
      </c>
    </row>
    <row r="10" spans="1:17" x14ac:dyDescent="0.25">
      <c r="A10" t="s">
        <v>17</v>
      </c>
      <c r="B10" s="1" t="s">
        <v>6</v>
      </c>
      <c r="C10" s="1" t="s">
        <v>53</v>
      </c>
      <c r="D10" s="1">
        <v>1</v>
      </c>
      <c r="E10" s="1">
        <v>16</v>
      </c>
      <c r="F10" s="1">
        <v>610</v>
      </c>
      <c r="G10" s="1">
        <v>295</v>
      </c>
      <c r="H10" s="1">
        <v>87.53</v>
      </c>
      <c r="I10" s="1">
        <v>49.22</v>
      </c>
      <c r="J10" s="1">
        <v>128</v>
      </c>
      <c r="K10" s="1">
        <v>5.44</v>
      </c>
      <c r="L10" s="1">
        <v>114</v>
      </c>
      <c r="M10" s="1">
        <v>3</v>
      </c>
      <c r="N10" s="1">
        <v>461</v>
      </c>
      <c r="O10" s="1">
        <v>10.83</v>
      </c>
      <c r="P10">
        <f t="shared" si="0"/>
        <v>6666.6666666666661</v>
      </c>
      <c r="Q10">
        <f t="shared" si="1"/>
        <v>1024.4444444444443</v>
      </c>
    </row>
    <row r="11" spans="1:17" x14ac:dyDescent="0.25">
      <c r="A11" t="s">
        <v>17</v>
      </c>
      <c r="B11" s="1" t="s">
        <v>6</v>
      </c>
      <c r="C11" s="1" t="s">
        <v>53</v>
      </c>
      <c r="D11" s="1">
        <v>2</v>
      </c>
      <c r="E11" s="1">
        <v>16</v>
      </c>
      <c r="F11" s="1">
        <v>561</v>
      </c>
      <c r="G11" s="1">
        <v>259</v>
      </c>
      <c r="H11" s="1">
        <v>56.83</v>
      </c>
      <c r="I11" s="1">
        <v>40.39</v>
      </c>
      <c r="J11" s="1">
        <v>43</v>
      </c>
      <c r="K11" s="1">
        <v>2.0099999999999998</v>
      </c>
      <c r="L11" s="1">
        <v>43</v>
      </c>
      <c r="M11" s="1">
        <v>2.5</v>
      </c>
      <c r="N11" s="1">
        <v>466</v>
      </c>
      <c r="O11" s="1"/>
      <c r="P11">
        <f t="shared" si="0"/>
        <v>5555.5555555555557</v>
      </c>
      <c r="Q11">
        <f t="shared" si="1"/>
        <v>1035.5555555555557</v>
      </c>
    </row>
    <row r="12" spans="1:17" x14ac:dyDescent="0.25">
      <c r="A12" t="s">
        <v>17</v>
      </c>
      <c r="B12" s="1" t="s">
        <v>6</v>
      </c>
      <c r="C12" s="1" t="s">
        <v>53</v>
      </c>
      <c r="D12" s="1">
        <v>3</v>
      </c>
      <c r="E12" s="1">
        <v>8</v>
      </c>
      <c r="F12" s="1">
        <v>235</v>
      </c>
      <c r="G12" s="1">
        <v>235</v>
      </c>
      <c r="H12" s="1">
        <v>40.270000000000003</v>
      </c>
      <c r="I12" s="1">
        <v>25.65</v>
      </c>
      <c r="J12" s="1">
        <v>66</v>
      </c>
      <c r="K12" s="1">
        <v>4.16</v>
      </c>
      <c r="L12" s="1">
        <v>36</v>
      </c>
      <c r="M12" s="1">
        <v>1</v>
      </c>
      <c r="N12" s="1">
        <v>230</v>
      </c>
      <c r="O12" s="1">
        <v>10.92</v>
      </c>
      <c r="P12">
        <f t="shared" si="0"/>
        <v>2222.2222222222222</v>
      </c>
      <c r="Q12">
        <f t="shared" si="1"/>
        <v>511.11111111111114</v>
      </c>
    </row>
    <row r="13" spans="1:17" x14ac:dyDescent="0.25">
      <c r="A13" t="s">
        <v>17</v>
      </c>
      <c r="B13" s="1" t="s">
        <v>6</v>
      </c>
      <c r="C13" s="1" t="s">
        <v>53</v>
      </c>
      <c r="D13" s="1">
        <v>4</v>
      </c>
      <c r="E13" s="1">
        <v>13</v>
      </c>
      <c r="F13" s="1">
        <v>1073</v>
      </c>
      <c r="G13" s="1">
        <v>384</v>
      </c>
      <c r="H13" s="1">
        <v>85.46</v>
      </c>
      <c r="I13" s="1">
        <v>53.19</v>
      </c>
      <c r="J13" s="1">
        <v>450</v>
      </c>
      <c r="K13" s="1">
        <v>8.7899999999999991</v>
      </c>
      <c r="L13" s="1">
        <v>144</v>
      </c>
      <c r="M13" s="1">
        <v>2</v>
      </c>
      <c r="N13" s="1">
        <v>514</v>
      </c>
      <c r="O13" s="1">
        <v>10.62</v>
      </c>
      <c r="P13">
        <f t="shared" si="0"/>
        <v>4444.4444444444443</v>
      </c>
      <c r="Q13">
        <f t="shared" si="1"/>
        <v>1142.2222222222222</v>
      </c>
    </row>
    <row r="14" spans="1:17" x14ac:dyDescent="0.25">
      <c r="A14" t="s">
        <v>18</v>
      </c>
      <c r="B14" t="s">
        <v>5</v>
      </c>
      <c r="C14" t="s">
        <v>52</v>
      </c>
      <c r="D14">
        <v>1</v>
      </c>
      <c r="E14">
        <v>27</v>
      </c>
      <c r="F14">
        <v>1013</v>
      </c>
      <c r="G14">
        <v>488</v>
      </c>
      <c r="H14">
        <v>145.41999999999999</v>
      </c>
      <c r="I14">
        <v>38.32</v>
      </c>
      <c r="J14">
        <v>400</v>
      </c>
      <c r="K14">
        <v>10.029999999999999</v>
      </c>
      <c r="L14">
        <v>235</v>
      </c>
      <c r="M14">
        <v>2</v>
      </c>
      <c r="N14">
        <v>335</v>
      </c>
      <c r="O14">
        <v>13.13</v>
      </c>
      <c r="P14">
        <f t="shared" si="0"/>
        <v>4444.4444444444443</v>
      </c>
      <c r="Q14">
        <f t="shared" si="1"/>
        <v>744.44444444444446</v>
      </c>
    </row>
    <row r="15" spans="1:17" x14ac:dyDescent="0.25">
      <c r="A15" t="s">
        <v>18</v>
      </c>
      <c r="B15" t="s">
        <v>5</v>
      </c>
      <c r="C15" t="s">
        <v>52</v>
      </c>
      <c r="D15">
        <v>2</v>
      </c>
      <c r="E15">
        <v>40</v>
      </c>
      <c r="F15">
        <v>763</v>
      </c>
      <c r="G15">
        <v>306</v>
      </c>
      <c r="H15">
        <v>107.05</v>
      </c>
      <c r="I15">
        <v>32.44</v>
      </c>
      <c r="J15">
        <v>322</v>
      </c>
      <c r="K15">
        <v>19.53</v>
      </c>
      <c r="L15">
        <v>162</v>
      </c>
      <c r="M15">
        <v>2</v>
      </c>
      <c r="N15">
        <v>387</v>
      </c>
      <c r="O15">
        <v>12.07</v>
      </c>
      <c r="P15">
        <f t="shared" si="0"/>
        <v>4444.4444444444443</v>
      </c>
      <c r="Q15">
        <f t="shared" si="1"/>
        <v>860</v>
      </c>
    </row>
    <row r="16" spans="1:17" x14ac:dyDescent="0.25">
      <c r="A16" t="s">
        <v>18</v>
      </c>
      <c r="B16" t="s">
        <v>5</v>
      </c>
      <c r="C16" t="s">
        <v>52</v>
      </c>
      <c r="D16">
        <v>3</v>
      </c>
      <c r="E16" s="2">
        <v>42</v>
      </c>
      <c r="F16" s="2">
        <v>299</v>
      </c>
      <c r="G16" s="2">
        <v>299</v>
      </c>
      <c r="H16" s="2">
        <v>133.24</v>
      </c>
      <c r="I16" s="2">
        <v>52.96</v>
      </c>
      <c r="J16" s="2">
        <v>230</v>
      </c>
      <c r="K16" s="2">
        <v>10.14</v>
      </c>
      <c r="L16">
        <v>110</v>
      </c>
      <c r="M16">
        <v>2</v>
      </c>
      <c r="N16">
        <v>60</v>
      </c>
      <c r="O16">
        <v>9.48</v>
      </c>
      <c r="P16">
        <f t="shared" si="0"/>
        <v>4444.4444444444443</v>
      </c>
      <c r="Q16">
        <f t="shared" si="1"/>
        <v>133.33333333333334</v>
      </c>
    </row>
    <row r="17" spans="1:17" x14ac:dyDescent="0.25">
      <c r="A17" t="s">
        <v>18</v>
      </c>
      <c r="B17" t="s">
        <v>5</v>
      </c>
      <c r="C17" t="s">
        <v>52</v>
      </c>
      <c r="D17">
        <v>4</v>
      </c>
      <c r="E17">
        <v>29</v>
      </c>
      <c r="F17">
        <v>276</v>
      </c>
      <c r="G17">
        <v>276</v>
      </c>
      <c r="H17">
        <v>86.64</v>
      </c>
      <c r="I17">
        <v>33.18</v>
      </c>
      <c r="J17">
        <v>231</v>
      </c>
      <c r="K17">
        <v>11.78</v>
      </c>
      <c r="L17">
        <v>71</v>
      </c>
      <c r="M17">
        <v>3</v>
      </c>
      <c r="N17">
        <v>24</v>
      </c>
      <c r="O17">
        <v>10.09</v>
      </c>
      <c r="P17">
        <f t="shared" si="0"/>
        <v>6666.6666666666661</v>
      </c>
      <c r="Q17">
        <f t="shared" si="1"/>
        <v>53.333333333333329</v>
      </c>
    </row>
    <row r="18" spans="1:17" x14ac:dyDescent="0.25">
      <c r="A18" t="s">
        <v>18</v>
      </c>
      <c r="B18" t="s">
        <v>6</v>
      </c>
      <c r="C18" t="s">
        <v>52</v>
      </c>
      <c r="D18">
        <v>1</v>
      </c>
      <c r="E18">
        <v>24</v>
      </c>
      <c r="F18">
        <v>592</v>
      </c>
      <c r="G18">
        <v>243</v>
      </c>
      <c r="H18">
        <v>98.05</v>
      </c>
      <c r="I18">
        <v>81</v>
      </c>
      <c r="J18">
        <v>38.61</v>
      </c>
      <c r="K18">
        <v>32.950000000000003</v>
      </c>
      <c r="L18">
        <v>140</v>
      </c>
      <c r="M18">
        <v>1.8</v>
      </c>
      <c r="N18">
        <v>319</v>
      </c>
      <c r="O18">
        <v>11.95</v>
      </c>
      <c r="P18">
        <f t="shared" si="0"/>
        <v>4000</v>
      </c>
      <c r="Q18">
        <f t="shared" si="1"/>
        <v>708.88888888888891</v>
      </c>
    </row>
    <row r="19" spans="1:17" x14ac:dyDescent="0.25">
      <c r="A19" t="s">
        <v>18</v>
      </c>
      <c r="B19" t="s">
        <v>6</v>
      </c>
      <c r="C19" t="s">
        <v>52</v>
      </c>
      <c r="D19">
        <v>2</v>
      </c>
      <c r="E19">
        <v>25</v>
      </c>
      <c r="F19">
        <v>389</v>
      </c>
      <c r="G19">
        <v>389</v>
      </c>
      <c r="H19">
        <v>102.31</v>
      </c>
      <c r="I19">
        <v>32.42</v>
      </c>
      <c r="J19">
        <v>91</v>
      </c>
      <c r="K19">
        <v>7.99</v>
      </c>
      <c r="L19">
        <v>60</v>
      </c>
      <c r="M19">
        <v>0.3</v>
      </c>
      <c r="N19">
        <v>19</v>
      </c>
      <c r="O19">
        <v>10.47</v>
      </c>
      <c r="P19">
        <f t="shared" si="0"/>
        <v>666.66666666666663</v>
      </c>
      <c r="Q19">
        <f t="shared" si="1"/>
        <v>42.222222222222221</v>
      </c>
    </row>
    <row r="20" spans="1:17" x14ac:dyDescent="0.25">
      <c r="A20" t="s">
        <v>18</v>
      </c>
      <c r="B20" t="s">
        <v>6</v>
      </c>
      <c r="C20" t="s">
        <v>52</v>
      </c>
      <c r="D20">
        <v>3</v>
      </c>
      <c r="E20">
        <v>20</v>
      </c>
      <c r="F20">
        <v>300</v>
      </c>
      <c r="G20">
        <v>300</v>
      </c>
      <c r="H20">
        <v>83.34</v>
      </c>
      <c r="I20">
        <v>34.409999999999997</v>
      </c>
      <c r="J20">
        <v>163</v>
      </c>
      <c r="K20">
        <v>17.170000000000002</v>
      </c>
      <c r="L20">
        <v>88</v>
      </c>
      <c r="M20">
        <v>1</v>
      </c>
      <c r="N20">
        <v>230</v>
      </c>
      <c r="O20">
        <v>11.87</v>
      </c>
      <c r="P20">
        <f t="shared" si="0"/>
        <v>2222.2222222222222</v>
      </c>
      <c r="Q20">
        <f t="shared" si="1"/>
        <v>511.11111111111114</v>
      </c>
    </row>
    <row r="21" spans="1:17" x14ac:dyDescent="0.25">
      <c r="A21" t="s">
        <v>18</v>
      </c>
      <c r="B21" t="s">
        <v>6</v>
      </c>
      <c r="C21" t="s">
        <v>52</v>
      </c>
      <c r="D21">
        <v>4</v>
      </c>
      <c r="E21">
        <v>19</v>
      </c>
      <c r="F21">
        <v>177</v>
      </c>
      <c r="G21">
        <v>177</v>
      </c>
      <c r="H21">
        <v>52.75</v>
      </c>
      <c r="I21">
        <v>11.85</v>
      </c>
      <c r="J21">
        <v>56</v>
      </c>
      <c r="K21">
        <v>4.41</v>
      </c>
      <c r="L21">
        <v>80</v>
      </c>
      <c r="M21">
        <v>1</v>
      </c>
      <c r="N21">
        <v>171</v>
      </c>
      <c r="O21">
        <v>10.15</v>
      </c>
      <c r="P21">
        <f t="shared" si="0"/>
        <v>2222.2222222222222</v>
      </c>
      <c r="Q21">
        <f t="shared" si="1"/>
        <v>380</v>
      </c>
    </row>
    <row r="22" spans="1:17" x14ac:dyDescent="0.25">
      <c r="A22" t="s">
        <v>19</v>
      </c>
      <c r="B22" t="s">
        <v>5</v>
      </c>
      <c r="C22" t="s">
        <v>52</v>
      </c>
      <c r="D22">
        <v>1</v>
      </c>
      <c r="E22">
        <v>30</v>
      </c>
      <c r="F22">
        <v>1040</v>
      </c>
      <c r="G22">
        <v>463</v>
      </c>
      <c r="H22">
        <v>90.56</v>
      </c>
      <c r="I22">
        <v>66.42</v>
      </c>
      <c r="J22">
        <v>1052</v>
      </c>
      <c r="K22">
        <v>41.16</v>
      </c>
      <c r="L22">
        <v>188</v>
      </c>
      <c r="M22">
        <v>2.5</v>
      </c>
      <c r="N22">
        <v>164</v>
      </c>
      <c r="O22">
        <v>11.36</v>
      </c>
      <c r="P22">
        <f t="shared" si="0"/>
        <v>5555.5555555555557</v>
      </c>
      <c r="Q22">
        <f t="shared" si="1"/>
        <v>364.44444444444446</v>
      </c>
    </row>
    <row r="23" spans="1:17" x14ac:dyDescent="0.25">
      <c r="A23" t="s">
        <v>19</v>
      </c>
      <c r="B23" t="s">
        <v>5</v>
      </c>
      <c r="C23" t="s">
        <v>52</v>
      </c>
      <c r="D23">
        <v>2</v>
      </c>
      <c r="E23">
        <v>20</v>
      </c>
      <c r="F23">
        <v>969</v>
      </c>
      <c r="G23">
        <v>466</v>
      </c>
      <c r="H23">
        <v>34.49</v>
      </c>
      <c r="I23">
        <v>48.39</v>
      </c>
      <c r="J23">
        <v>650</v>
      </c>
      <c r="K23">
        <v>27.06</v>
      </c>
      <c r="L23">
        <v>146</v>
      </c>
      <c r="M23">
        <v>2.5</v>
      </c>
      <c r="N23">
        <v>679</v>
      </c>
      <c r="O23">
        <v>11.3</v>
      </c>
      <c r="P23">
        <f t="shared" si="0"/>
        <v>5555.5555555555557</v>
      </c>
      <c r="Q23">
        <f t="shared" si="1"/>
        <v>1508.8888888888889</v>
      </c>
    </row>
    <row r="24" spans="1:17" x14ac:dyDescent="0.25">
      <c r="A24" t="s">
        <v>19</v>
      </c>
      <c r="B24" t="s">
        <v>5</v>
      </c>
      <c r="C24" t="s">
        <v>52</v>
      </c>
      <c r="D24">
        <v>3</v>
      </c>
      <c r="E24">
        <v>19</v>
      </c>
      <c r="F24">
        <v>1004</v>
      </c>
      <c r="G24">
        <v>338</v>
      </c>
      <c r="H24">
        <v>67.36</v>
      </c>
      <c r="I24">
        <v>45.72</v>
      </c>
      <c r="J24">
        <v>660</v>
      </c>
      <c r="K24">
        <v>24.19</v>
      </c>
      <c r="L24">
        <v>91</v>
      </c>
      <c r="M24">
        <v>2.5</v>
      </c>
      <c r="N24">
        <v>779</v>
      </c>
      <c r="O24">
        <v>12.05</v>
      </c>
      <c r="P24">
        <f t="shared" si="0"/>
        <v>5555.5555555555557</v>
      </c>
      <c r="Q24">
        <f t="shared" si="1"/>
        <v>1731.1111111111111</v>
      </c>
    </row>
    <row r="25" spans="1:17" x14ac:dyDescent="0.25">
      <c r="A25" t="s">
        <v>19</v>
      </c>
      <c r="B25" t="s">
        <v>5</v>
      </c>
      <c r="C25" t="s">
        <v>52</v>
      </c>
      <c r="D25">
        <v>4</v>
      </c>
      <c r="E25">
        <v>33</v>
      </c>
      <c r="F25">
        <v>1417</v>
      </c>
      <c r="G25">
        <v>435</v>
      </c>
      <c r="H25">
        <v>85.47</v>
      </c>
      <c r="I25">
        <v>18.329999999999998</v>
      </c>
      <c r="J25">
        <v>710</v>
      </c>
      <c r="K25">
        <v>45.33</v>
      </c>
      <c r="L25">
        <v>121</v>
      </c>
      <c r="M25">
        <v>3</v>
      </c>
      <c r="N25">
        <v>512</v>
      </c>
      <c r="O25">
        <v>10.73</v>
      </c>
      <c r="P25">
        <f t="shared" si="0"/>
        <v>6666.6666666666661</v>
      </c>
      <c r="Q25">
        <f t="shared" si="1"/>
        <v>1137.7777777777778</v>
      </c>
    </row>
    <row r="26" spans="1:17" x14ac:dyDescent="0.25">
      <c r="A26" t="s">
        <v>19</v>
      </c>
      <c r="B26" t="s">
        <v>6</v>
      </c>
      <c r="C26" t="s">
        <v>52</v>
      </c>
      <c r="D26">
        <v>1</v>
      </c>
      <c r="E26">
        <v>31</v>
      </c>
      <c r="F26">
        <v>1377</v>
      </c>
      <c r="G26">
        <v>515</v>
      </c>
      <c r="H26">
        <v>56.43</v>
      </c>
      <c r="I26">
        <v>59.74</v>
      </c>
      <c r="J26">
        <v>400</v>
      </c>
      <c r="K26">
        <v>44.79</v>
      </c>
      <c r="L26">
        <v>121</v>
      </c>
      <c r="M26">
        <v>2.5</v>
      </c>
      <c r="N26">
        <v>510</v>
      </c>
      <c r="O26">
        <v>9.9600000000000009</v>
      </c>
      <c r="P26">
        <f t="shared" si="0"/>
        <v>5555.5555555555557</v>
      </c>
      <c r="Q26">
        <f t="shared" si="1"/>
        <v>1133.3333333333333</v>
      </c>
    </row>
    <row r="27" spans="1:17" x14ac:dyDescent="0.25">
      <c r="A27" t="s">
        <v>19</v>
      </c>
      <c r="B27" t="s">
        <v>6</v>
      </c>
      <c r="C27" t="s">
        <v>52</v>
      </c>
      <c r="D27">
        <v>2</v>
      </c>
      <c r="E27">
        <v>29</v>
      </c>
      <c r="F27">
        <v>964</v>
      </c>
      <c r="G27">
        <v>440</v>
      </c>
      <c r="H27">
        <v>119.7</v>
      </c>
      <c r="I27">
        <v>39.17</v>
      </c>
      <c r="J27">
        <v>306</v>
      </c>
      <c r="K27">
        <v>33.520000000000003</v>
      </c>
      <c r="L27">
        <v>143</v>
      </c>
      <c r="M27">
        <v>2</v>
      </c>
      <c r="N27">
        <v>272</v>
      </c>
      <c r="O27">
        <v>10.6</v>
      </c>
      <c r="P27">
        <f t="shared" si="0"/>
        <v>4444.4444444444443</v>
      </c>
      <c r="Q27">
        <f t="shared" si="1"/>
        <v>604.44444444444446</v>
      </c>
    </row>
    <row r="28" spans="1:17" x14ac:dyDescent="0.25">
      <c r="A28" t="s">
        <v>19</v>
      </c>
      <c r="B28" t="s">
        <v>6</v>
      </c>
      <c r="C28" t="s">
        <v>52</v>
      </c>
      <c r="D28">
        <v>3</v>
      </c>
      <c r="E28">
        <v>21</v>
      </c>
      <c r="F28">
        <v>1075</v>
      </c>
      <c r="G28">
        <v>303</v>
      </c>
      <c r="H28">
        <v>79.05</v>
      </c>
      <c r="I28">
        <v>42.78</v>
      </c>
      <c r="J28">
        <v>950</v>
      </c>
      <c r="K28">
        <v>47.43</v>
      </c>
      <c r="L28">
        <v>142</v>
      </c>
      <c r="M28">
        <v>2.5</v>
      </c>
      <c r="N28">
        <v>641</v>
      </c>
      <c r="O28">
        <v>10.86</v>
      </c>
      <c r="P28">
        <f t="shared" si="0"/>
        <v>5555.5555555555557</v>
      </c>
      <c r="Q28">
        <f t="shared" si="1"/>
        <v>1424.4444444444446</v>
      </c>
    </row>
    <row r="29" spans="1:17" x14ac:dyDescent="0.25">
      <c r="A29" t="s">
        <v>19</v>
      </c>
      <c r="B29" t="s">
        <v>6</v>
      </c>
      <c r="C29" t="s">
        <v>52</v>
      </c>
      <c r="D29">
        <v>4</v>
      </c>
      <c r="E29">
        <v>41</v>
      </c>
      <c r="F29">
        <v>1033</v>
      </c>
      <c r="G29">
        <v>342</v>
      </c>
      <c r="H29">
        <v>91.58</v>
      </c>
      <c r="I29">
        <v>44.54</v>
      </c>
      <c r="J29">
        <v>1250</v>
      </c>
      <c r="K29">
        <v>46.71</v>
      </c>
      <c r="L29">
        <v>149</v>
      </c>
      <c r="M29">
        <v>2.5</v>
      </c>
      <c r="N29">
        <v>763</v>
      </c>
      <c r="O29">
        <v>10.75</v>
      </c>
      <c r="P29">
        <f t="shared" si="0"/>
        <v>5555.5555555555557</v>
      </c>
      <c r="Q29">
        <f t="shared" si="1"/>
        <v>1695.5555555555554</v>
      </c>
    </row>
    <row r="30" spans="1:17" x14ac:dyDescent="0.25">
      <c r="A30" t="s">
        <v>20</v>
      </c>
      <c r="B30" t="s">
        <v>5</v>
      </c>
      <c r="C30" t="s">
        <v>52</v>
      </c>
      <c r="D30">
        <v>1</v>
      </c>
      <c r="E30">
        <v>33</v>
      </c>
      <c r="F30">
        <v>1625</v>
      </c>
      <c r="G30">
        <v>528</v>
      </c>
      <c r="H30">
        <v>68.02</v>
      </c>
      <c r="I30">
        <v>68.42</v>
      </c>
      <c r="J30">
        <v>1020</v>
      </c>
      <c r="K30">
        <v>37.08</v>
      </c>
      <c r="L30">
        <v>128</v>
      </c>
      <c r="M30">
        <v>3</v>
      </c>
      <c r="N30">
        <v>701</v>
      </c>
      <c r="O30">
        <v>14.68</v>
      </c>
      <c r="P30">
        <f t="shared" si="0"/>
        <v>6666.6666666666661</v>
      </c>
      <c r="Q30">
        <f t="shared" si="1"/>
        <v>1557.7777777777778</v>
      </c>
    </row>
    <row r="31" spans="1:17" x14ac:dyDescent="0.25">
      <c r="A31" t="s">
        <v>20</v>
      </c>
      <c r="B31" t="s">
        <v>5</v>
      </c>
      <c r="C31" t="s">
        <v>52</v>
      </c>
      <c r="D31">
        <v>2</v>
      </c>
      <c r="E31">
        <v>22</v>
      </c>
      <c r="F31">
        <v>1294</v>
      </c>
      <c r="G31">
        <v>478</v>
      </c>
      <c r="H31">
        <v>128.88</v>
      </c>
      <c r="I31">
        <v>64.680000000000007</v>
      </c>
      <c r="J31">
        <v>645</v>
      </c>
      <c r="K31">
        <v>27.93</v>
      </c>
      <c r="L31">
        <v>138</v>
      </c>
      <c r="M31">
        <v>3</v>
      </c>
      <c r="N31">
        <v>491</v>
      </c>
      <c r="O31">
        <v>14.6</v>
      </c>
      <c r="P31">
        <f t="shared" si="0"/>
        <v>6666.6666666666661</v>
      </c>
      <c r="Q31">
        <f t="shared" si="1"/>
        <v>1091.1111111111111</v>
      </c>
    </row>
    <row r="32" spans="1:17" x14ac:dyDescent="0.25">
      <c r="A32" t="s">
        <v>20</v>
      </c>
      <c r="B32" t="s">
        <v>5</v>
      </c>
      <c r="C32" t="s">
        <v>52</v>
      </c>
      <c r="D32">
        <v>3</v>
      </c>
      <c r="E32">
        <v>19</v>
      </c>
      <c r="F32">
        <v>964</v>
      </c>
      <c r="G32">
        <v>219</v>
      </c>
      <c r="H32">
        <v>51.82</v>
      </c>
      <c r="I32">
        <v>58.44</v>
      </c>
      <c r="J32">
        <v>600</v>
      </c>
      <c r="K32">
        <v>39.479999999999997</v>
      </c>
      <c r="L32">
        <v>211</v>
      </c>
      <c r="M32">
        <v>2.5</v>
      </c>
      <c r="N32">
        <v>561</v>
      </c>
      <c r="O32">
        <v>12.1</v>
      </c>
      <c r="P32">
        <f t="shared" si="0"/>
        <v>5555.5555555555557</v>
      </c>
      <c r="Q32">
        <f t="shared" si="1"/>
        <v>1246.6666666666667</v>
      </c>
    </row>
    <row r="33" spans="1:17" x14ac:dyDescent="0.25">
      <c r="A33" t="s">
        <v>20</v>
      </c>
      <c r="B33" t="s">
        <v>5</v>
      </c>
      <c r="C33" t="s">
        <v>52</v>
      </c>
      <c r="D33">
        <v>4</v>
      </c>
      <c r="E33">
        <v>23</v>
      </c>
      <c r="F33">
        <v>1011</v>
      </c>
      <c r="G33">
        <v>415</v>
      </c>
      <c r="H33">
        <v>99.15</v>
      </c>
      <c r="I33">
        <v>46.84</v>
      </c>
      <c r="J33">
        <v>800</v>
      </c>
      <c r="K33">
        <v>48.2</v>
      </c>
      <c r="L33">
        <v>127</v>
      </c>
      <c r="M33">
        <v>2</v>
      </c>
      <c r="N33">
        <v>487</v>
      </c>
      <c r="O33">
        <v>11.43</v>
      </c>
      <c r="P33">
        <f t="shared" si="0"/>
        <v>4444.4444444444443</v>
      </c>
      <c r="Q33">
        <f t="shared" si="1"/>
        <v>1082.2222222222222</v>
      </c>
    </row>
    <row r="34" spans="1:17" x14ac:dyDescent="0.25">
      <c r="A34" t="s">
        <v>20</v>
      </c>
      <c r="B34" t="s">
        <v>6</v>
      </c>
      <c r="C34" t="s">
        <v>52</v>
      </c>
      <c r="D34">
        <v>1</v>
      </c>
      <c r="E34">
        <v>34</v>
      </c>
      <c r="F34">
        <v>1290</v>
      </c>
      <c r="G34">
        <v>536</v>
      </c>
      <c r="H34">
        <v>136.84</v>
      </c>
      <c r="I34">
        <v>69.319999999999993</v>
      </c>
      <c r="J34">
        <v>370</v>
      </c>
      <c r="K34">
        <v>30.6</v>
      </c>
      <c r="L34">
        <v>92</v>
      </c>
      <c r="M34">
        <v>3.5</v>
      </c>
      <c r="N34">
        <v>171</v>
      </c>
      <c r="O34">
        <v>11.62</v>
      </c>
      <c r="P34">
        <f t="shared" si="0"/>
        <v>7777.7777777777783</v>
      </c>
      <c r="Q34">
        <f t="shared" si="1"/>
        <v>380</v>
      </c>
    </row>
    <row r="35" spans="1:17" x14ac:dyDescent="0.25">
      <c r="A35" t="s">
        <v>20</v>
      </c>
      <c r="B35" t="s">
        <v>6</v>
      </c>
      <c r="C35" t="s">
        <v>52</v>
      </c>
      <c r="D35">
        <v>2</v>
      </c>
      <c r="E35">
        <v>33</v>
      </c>
      <c r="F35">
        <v>924</v>
      </c>
      <c r="G35">
        <v>349</v>
      </c>
      <c r="H35">
        <v>37.68</v>
      </c>
      <c r="I35">
        <v>63.66</v>
      </c>
      <c r="J35">
        <v>390</v>
      </c>
      <c r="K35">
        <v>25.12</v>
      </c>
      <c r="L35">
        <v>93</v>
      </c>
      <c r="M35">
        <v>2</v>
      </c>
      <c r="N35">
        <v>468</v>
      </c>
      <c r="O35">
        <v>11.53</v>
      </c>
      <c r="P35">
        <f t="shared" si="0"/>
        <v>4444.4444444444443</v>
      </c>
      <c r="Q35">
        <f t="shared" si="1"/>
        <v>1040</v>
      </c>
    </row>
    <row r="36" spans="1:17" x14ac:dyDescent="0.25">
      <c r="A36" t="s">
        <v>20</v>
      </c>
      <c r="B36" t="s">
        <v>6</v>
      </c>
      <c r="C36" t="s">
        <v>52</v>
      </c>
      <c r="D36">
        <v>3</v>
      </c>
      <c r="E36">
        <v>13</v>
      </c>
      <c r="F36">
        <v>1112</v>
      </c>
      <c r="G36">
        <v>665</v>
      </c>
      <c r="I36">
        <v>45.36</v>
      </c>
      <c r="J36">
        <v>340</v>
      </c>
      <c r="K36">
        <v>30.05</v>
      </c>
      <c r="L36">
        <v>100</v>
      </c>
      <c r="M36">
        <v>2.5</v>
      </c>
      <c r="N36">
        <v>862</v>
      </c>
      <c r="O36">
        <v>14.3</v>
      </c>
      <c r="P36">
        <f t="shared" si="0"/>
        <v>5555.5555555555557</v>
      </c>
      <c r="Q36">
        <f t="shared" si="1"/>
        <v>1915.5555555555554</v>
      </c>
    </row>
    <row r="37" spans="1:17" x14ac:dyDescent="0.25">
      <c r="A37" t="s">
        <v>20</v>
      </c>
      <c r="B37" t="s">
        <v>6</v>
      </c>
      <c r="C37" t="s">
        <v>52</v>
      </c>
      <c r="D37">
        <v>4</v>
      </c>
      <c r="E37">
        <v>25</v>
      </c>
      <c r="F37">
        <v>983</v>
      </c>
      <c r="G37">
        <v>533</v>
      </c>
      <c r="H37">
        <v>133.09</v>
      </c>
      <c r="I37">
        <v>59.32</v>
      </c>
      <c r="J37">
        <v>380</v>
      </c>
      <c r="K37">
        <v>28.96</v>
      </c>
      <c r="L37">
        <v>144</v>
      </c>
      <c r="M37">
        <v>2</v>
      </c>
      <c r="N37">
        <v>415</v>
      </c>
      <c r="O37">
        <v>13.13</v>
      </c>
      <c r="P37">
        <f t="shared" si="0"/>
        <v>4444.4444444444443</v>
      </c>
      <c r="Q37">
        <f t="shared" si="1"/>
        <v>922.22222222222229</v>
      </c>
    </row>
    <row r="38" spans="1:17" x14ac:dyDescent="0.25">
      <c r="A38" t="s">
        <v>21</v>
      </c>
      <c r="B38" t="s">
        <v>5</v>
      </c>
      <c r="C38" t="s">
        <v>52</v>
      </c>
      <c r="D38">
        <v>1</v>
      </c>
      <c r="E38">
        <v>22</v>
      </c>
      <c r="F38">
        <v>903</v>
      </c>
      <c r="G38">
        <v>416</v>
      </c>
      <c r="H38">
        <v>142.47999999999999</v>
      </c>
      <c r="I38">
        <v>47.53</v>
      </c>
      <c r="J38">
        <v>650</v>
      </c>
      <c r="K38">
        <v>23.84</v>
      </c>
      <c r="L38">
        <v>165</v>
      </c>
      <c r="M38">
        <v>2</v>
      </c>
      <c r="N38">
        <v>109</v>
      </c>
      <c r="O38">
        <v>11.6</v>
      </c>
      <c r="P38">
        <f t="shared" si="0"/>
        <v>4444.4444444444443</v>
      </c>
      <c r="Q38">
        <f t="shared" si="1"/>
        <v>242.22222222222223</v>
      </c>
    </row>
    <row r="39" spans="1:17" x14ac:dyDescent="0.25">
      <c r="A39" t="s">
        <v>21</v>
      </c>
      <c r="B39" t="s">
        <v>5</v>
      </c>
      <c r="C39" t="s">
        <v>52</v>
      </c>
      <c r="D39">
        <v>2</v>
      </c>
      <c r="E39">
        <v>21</v>
      </c>
      <c r="F39">
        <v>868</v>
      </c>
      <c r="G39">
        <v>281</v>
      </c>
      <c r="H39">
        <v>100.23</v>
      </c>
      <c r="I39">
        <v>35.869999999999997</v>
      </c>
      <c r="J39">
        <v>1030</v>
      </c>
      <c r="K39">
        <v>29.3</v>
      </c>
      <c r="L39">
        <v>112</v>
      </c>
      <c r="M39">
        <v>2.8</v>
      </c>
      <c r="N39">
        <v>610</v>
      </c>
      <c r="O39">
        <v>12.31</v>
      </c>
      <c r="P39">
        <f t="shared" si="0"/>
        <v>6222.2222222222226</v>
      </c>
      <c r="Q39">
        <f t="shared" si="1"/>
        <v>1355.5555555555554</v>
      </c>
    </row>
    <row r="40" spans="1:17" x14ac:dyDescent="0.25">
      <c r="A40" t="s">
        <v>21</v>
      </c>
      <c r="B40" t="s">
        <v>5</v>
      </c>
      <c r="C40" t="s">
        <v>52</v>
      </c>
      <c r="D40">
        <v>3</v>
      </c>
      <c r="E40">
        <v>14</v>
      </c>
      <c r="F40">
        <v>1105</v>
      </c>
      <c r="G40">
        <v>434</v>
      </c>
      <c r="H40">
        <v>20.46</v>
      </c>
      <c r="I40">
        <v>52.51</v>
      </c>
      <c r="J40">
        <v>653</v>
      </c>
      <c r="K40">
        <v>25.07</v>
      </c>
      <c r="L40">
        <v>104</v>
      </c>
      <c r="M40">
        <v>2.5</v>
      </c>
      <c r="N40">
        <v>719</v>
      </c>
      <c r="O40">
        <v>11.73</v>
      </c>
      <c r="P40">
        <f t="shared" si="0"/>
        <v>5555.5555555555557</v>
      </c>
      <c r="Q40">
        <f t="shared" si="1"/>
        <v>1597.7777777777778</v>
      </c>
    </row>
    <row r="41" spans="1:17" x14ac:dyDescent="0.25">
      <c r="A41" t="s">
        <v>21</v>
      </c>
      <c r="B41" t="s">
        <v>5</v>
      </c>
      <c r="C41" t="s">
        <v>52</v>
      </c>
      <c r="D41">
        <v>4</v>
      </c>
      <c r="E41">
        <v>28</v>
      </c>
      <c r="F41">
        <v>1088</v>
      </c>
      <c r="G41">
        <v>397</v>
      </c>
      <c r="H41">
        <v>80.400000000000006</v>
      </c>
      <c r="I41">
        <v>50.44</v>
      </c>
      <c r="J41">
        <v>205</v>
      </c>
      <c r="K41">
        <v>41.1</v>
      </c>
      <c r="L41">
        <v>118</v>
      </c>
      <c r="M41">
        <v>2</v>
      </c>
      <c r="N41">
        <v>395</v>
      </c>
      <c r="O41">
        <v>11.82</v>
      </c>
      <c r="P41">
        <f t="shared" si="0"/>
        <v>4444.4444444444443</v>
      </c>
      <c r="Q41">
        <f t="shared" si="1"/>
        <v>877.77777777777771</v>
      </c>
    </row>
    <row r="42" spans="1:17" x14ac:dyDescent="0.25">
      <c r="A42" t="s">
        <v>21</v>
      </c>
      <c r="B42" t="s">
        <v>6</v>
      </c>
      <c r="C42" t="s">
        <v>52</v>
      </c>
      <c r="D42">
        <v>1</v>
      </c>
      <c r="E42">
        <v>33</v>
      </c>
      <c r="F42">
        <v>1422</v>
      </c>
      <c r="G42">
        <v>434</v>
      </c>
      <c r="H42">
        <v>103.45</v>
      </c>
      <c r="I42">
        <v>70.760000000000005</v>
      </c>
      <c r="J42">
        <v>924</v>
      </c>
      <c r="K42">
        <v>33.58</v>
      </c>
      <c r="L42">
        <v>69</v>
      </c>
      <c r="M42">
        <v>3</v>
      </c>
      <c r="N42">
        <v>480</v>
      </c>
      <c r="O42">
        <v>12.25</v>
      </c>
      <c r="P42">
        <f t="shared" si="0"/>
        <v>6666.6666666666661</v>
      </c>
      <c r="Q42">
        <f t="shared" si="1"/>
        <v>1066.6666666666667</v>
      </c>
    </row>
    <row r="43" spans="1:17" x14ac:dyDescent="0.25">
      <c r="A43" t="s">
        <v>21</v>
      </c>
      <c r="B43" t="s">
        <v>6</v>
      </c>
      <c r="C43" t="s">
        <v>52</v>
      </c>
      <c r="D43">
        <v>2</v>
      </c>
      <c r="E43">
        <v>28</v>
      </c>
      <c r="F43">
        <v>1000</v>
      </c>
      <c r="G43">
        <v>406</v>
      </c>
      <c r="H43">
        <v>80.92</v>
      </c>
      <c r="I43">
        <v>52.77</v>
      </c>
      <c r="J43">
        <v>435</v>
      </c>
      <c r="K43">
        <v>32</v>
      </c>
      <c r="L43">
        <v>86</v>
      </c>
      <c r="M43">
        <v>3.5</v>
      </c>
      <c r="N43">
        <v>658</v>
      </c>
      <c r="O43">
        <v>12.77</v>
      </c>
      <c r="P43">
        <f t="shared" si="0"/>
        <v>7777.7777777777783</v>
      </c>
      <c r="Q43">
        <f t="shared" si="1"/>
        <v>1462.2222222222222</v>
      </c>
    </row>
    <row r="44" spans="1:17" x14ac:dyDescent="0.25">
      <c r="A44" t="s">
        <v>21</v>
      </c>
      <c r="B44" t="s">
        <v>6</v>
      </c>
      <c r="C44" t="s">
        <v>52</v>
      </c>
      <c r="D44">
        <v>3</v>
      </c>
      <c r="E44">
        <v>25</v>
      </c>
      <c r="F44">
        <v>782</v>
      </c>
      <c r="G44">
        <v>242</v>
      </c>
      <c r="H44">
        <v>66.5</v>
      </c>
      <c r="I44">
        <v>49.76</v>
      </c>
      <c r="J44">
        <v>400</v>
      </c>
      <c r="K44">
        <v>35.75</v>
      </c>
      <c r="L44">
        <v>96</v>
      </c>
      <c r="M44">
        <v>2</v>
      </c>
      <c r="N44">
        <v>455</v>
      </c>
      <c r="O44">
        <v>11.43</v>
      </c>
      <c r="P44">
        <f t="shared" si="0"/>
        <v>4444.4444444444443</v>
      </c>
      <c r="Q44">
        <f t="shared" si="1"/>
        <v>1011.1111111111111</v>
      </c>
    </row>
    <row r="45" spans="1:17" x14ac:dyDescent="0.25">
      <c r="A45" t="s">
        <v>21</v>
      </c>
      <c r="B45" t="s">
        <v>6</v>
      </c>
      <c r="C45" t="s">
        <v>52</v>
      </c>
      <c r="D45">
        <v>4</v>
      </c>
      <c r="E45">
        <v>20</v>
      </c>
      <c r="F45">
        <v>883</v>
      </c>
      <c r="G45">
        <v>401</v>
      </c>
      <c r="H45">
        <v>98.78</v>
      </c>
      <c r="I45">
        <v>34.92</v>
      </c>
      <c r="J45">
        <v>310</v>
      </c>
      <c r="K45">
        <v>32.31</v>
      </c>
      <c r="L45">
        <v>87</v>
      </c>
      <c r="M45">
        <v>2</v>
      </c>
      <c r="N45">
        <v>508</v>
      </c>
      <c r="O45">
        <v>11.29</v>
      </c>
      <c r="P45">
        <f t="shared" si="0"/>
        <v>4444.4444444444443</v>
      </c>
      <c r="Q45">
        <f t="shared" si="1"/>
        <v>1128.8888888888889</v>
      </c>
    </row>
    <row r="46" spans="1:17" x14ac:dyDescent="0.25">
      <c r="A46" t="s">
        <v>22</v>
      </c>
      <c r="B46" t="s">
        <v>5</v>
      </c>
      <c r="C46" t="s">
        <v>52</v>
      </c>
      <c r="D46">
        <v>1</v>
      </c>
      <c r="E46">
        <v>36</v>
      </c>
      <c r="F46">
        <v>1128</v>
      </c>
      <c r="G46">
        <v>458</v>
      </c>
      <c r="H46">
        <v>72.08</v>
      </c>
      <c r="I46">
        <v>53.7</v>
      </c>
      <c r="J46">
        <v>936</v>
      </c>
      <c r="K46">
        <v>23.96</v>
      </c>
      <c r="L46">
        <v>140</v>
      </c>
      <c r="M46">
        <v>1.8</v>
      </c>
      <c r="N46">
        <v>75</v>
      </c>
      <c r="O46">
        <v>10.55</v>
      </c>
      <c r="P46">
        <f t="shared" si="0"/>
        <v>4000</v>
      </c>
      <c r="Q46">
        <f t="shared" si="1"/>
        <v>166.66666666666669</v>
      </c>
    </row>
    <row r="47" spans="1:17" x14ac:dyDescent="0.25">
      <c r="A47" t="s">
        <v>22</v>
      </c>
      <c r="B47" t="s">
        <v>5</v>
      </c>
      <c r="C47" t="s">
        <v>52</v>
      </c>
      <c r="D47">
        <v>2</v>
      </c>
      <c r="E47">
        <v>18</v>
      </c>
      <c r="F47">
        <v>597</v>
      </c>
      <c r="G47">
        <v>296</v>
      </c>
      <c r="H47">
        <v>62.59</v>
      </c>
      <c r="I47">
        <v>35.94</v>
      </c>
      <c r="J47">
        <v>630</v>
      </c>
      <c r="K47">
        <v>16.53</v>
      </c>
      <c r="L47">
        <v>120</v>
      </c>
      <c r="M47">
        <v>3</v>
      </c>
      <c r="N47">
        <v>271</v>
      </c>
      <c r="O47">
        <v>12.2</v>
      </c>
      <c r="P47">
        <f t="shared" si="0"/>
        <v>6666.6666666666661</v>
      </c>
      <c r="Q47">
        <f t="shared" si="1"/>
        <v>602.22222222222217</v>
      </c>
    </row>
    <row r="48" spans="1:17" x14ac:dyDescent="0.25">
      <c r="A48" t="s">
        <v>22</v>
      </c>
      <c r="B48" t="s">
        <v>5</v>
      </c>
      <c r="C48" t="s">
        <v>52</v>
      </c>
      <c r="D48">
        <v>3</v>
      </c>
      <c r="E48">
        <v>16</v>
      </c>
      <c r="F48">
        <v>581</v>
      </c>
      <c r="G48">
        <v>384</v>
      </c>
      <c r="H48">
        <v>68.37</v>
      </c>
      <c r="I48">
        <v>33.979999999999997</v>
      </c>
      <c r="J48">
        <v>590</v>
      </c>
      <c r="K48">
        <v>22.34</v>
      </c>
      <c r="L48">
        <v>87</v>
      </c>
      <c r="M48">
        <v>2</v>
      </c>
      <c r="N48">
        <v>381</v>
      </c>
      <c r="O48">
        <v>12.49</v>
      </c>
      <c r="P48">
        <f t="shared" si="0"/>
        <v>4444.4444444444443</v>
      </c>
      <c r="Q48">
        <f t="shared" si="1"/>
        <v>846.66666666666674</v>
      </c>
    </row>
    <row r="49" spans="1:17" x14ac:dyDescent="0.25">
      <c r="A49" t="s">
        <v>22</v>
      </c>
      <c r="B49" t="s">
        <v>5</v>
      </c>
      <c r="C49" t="s">
        <v>52</v>
      </c>
      <c r="D49">
        <v>4</v>
      </c>
      <c r="E49">
        <v>19</v>
      </c>
      <c r="F49">
        <v>89</v>
      </c>
      <c r="G49">
        <v>320</v>
      </c>
      <c r="H49">
        <v>55.54</v>
      </c>
      <c r="I49">
        <v>29</v>
      </c>
      <c r="J49">
        <v>920</v>
      </c>
      <c r="K49">
        <v>21.16</v>
      </c>
      <c r="L49">
        <v>51</v>
      </c>
      <c r="M49">
        <v>1.5</v>
      </c>
      <c r="N49">
        <v>203</v>
      </c>
      <c r="O49">
        <v>11.43</v>
      </c>
      <c r="P49">
        <f t="shared" si="0"/>
        <v>3333.333333333333</v>
      </c>
      <c r="Q49">
        <f t="shared" si="1"/>
        <v>451.11111111111114</v>
      </c>
    </row>
    <row r="50" spans="1:17" x14ac:dyDescent="0.25">
      <c r="A50" t="s">
        <v>22</v>
      </c>
      <c r="B50" t="s">
        <v>6</v>
      </c>
      <c r="C50" t="s">
        <v>52</v>
      </c>
      <c r="D50">
        <v>1</v>
      </c>
      <c r="E50">
        <v>17</v>
      </c>
      <c r="F50">
        <v>561</v>
      </c>
      <c r="G50">
        <v>169</v>
      </c>
      <c r="H50">
        <v>67.459999999999994</v>
      </c>
      <c r="I50">
        <v>46.66</v>
      </c>
      <c r="J50">
        <v>537</v>
      </c>
      <c r="K50">
        <v>17.5</v>
      </c>
      <c r="L50">
        <v>107</v>
      </c>
      <c r="M50">
        <v>2</v>
      </c>
      <c r="N50">
        <v>216</v>
      </c>
      <c r="O50">
        <v>10.95</v>
      </c>
      <c r="P50">
        <f t="shared" si="0"/>
        <v>4444.4444444444443</v>
      </c>
      <c r="Q50">
        <f t="shared" si="1"/>
        <v>480</v>
      </c>
    </row>
    <row r="51" spans="1:17" x14ac:dyDescent="0.25">
      <c r="A51" t="s">
        <v>22</v>
      </c>
      <c r="B51" t="s">
        <v>6</v>
      </c>
      <c r="C51" t="s">
        <v>52</v>
      </c>
      <c r="D51">
        <v>2</v>
      </c>
      <c r="E51">
        <v>15</v>
      </c>
      <c r="F51">
        <v>608</v>
      </c>
      <c r="G51">
        <v>205</v>
      </c>
      <c r="H51">
        <v>55.15</v>
      </c>
      <c r="I51">
        <v>35.72</v>
      </c>
      <c r="J51">
        <v>210</v>
      </c>
      <c r="K51">
        <v>18.86</v>
      </c>
      <c r="L51">
        <v>140</v>
      </c>
      <c r="M51">
        <v>2.5</v>
      </c>
      <c r="N51">
        <v>308</v>
      </c>
      <c r="O51">
        <v>11.83</v>
      </c>
      <c r="P51">
        <f t="shared" si="0"/>
        <v>5555.5555555555557</v>
      </c>
      <c r="Q51">
        <f t="shared" si="1"/>
        <v>684.44444444444446</v>
      </c>
    </row>
    <row r="52" spans="1:17" x14ac:dyDescent="0.25">
      <c r="A52" t="s">
        <v>22</v>
      </c>
      <c r="B52" t="s">
        <v>6</v>
      </c>
      <c r="C52" t="s">
        <v>52</v>
      </c>
      <c r="D52">
        <v>3</v>
      </c>
      <c r="E52">
        <v>37</v>
      </c>
      <c r="F52">
        <v>739</v>
      </c>
      <c r="G52">
        <v>368</v>
      </c>
      <c r="H52">
        <v>98.36</v>
      </c>
      <c r="I52">
        <v>34.08</v>
      </c>
      <c r="J52">
        <v>327</v>
      </c>
      <c r="K52">
        <v>27.47</v>
      </c>
      <c r="L52">
        <v>116</v>
      </c>
      <c r="M52">
        <v>1.5</v>
      </c>
      <c r="N52">
        <v>318</v>
      </c>
      <c r="O52">
        <v>12</v>
      </c>
      <c r="P52">
        <f t="shared" si="0"/>
        <v>3333.333333333333</v>
      </c>
      <c r="Q52">
        <f t="shared" si="1"/>
        <v>706.66666666666674</v>
      </c>
    </row>
    <row r="53" spans="1:17" x14ac:dyDescent="0.25">
      <c r="A53" t="s">
        <v>22</v>
      </c>
      <c r="B53" t="s">
        <v>6</v>
      </c>
      <c r="C53" t="s">
        <v>52</v>
      </c>
      <c r="D53">
        <v>4</v>
      </c>
      <c r="E53">
        <v>34</v>
      </c>
      <c r="F53">
        <v>553</v>
      </c>
      <c r="G53">
        <v>261</v>
      </c>
      <c r="H53">
        <v>67.17</v>
      </c>
      <c r="I53">
        <v>40.450000000000003</v>
      </c>
      <c r="J53">
        <v>308</v>
      </c>
      <c r="K53">
        <v>28.21</v>
      </c>
      <c r="L53">
        <v>142</v>
      </c>
      <c r="M53">
        <v>1.5</v>
      </c>
      <c r="N53">
        <v>267</v>
      </c>
      <c r="O53">
        <v>11.34</v>
      </c>
      <c r="P53">
        <f t="shared" si="0"/>
        <v>3333.333333333333</v>
      </c>
      <c r="Q53">
        <f t="shared" si="1"/>
        <v>593.33333333333337</v>
      </c>
    </row>
    <row r="54" spans="1:17" x14ac:dyDescent="0.25">
      <c r="A54" t="s">
        <v>23</v>
      </c>
      <c r="B54" t="s">
        <v>5</v>
      </c>
      <c r="C54" t="s">
        <v>52</v>
      </c>
      <c r="D54">
        <v>1</v>
      </c>
      <c r="E54">
        <v>45</v>
      </c>
      <c r="F54">
        <v>1419</v>
      </c>
      <c r="G54">
        <v>438</v>
      </c>
      <c r="H54">
        <v>89.12</v>
      </c>
      <c r="I54">
        <v>67.72</v>
      </c>
      <c r="J54">
        <v>900</v>
      </c>
      <c r="K54">
        <v>21.15</v>
      </c>
      <c r="L54">
        <v>197</v>
      </c>
      <c r="M54">
        <v>3</v>
      </c>
      <c r="N54">
        <v>463</v>
      </c>
      <c r="O54">
        <v>11.8</v>
      </c>
      <c r="P54">
        <f t="shared" si="0"/>
        <v>6666.6666666666661</v>
      </c>
      <c r="Q54">
        <f t="shared" si="1"/>
        <v>1028.8888888888889</v>
      </c>
    </row>
    <row r="55" spans="1:17" x14ac:dyDescent="0.25">
      <c r="A55" t="s">
        <v>23</v>
      </c>
      <c r="B55" t="s">
        <v>5</v>
      </c>
      <c r="C55" t="s">
        <v>52</v>
      </c>
      <c r="D55">
        <v>2</v>
      </c>
      <c r="E55">
        <v>39</v>
      </c>
      <c r="F55">
        <v>1104</v>
      </c>
      <c r="G55">
        <v>402</v>
      </c>
      <c r="H55">
        <v>97.24</v>
      </c>
      <c r="I55">
        <v>80.44</v>
      </c>
      <c r="J55">
        <v>1126</v>
      </c>
      <c r="K55">
        <v>31.54</v>
      </c>
      <c r="L55">
        <v>147</v>
      </c>
      <c r="M55">
        <v>2</v>
      </c>
      <c r="N55">
        <v>454</v>
      </c>
      <c r="O55">
        <v>11.32</v>
      </c>
      <c r="P55">
        <f t="shared" si="0"/>
        <v>4444.4444444444443</v>
      </c>
      <c r="Q55">
        <f t="shared" si="1"/>
        <v>1008.8888888888889</v>
      </c>
    </row>
    <row r="56" spans="1:17" x14ac:dyDescent="0.25">
      <c r="A56" t="s">
        <v>23</v>
      </c>
      <c r="B56" t="s">
        <v>5</v>
      </c>
      <c r="C56" t="s">
        <v>52</v>
      </c>
      <c r="D56">
        <v>3</v>
      </c>
      <c r="E56">
        <v>28</v>
      </c>
      <c r="F56">
        <v>533</v>
      </c>
      <c r="G56">
        <v>312</v>
      </c>
      <c r="H56">
        <v>91.68</v>
      </c>
      <c r="J56">
        <v>360</v>
      </c>
      <c r="K56">
        <v>17.59</v>
      </c>
      <c r="L56">
        <v>132</v>
      </c>
      <c r="M56">
        <v>2</v>
      </c>
      <c r="N56">
        <v>431</v>
      </c>
      <c r="O56">
        <v>10.62</v>
      </c>
      <c r="P56">
        <f t="shared" si="0"/>
        <v>4444.4444444444443</v>
      </c>
      <c r="Q56">
        <f t="shared" si="1"/>
        <v>957.77777777777771</v>
      </c>
    </row>
    <row r="57" spans="1:17" x14ac:dyDescent="0.25">
      <c r="A57" t="s">
        <v>23</v>
      </c>
      <c r="B57" t="s">
        <v>5</v>
      </c>
      <c r="C57" t="s">
        <v>52</v>
      </c>
      <c r="D57">
        <v>4</v>
      </c>
      <c r="E57">
        <v>18</v>
      </c>
      <c r="F57">
        <v>899</v>
      </c>
      <c r="G57">
        <v>375</v>
      </c>
      <c r="H57">
        <v>99.3</v>
      </c>
      <c r="I57">
        <v>45.94</v>
      </c>
      <c r="J57">
        <v>440</v>
      </c>
      <c r="K57">
        <v>28.46</v>
      </c>
      <c r="L57">
        <v>107</v>
      </c>
      <c r="M57">
        <v>1</v>
      </c>
      <c r="N57">
        <v>625</v>
      </c>
      <c r="O57">
        <v>11.18</v>
      </c>
      <c r="P57">
        <f t="shared" si="0"/>
        <v>2222.2222222222222</v>
      </c>
      <c r="Q57">
        <f t="shared" si="1"/>
        <v>1388.8888888888889</v>
      </c>
    </row>
    <row r="58" spans="1:17" x14ac:dyDescent="0.25">
      <c r="A58" t="s">
        <v>23</v>
      </c>
      <c r="B58" t="s">
        <v>6</v>
      </c>
      <c r="C58" t="s">
        <v>52</v>
      </c>
      <c r="D58">
        <v>1</v>
      </c>
      <c r="E58">
        <v>27</v>
      </c>
      <c r="F58">
        <v>901</v>
      </c>
      <c r="G58">
        <v>291</v>
      </c>
      <c r="H58">
        <v>86.23</v>
      </c>
      <c r="I58">
        <v>32.020000000000003</v>
      </c>
      <c r="J58">
        <v>300</v>
      </c>
      <c r="K58">
        <v>16.579999999999998</v>
      </c>
      <c r="L58">
        <v>175</v>
      </c>
      <c r="M58">
        <v>3</v>
      </c>
      <c r="N58">
        <v>586</v>
      </c>
      <c r="O58">
        <v>10.6</v>
      </c>
      <c r="P58">
        <f t="shared" si="0"/>
        <v>6666.6666666666661</v>
      </c>
      <c r="Q58">
        <f t="shared" si="1"/>
        <v>1302.2222222222222</v>
      </c>
    </row>
    <row r="59" spans="1:17" x14ac:dyDescent="0.25">
      <c r="A59" t="s">
        <v>23</v>
      </c>
      <c r="B59" t="s">
        <v>6</v>
      </c>
      <c r="C59" t="s">
        <v>52</v>
      </c>
      <c r="D59">
        <v>2</v>
      </c>
      <c r="E59">
        <v>28</v>
      </c>
      <c r="F59">
        <v>908</v>
      </c>
      <c r="G59">
        <v>394</v>
      </c>
      <c r="H59">
        <v>86.4</v>
      </c>
      <c r="I59">
        <v>28.02</v>
      </c>
      <c r="J59">
        <v>451</v>
      </c>
      <c r="K59">
        <v>15.84</v>
      </c>
      <c r="L59">
        <v>105</v>
      </c>
      <c r="M59">
        <v>3</v>
      </c>
      <c r="N59">
        <v>527</v>
      </c>
      <c r="O59">
        <v>10.38</v>
      </c>
      <c r="P59">
        <f t="shared" si="0"/>
        <v>6666.6666666666661</v>
      </c>
      <c r="Q59">
        <f t="shared" si="1"/>
        <v>1171.1111111111111</v>
      </c>
    </row>
    <row r="60" spans="1:17" x14ac:dyDescent="0.25">
      <c r="A60" t="s">
        <v>23</v>
      </c>
      <c r="B60" t="s">
        <v>6</v>
      </c>
      <c r="C60" t="s">
        <v>52</v>
      </c>
      <c r="D60">
        <v>3</v>
      </c>
      <c r="E60">
        <v>19</v>
      </c>
      <c r="F60">
        <v>583</v>
      </c>
      <c r="G60">
        <v>333</v>
      </c>
      <c r="H60">
        <v>77.83</v>
      </c>
      <c r="I60">
        <v>34.409999999999997</v>
      </c>
      <c r="J60">
        <v>370</v>
      </c>
      <c r="K60">
        <v>23.57</v>
      </c>
      <c r="L60">
        <v>117</v>
      </c>
      <c r="M60">
        <v>2</v>
      </c>
      <c r="N60">
        <v>379</v>
      </c>
      <c r="O60">
        <v>10.63</v>
      </c>
      <c r="P60">
        <f t="shared" si="0"/>
        <v>4444.4444444444443</v>
      </c>
      <c r="Q60">
        <f t="shared" si="1"/>
        <v>842.22222222222229</v>
      </c>
    </row>
    <row r="61" spans="1:17" x14ac:dyDescent="0.25">
      <c r="A61" t="s">
        <v>23</v>
      </c>
      <c r="B61" t="s">
        <v>6</v>
      </c>
      <c r="C61" t="s">
        <v>52</v>
      </c>
      <c r="D61">
        <v>4</v>
      </c>
      <c r="E61">
        <v>15</v>
      </c>
      <c r="F61">
        <v>333</v>
      </c>
      <c r="G61">
        <v>333</v>
      </c>
      <c r="H61">
        <v>80.75</v>
      </c>
      <c r="I61">
        <v>30.11</v>
      </c>
      <c r="J61">
        <v>113</v>
      </c>
      <c r="K61">
        <v>8.6</v>
      </c>
      <c r="L61">
        <v>66</v>
      </c>
      <c r="M61">
        <v>1</v>
      </c>
      <c r="N61">
        <v>154</v>
      </c>
      <c r="O61">
        <v>11.12</v>
      </c>
      <c r="P61">
        <f t="shared" si="0"/>
        <v>2222.2222222222222</v>
      </c>
      <c r="Q61">
        <f t="shared" si="1"/>
        <v>342.22222222222223</v>
      </c>
    </row>
    <row r="62" spans="1:17" x14ac:dyDescent="0.25">
      <c r="A62" t="s">
        <v>24</v>
      </c>
      <c r="B62" t="s">
        <v>5</v>
      </c>
      <c r="C62" t="s">
        <v>52</v>
      </c>
      <c r="D62">
        <v>1</v>
      </c>
      <c r="E62">
        <v>25</v>
      </c>
      <c r="F62">
        <v>1233</v>
      </c>
      <c r="G62">
        <v>504</v>
      </c>
      <c r="H62">
        <v>71.88</v>
      </c>
      <c r="I62">
        <v>60.4</v>
      </c>
      <c r="J62">
        <v>560</v>
      </c>
      <c r="K62">
        <v>20.28</v>
      </c>
      <c r="L62">
        <v>147</v>
      </c>
      <c r="M62">
        <v>3</v>
      </c>
      <c r="N62">
        <v>580</v>
      </c>
      <c r="O62">
        <v>11.1</v>
      </c>
      <c r="P62">
        <f t="shared" si="0"/>
        <v>6666.6666666666661</v>
      </c>
      <c r="Q62">
        <f t="shared" si="1"/>
        <v>1288.8888888888889</v>
      </c>
    </row>
    <row r="63" spans="1:17" x14ac:dyDescent="0.25">
      <c r="A63" t="s">
        <v>24</v>
      </c>
      <c r="B63" t="s">
        <v>5</v>
      </c>
      <c r="C63" t="s">
        <v>52</v>
      </c>
      <c r="D63">
        <v>2</v>
      </c>
      <c r="E63">
        <v>17</v>
      </c>
      <c r="F63">
        <v>968</v>
      </c>
      <c r="G63">
        <v>287</v>
      </c>
      <c r="H63">
        <v>60.55</v>
      </c>
      <c r="I63">
        <v>32.4</v>
      </c>
      <c r="J63">
        <v>450</v>
      </c>
      <c r="K63">
        <v>13.32</v>
      </c>
      <c r="L63">
        <v>93</v>
      </c>
      <c r="M63">
        <v>3</v>
      </c>
      <c r="N63">
        <v>390</v>
      </c>
      <c r="O63">
        <v>10.36</v>
      </c>
      <c r="P63">
        <f t="shared" si="0"/>
        <v>6666.6666666666661</v>
      </c>
      <c r="Q63">
        <f t="shared" si="1"/>
        <v>866.66666666666674</v>
      </c>
    </row>
    <row r="64" spans="1:17" x14ac:dyDescent="0.25">
      <c r="A64" t="s">
        <v>24</v>
      </c>
      <c r="B64" t="s">
        <v>5</v>
      </c>
      <c r="C64" t="s">
        <v>52</v>
      </c>
      <c r="D64">
        <v>3</v>
      </c>
      <c r="E64">
        <v>19</v>
      </c>
      <c r="F64">
        <v>599</v>
      </c>
      <c r="G64">
        <v>227</v>
      </c>
      <c r="H64">
        <v>34.799999999999997</v>
      </c>
      <c r="I64">
        <v>47.93</v>
      </c>
      <c r="J64">
        <v>268</v>
      </c>
      <c r="K64">
        <v>18.88</v>
      </c>
      <c r="L64">
        <v>80</v>
      </c>
      <c r="M64">
        <v>1.5</v>
      </c>
      <c r="N64">
        <v>670</v>
      </c>
      <c r="O64">
        <v>10.17</v>
      </c>
      <c r="P64">
        <f t="shared" si="0"/>
        <v>3333.333333333333</v>
      </c>
      <c r="Q64">
        <f t="shared" si="1"/>
        <v>1488.8888888888889</v>
      </c>
    </row>
    <row r="65" spans="1:17" x14ac:dyDescent="0.25">
      <c r="A65" t="s">
        <v>24</v>
      </c>
      <c r="B65" t="s">
        <v>5</v>
      </c>
      <c r="C65" t="s">
        <v>52</v>
      </c>
      <c r="D65">
        <v>4</v>
      </c>
      <c r="E65">
        <v>13</v>
      </c>
      <c r="F65">
        <v>1111</v>
      </c>
      <c r="G65">
        <v>433</v>
      </c>
      <c r="H65">
        <v>90.06</v>
      </c>
      <c r="J65">
        <v>950</v>
      </c>
      <c r="K65">
        <v>23.45</v>
      </c>
      <c r="L65">
        <v>143</v>
      </c>
      <c r="M65">
        <v>3</v>
      </c>
      <c r="N65">
        <v>781</v>
      </c>
      <c r="O65">
        <v>11.41</v>
      </c>
      <c r="P65">
        <f t="shared" si="0"/>
        <v>6666.6666666666661</v>
      </c>
      <c r="Q65">
        <f t="shared" si="1"/>
        <v>1735.5555555555554</v>
      </c>
    </row>
    <row r="66" spans="1:17" x14ac:dyDescent="0.25">
      <c r="A66" t="s">
        <v>24</v>
      </c>
      <c r="B66" t="s">
        <v>6</v>
      </c>
      <c r="C66" t="s">
        <v>52</v>
      </c>
      <c r="D66">
        <v>1</v>
      </c>
      <c r="E66">
        <v>21</v>
      </c>
      <c r="F66">
        <v>991</v>
      </c>
      <c r="G66">
        <v>312</v>
      </c>
      <c r="H66">
        <v>90.08</v>
      </c>
      <c r="I66">
        <v>34.21</v>
      </c>
      <c r="J66">
        <v>345</v>
      </c>
      <c r="K66">
        <v>19.809999999999999</v>
      </c>
      <c r="L66">
        <v>120</v>
      </c>
      <c r="M66">
        <v>2.5</v>
      </c>
      <c r="N66">
        <v>543</v>
      </c>
      <c r="O66">
        <v>10.17</v>
      </c>
      <c r="P66">
        <f t="shared" si="0"/>
        <v>5555.5555555555557</v>
      </c>
      <c r="Q66">
        <f t="shared" si="1"/>
        <v>1206.6666666666667</v>
      </c>
    </row>
    <row r="67" spans="1:17" x14ac:dyDescent="0.25">
      <c r="A67" t="s">
        <v>24</v>
      </c>
      <c r="B67" t="s">
        <v>6</v>
      </c>
      <c r="C67" t="s">
        <v>52</v>
      </c>
      <c r="D67">
        <v>2</v>
      </c>
      <c r="E67">
        <v>23</v>
      </c>
      <c r="F67">
        <v>596</v>
      </c>
      <c r="G67">
        <v>286</v>
      </c>
      <c r="H67">
        <v>61.09</v>
      </c>
      <c r="I67">
        <v>32.49</v>
      </c>
      <c r="J67">
        <v>204</v>
      </c>
      <c r="K67">
        <v>12.95</v>
      </c>
      <c r="L67">
        <v>175</v>
      </c>
      <c r="M67">
        <v>2.5</v>
      </c>
      <c r="N67">
        <v>480</v>
      </c>
      <c r="O67">
        <v>10.199999999999999</v>
      </c>
      <c r="P67">
        <f t="shared" ref="P67:P85" si="2">(M67/4.5)*10000</f>
        <v>5555.5555555555557</v>
      </c>
      <c r="Q67">
        <f t="shared" ref="Q67:Q85" si="3">(N67/4.5)*10</f>
        <v>1066.6666666666667</v>
      </c>
    </row>
    <row r="68" spans="1:17" x14ac:dyDescent="0.25">
      <c r="A68" t="s">
        <v>24</v>
      </c>
      <c r="B68" t="s">
        <v>6</v>
      </c>
      <c r="C68" t="s">
        <v>52</v>
      </c>
      <c r="D68">
        <v>3</v>
      </c>
      <c r="E68">
        <v>17</v>
      </c>
      <c r="F68">
        <v>850</v>
      </c>
      <c r="G68">
        <v>287</v>
      </c>
      <c r="H68">
        <v>110.76</v>
      </c>
      <c r="I68">
        <v>48.65</v>
      </c>
      <c r="J68">
        <v>290</v>
      </c>
      <c r="K68">
        <v>20.23</v>
      </c>
      <c r="L68">
        <v>103</v>
      </c>
      <c r="M68">
        <v>2</v>
      </c>
      <c r="N68">
        <v>450</v>
      </c>
      <c r="O68">
        <v>15.27</v>
      </c>
      <c r="P68">
        <f t="shared" si="2"/>
        <v>4444.4444444444443</v>
      </c>
      <c r="Q68">
        <f t="shared" si="3"/>
        <v>1000</v>
      </c>
    </row>
    <row r="69" spans="1:17" x14ac:dyDescent="0.25">
      <c r="A69" t="s">
        <v>24</v>
      </c>
      <c r="B69" t="s">
        <v>6</v>
      </c>
      <c r="C69" t="s">
        <v>52</v>
      </c>
      <c r="D69">
        <v>4</v>
      </c>
      <c r="E69">
        <v>24</v>
      </c>
      <c r="F69">
        <v>450</v>
      </c>
      <c r="G69">
        <v>208</v>
      </c>
      <c r="H69">
        <v>51.79</v>
      </c>
      <c r="I69">
        <v>36.25</v>
      </c>
      <c r="J69">
        <v>166</v>
      </c>
      <c r="K69">
        <v>10.62</v>
      </c>
      <c r="L69">
        <v>105</v>
      </c>
      <c r="M69">
        <v>1.5</v>
      </c>
      <c r="N69">
        <v>363</v>
      </c>
      <c r="O69">
        <v>10.48</v>
      </c>
      <c r="P69">
        <f t="shared" si="2"/>
        <v>3333.333333333333</v>
      </c>
      <c r="Q69">
        <f t="shared" si="3"/>
        <v>806.66666666666674</v>
      </c>
    </row>
    <row r="70" spans="1:17" x14ac:dyDescent="0.25">
      <c r="A70" t="s">
        <v>25</v>
      </c>
      <c r="B70" t="s">
        <v>5</v>
      </c>
      <c r="C70" t="s">
        <v>52</v>
      </c>
      <c r="D70">
        <v>1</v>
      </c>
      <c r="E70">
        <v>38</v>
      </c>
      <c r="F70">
        <v>1222</v>
      </c>
      <c r="G70">
        <v>557</v>
      </c>
      <c r="H70">
        <v>103.39</v>
      </c>
      <c r="I70">
        <v>15.32</v>
      </c>
      <c r="J70">
        <v>935</v>
      </c>
      <c r="K70">
        <v>15.92</v>
      </c>
      <c r="L70">
        <v>175</v>
      </c>
      <c r="M70">
        <v>2.5</v>
      </c>
      <c r="N70">
        <v>560</v>
      </c>
      <c r="O70">
        <v>10.67</v>
      </c>
      <c r="P70">
        <f t="shared" si="2"/>
        <v>5555.5555555555557</v>
      </c>
      <c r="Q70">
        <f t="shared" si="3"/>
        <v>1244.4444444444443</v>
      </c>
    </row>
    <row r="71" spans="1:17" x14ac:dyDescent="0.25">
      <c r="A71" t="s">
        <v>25</v>
      </c>
      <c r="B71" t="s">
        <v>5</v>
      </c>
      <c r="C71" t="s">
        <v>52</v>
      </c>
      <c r="D71">
        <v>2</v>
      </c>
      <c r="E71">
        <v>28</v>
      </c>
      <c r="F71">
        <v>337</v>
      </c>
      <c r="G71">
        <v>337</v>
      </c>
      <c r="H71">
        <v>209.36</v>
      </c>
      <c r="I71">
        <v>33.020000000000003</v>
      </c>
      <c r="J71">
        <v>1200</v>
      </c>
      <c r="K71">
        <v>33.82</v>
      </c>
      <c r="L71">
        <v>200</v>
      </c>
      <c r="M71">
        <v>3</v>
      </c>
      <c r="N71">
        <v>240</v>
      </c>
      <c r="O71">
        <v>10.95</v>
      </c>
      <c r="P71">
        <f t="shared" si="2"/>
        <v>6666.6666666666661</v>
      </c>
      <c r="Q71">
        <f t="shared" si="3"/>
        <v>533.33333333333337</v>
      </c>
    </row>
    <row r="72" spans="1:17" x14ac:dyDescent="0.25">
      <c r="A72" t="s">
        <v>25</v>
      </c>
      <c r="B72" t="s">
        <v>5</v>
      </c>
      <c r="C72" t="s">
        <v>52</v>
      </c>
      <c r="D72">
        <v>3</v>
      </c>
      <c r="E72">
        <v>17</v>
      </c>
      <c r="F72">
        <v>639</v>
      </c>
      <c r="G72">
        <v>369</v>
      </c>
      <c r="H72">
        <v>87.81</v>
      </c>
      <c r="I72">
        <v>35.1</v>
      </c>
      <c r="J72">
        <v>429</v>
      </c>
      <c r="K72">
        <v>21.9</v>
      </c>
      <c r="L72">
        <v>97</v>
      </c>
      <c r="M72">
        <v>1.5</v>
      </c>
      <c r="N72">
        <v>373</v>
      </c>
      <c r="O72">
        <v>10.81</v>
      </c>
      <c r="P72">
        <f t="shared" si="2"/>
        <v>3333.333333333333</v>
      </c>
      <c r="Q72">
        <f t="shared" si="3"/>
        <v>828.88888888888891</v>
      </c>
    </row>
    <row r="73" spans="1:17" x14ac:dyDescent="0.25">
      <c r="A73" t="s">
        <v>25</v>
      </c>
      <c r="B73" t="s">
        <v>5</v>
      </c>
      <c r="C73" t="s">
        <v>52</v>
      </c>
      <c r="D73">
        <v>4</v>
      </c>
      <c r="E73">
        <v>17</v>
      </c>
      <c r="F73">
        <v>372</v>
      </c>
      <c r="G73">
        <v>284</v>
      </c>
      <c r="H73">
        <v>68.66</v>
      </c>
      <c r="I73">
        <v>31.52</v>
      </c>
      <c r="J73">
        <v>320</v>
      </c>
      <c r="K73">
        <v>25.25</v>
      </c>
      <c r="L73">
        <v>147</v>
      </c>
      <c r="M73">
        <v>1</v>
      </c>
      <c r="N73">
        <v>127</v>
      </c>
      <c r="O73">
        <v>9.44</v>
      </c>
      <c r="P73">
        <f t="shared" si="2"/>
        <v>2222.2222222222222</v>
      </c>
      <c r="Q73">
        <f t="shared" si="3"/>
        <v>282.22222222222223</v>
      </c>
    </row>
    <row r="74" spans="1:17" x14ac:dyDescent="0.25">
      <c r="A74" t="s">
        <v>25</v>
      </c>
      <c r="B74" t="s">
        <v>6</v>
      </c>
      <c r="C74" t="s">
        <v>52</v>
      </c>
      <c r="D74">
        <v>1</v>
      </c>
      <c r="E74">
        <v>19</v>
      </c>
      <c r="F74">
        <v>605</v>
      </c>
      <c r="G74">
        <v>330</v>
      </c>
      <c r="H74">
        <v>89.71</v>
      </c>
      <c r="I74">
        <v>43.85</v>
      </c>
      <c r="J74">
        <v>459</v>
      </c>
      <c r="K74">
        <v>14.28</v>
      </c>
      <c r="L74">
        <v>120</v>
      </c>
      <c r="M74">
        <v>2</v>
      </c>
      <c r="N74">
        <v>320</v>
      </c>
      <c r="O74">
        <v>10.41</v>
      </c>
      <c r="P74">
        <f t="shared" si="2"/>
        <v>4444.4444444444443</v>
      </c>
      <c r="Q74">
        <f t="shared" si="3"/>
        <v>711.11111111111109</v>
      </c>
    </row>
    <row r="75" spans="1:17" x14ac:dyDescent="0.25">
      <c r="A75" t="s">
        <v>25</v>
      </c>
      <c r="B75" t="s">
        <v>6</v>
      </c>
      <c r="C75" t="s">
        <v>52</v>
      </c>
      <c r="D75">
        <v>2</v>
      </c>
      <c r="E75">
        <v>33</v>
      </c>
      <c r="F75">
        <v>638</v>
      </c>
      <c r="G75">
        <v>242</v>
      </c>
      <c r="H75">
        <v>48.79</v>
      </c>
      <c r="I75">
        <v>63.15</v>
      </c>
      <c r="J75">
        <v>115</v>
      </c>
      <c r="K75">
        <v>49.37</v>
      </c>
      <c r="L75">
        <v>159</v>
      </c>
      <c r="M75">
        <v>1.2</v>
      </c>
      <c r="N75">
        <v>167</v>
      </c>
      <c r="O75">
        <v>10.32</v>
      </c>
      <c r="P75">
        <f t="shared" si="2"/>
        <v>2666.6666666666665</v>
      </c>
      <c r="Q75">
        <f t="shared" si="3"/>
        <v>371.11111111111114</v>
      </c>
    </row>
    <row r="76" spans="1:17" x14ac:dyDescent="0.25">
      <c r="A76" t="s">
        <v>25</v>
      </c>
      <c r="B76" t="s">
        <v>6</v>
      </c>
      <c r="C76" t="s">
        <v>52</v>
      </c>
      <c r="D76">
        <v>3</v>
      </c>
      <c r="E76">
        <v>46</v>
      </c>
      <c r="F76">
        <v>735</v>
      </c>
      <c r="G76">
        <v>290</v>
      </c>
      <c r="H76">
        <v>87.42</v>
      </c>
      <c r="I76">
        <v>54.02</v>
      </c>
      <c r="J76">
        <v>255</v>
      </c>
      <c r="K76">
        <v>26.37</v>
      </c>
      <c r="L76">
        <v>193</v>
      </c>
      <c r="M76">
        <v>1.5</v>
      </c>
      <c r="N76">
        <v>237</v>
      </c>
      <c r="O76">
        <v>9.68</v>
      </c>
      <c r="P76">
        <f t="shared" si="2"/>
        <v>3333.333333333333</v>
      </c>
      <c r="Q76">
        <f t="shared" si="3"/>
        <v>526.66666666666663</v>
      </c>
    </row>
    <row r="77" spans="1:17" x14ac:dyDescent="0.25">
      <c r="A77" t="s">
        <v>25</v>
      </c>
      <c r="B77" t="s">
        <v>6</v>
      </c>
      <c r="C77" t="s">
        <v>52</v>
      </c>
      <c r="D77">
        <v>4</v>
      </c>
      <c r="E77">
        <v>21</v>
      </c>
      <c r="F77">
        <v>621</v>
      </c>
      <c r="G77">
        <v>296</v>
      </c>
      <c r="H77">
        <v>73.34</v>
      </c>
      <c r="I77">
        <v>42.34</v>
      </c>
      <c r="J77">
        <v>526</v>
      </c>
      <c r="K77">
        <v>30.61</v>
      </c>
      <c r="L77">
        <v>194</v>
      </c>
      <c r="M77">
        <v>1.5</v>
      </c>
      <c r="N77">
        <v>514</v>
      </c>
      <c r="O77">
        <v>10.029999999999999</v>
      </c>
      <c r="P77">
        <f t="shared" si="2"/>
        <v>3333.333333333333</v>
      </c>
      <c r="Q77">
        <f t="shared" si="3"/>
        <v>1142.2222222222222</v>
      </c>
    </row>
    <row r="78" spans="1:17" x14ac:dyDescent="0.25">
      <c r="A78" t="s">
        <v>26</v>
      </c>
      <c r="B78" t="s">
        <v>5</v>
      </c>
      <c r="C78" t="s">
        <v>52</v>
      </c>
      <c r="D78">
        <v>1</v>
      </c>
      <c r="E78">
        <v>33</v>
      </c>
      <c r="F78">
        <v>769</v>
      </c>
      <c r="G78">
        <v>247</v>
      </c>
      <c r="H78">
        <v>56.34</v>
      </c>
      <c r="I78">
        <v>50.72</v>
      </c>
      <c r="J78">
        <v>173</v>
      </c>
      <c r="K78">
        <v>25.15</v>
      </c>
      <c r="L78">
        <v>161</v>
      </c>
      <c r="M78">
        <v>2</v>
      </c>
      <c r="N78">
        <v>413</v>
      </c>
      <c r="O78">
        <v>11.84</v>
      </c>
      <c r="P78">
        <f t="shared" si="2"/>
        <v>4444.4444444444443</v>
      </c>
      <c r="Q78">
        <f t="shared" si="3"/>
        <v>917.77777777777771</v>
      </c>
    </row>
    <row r="79" spans="1:17" x14ac:dyDescent="0.25">
      <c r="A79" t="s">
        <v>26</v>
      </c>
      <c r="B79" t="s">
        <v>5</v>
      </c>
      <c r="C79" t="s">
        <v>52</v>
      </c>
      <c r="D79">
        <v>2</v>
      </c>
      <c r="E79">
        <v>23</v>
      </c>
      <c r="F79">
        <v>996</v>
      </c>
      <c r="G79">
        <v>399</v>
      </c>
      <c r="H79">
        <v>109.89</v>
      </c>
      <c r="I79">
        <v>68.7</v>
      </c>
      <c r="J79">
        <v>1050</v>
      </c>
      <c r="K79">
        <v>42.71</v>
      </c>
      <c r="L79">
        <v>85</v>
      </c>
      <c r="M79">
        <v>2.5</v>
      </c>
      <c r="N79">
        <v>590</v>
      </c>
      <c r="O79">
        <v>11.69</v>
      </c>
      <c r="P79">
        <f t="shared" si="2"/>
        <v>5555.5555555555557</v>
      </c>
      <c r="Q79">
        <f t="shared" si="3"/>
        <v>1311.1111111111111</v>
      </c>
    </row>
    <row r="80" spans="1:17" x14ac:dyDescent="0.25">
      <c r="A80" t="s">
        <v>26</v>
      </c>
      <c r="B80" t="s">
        <v>5</v>
      </c>
      <c r="C80" t="s">
        <v>52</v>
      </c>
      <c r="D80">
        <v>3</v>
      </c>
      <c r="E80">
        <v>11</v>
      </c>
      <c r="F80">
        <v>473</v>
      </c>
      <c r="G80">
        <v>268</v>
      </c>
      <c r="H80">
        <v>92.73</v>
      </c>
      <c r="I80">
        <v>32.630000000000003</v>
      </c>
      <c r="J80">
        <v>667</v>
      </c>
      <c r="K80">
        <v>26.95</v>
      </c>
      <c r="L80">
        <v>105</v>
      </c>
      <c r="M80">
        <v>2</v>
      </c>
      <c r="N80">
        <v>565</v>
      </c>
      <c r="O80">
        <v>11.75</v>
      </c>
      <c r="P80">
        <f t="shared" si="2"/>
        <v>4444.4444444444443</v>
      </c>
      <c r="Q80">
        <f t="shared" si="3"/>
        <v>1255.5555555555557</v>
      </c>
    </row>
    <row r="81" spans="1:17" x14ac:dyDescent="0.25">
      <c r="A81" t="s">
        <v>26</v>
      </c>
      <c r="B81" t="s">
        <v>5</v>
      </c>
      <c r="C81" t="s">
        <v>52</v>
      </c>
      <c r="D81">
        <v>4</v>
      </c>
      <c r="E81">
        <v>28</v>
      </c>
      <c r="F81">
        <v>754</v>
      </c>
      <c r="G81">
        <v>375</v>
      </c>
      <c r="H81">
        <v>85.08</v>
      </c>
      <c r="I81">
        <v>48.11</v>
      </c>
      <c r="J81">
        <v>351</v>
      </c>
      <c r="K81">
        <v>53.33</v>
      </c>
      <c r="L81">
        <v>92</v>
      </c>
      <c r="M81">
        <v>2</v>
      </c>
      <c r="N81">
        <v>498</v>
      </c>
      <c r="O81">
        <v>11.25</v>
      </c>
      <c r="P81">
        <f t="shared" si="2"/>
        <v>4444.4444444444443</v>
      </c>
      <c r="Q81">
        <f t="shared" si="3"/>
        <v>1106.6666666666667</v>
      </c>
    </row>
    <row r="82" spans="1:17" x14ac:dyDescent="0.25">
      <c r="A82" t="s">
        <v>26</v>
      </c>
      <c r="B82" t="s">
        <v>6</v>
      </c>
      <c r="C82" t="s">
        <v>52</v>
      </c>
      <c r="D82">
        <v>1</v>
      </c>
      <c r="E82">
        <v>30</v>
      </c>
      <c r="F82">
        <v>696</v>
      </c>
      <c r="G82">
        <v>370</v>
      </c>
      <c r="H82">
        <v>91.17</v>
      </c>
      <c r="I82">
        <v>66.69</v>
      </c>
      <c r="J82">
        <v>743</v>
      </c>
      <c r="K82">
        <v>40.590000000000003</v>
      </c>
      <c r="L82">
        <v>169</v>
      </c>
      <c r="M82">
        <v>2</v>
      </c>
      <c r="N82">
        <v>249</v>
      </c>
      <c r="O82">
        <v>11.01</v>
      </c>
      <c r="P82">
        <f t="shared" si="2"/>
        <v>4444.4444444444443</v>
      </c>
      <c r="Q82">
        <f t="shared" si="3"/>
        <v>553.33333333333337</v>
      </c>
    </row>
    <row r="83" spans="1:17" x14ac:dyDescent="0.25">
      <c r="A83" t="s">
        <v>26</v>
      </c>
      <c r="B83" t="s">
        <v>6</v>
      </c>
      <c r="C83" t="s">
        <v>52</v>
      </c>
      <c r="D83">
        <v>2</v>
      </c>
      <c r="E83">
        <v>23</v>
      </c>
      <c r="F83">
        <v>511</v>
      </c>
      <c r="G83">
        <v>238</v>
      </c>
      <c r="H83">
        <v>13.56</v>
      </c>
      <c r="I83">
        <v>47.03</v>
      </c>
      <c r="J83">
        <v>610</v>
      </c>
      <c r="K83">
        <v>27.7</v>
      </c>
      <c r="L83">
        <v>102</v>
      </c>
      <c r="M83">
        <v>2</v>
      </c>
      <c r="N83">
        <v>553</v>
      </c>
      <c r="O83">
        <v>11.68</v>
      </c>
      <c r="P83">
        <f t="shared" si="2"/>
        <v>4444.4444444444443</v>
      </c>
      <c r="Q83">
        <f t="shared" si="3"/>
        <v>1228.8888888888889</v>
      </c>
    </row>
    <row r="84" spans="1:17" x14ac:dyDescent="0.25">
      <c r="A84" t="s">
        <v>26</v>
      </c>
      <c r="B84" t="s">
        <v>6</v>
      </c>
      <c r="C84" t="s">
        <v>52</v>
      </c>
      <c r="D84">
        <v>3</v>
      </c>
      <c r="E84">
        <v>23</v>
      </c>
      <c r="F84">
        <v>549</v>
      </c>
      <c r="G84">
        <v>233</v>
      </c>
      <c r="H84">
        <v>54.94</v>
      </c>
      <c r="I84">
        <v>48</v>
      </c>
      <c r="J84">
        <v>800</v>
      </c>
      <c r="K84">
        <v>43.91</v>
      </c>
      <c r="L84">
        <v>130</v>
      </c>
      <c r="M84">
        <v>2</v>
      </c>
      <c r="N84">
        <v>534</v>
      </c>
      <c r="O84">
        <v>11.23</v>
      </c>
      <c r="P84">
        <f t="shared" si="2"/>
        <v>4444.4444444444443</v>
      </c>
      <c r="Q84">
        <f t="shared" si="3"/>
        <v>1186.6666666666667</v>
      </c>
    </row>
    <row r="85" spans="1:17" x14ac:dyDescent="0.25">
      <c r="A85" t="s">
        <v>26</v>
      </c>
      <c r="B85" t="s">
        <v>6</v>
      </c>
      <c r="C85" t="s">
        <v>52</v>
      </c>
      <c r="D85">
        <v>4</v>
      </c>
      <c r="E85">
        <v>27</v>
      </c>
      <c r="F85">
        <v>992</v>
      </c>
      <c r="G85">
        <v>387</v>
      </c>
      <c r="H85">
        <v>54.82</v>
      </c>
      <c r="I85">
        <v>61.22</v>
      </c>
      <c r="J85">
        <v>1000</v>
      </c>
      <c r="K85">
        <v>27.44</v>
      </c>
      <c r="L85">
        <v>140</v>
      </c>
      <c r="M85">
        <v>2</v>
      </c>
      <c r="N85">
        <v>628</v>
      </c>
      <c r="O85">
        <v>13.15</v>
      </c>
      <c r="P85">
        <f t="shared" si="2"/>
        <v>4444.4444444444443</v>
      </c>
      <c r="Q85">
        <f t="shared" si="3"/>
        <v>1395.5555555555554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 + harvest</vt:lpstr>
      <vt:lpstr>Soil_Properties</vt:lpstr>
      <vt:lpstr>Sheet2</vt:lpstr>
      <vt:lpstr>data+calculations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ADO YUSUF</dc:creator>
  <cp:lastModifiedBy>Greta</cp:lastModifiedBy>
  <dcterms:created xsi:type="dcterms:W3CDTF">2012-03-21T19:02:59Z</dcterms:created>
  <dcterms:modified xsi:type="dcterms:W3CDTF">2012-09-07T13:53:30Z</dcterms:modified>
</cp:coreProperties>
</file>