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415" windowHeight="5385" activeTab="2"/>
  </bookViews>
  <sheets>
    <sheet name="mid-season+harvest" sheetId="1" r:id="rId1"/>
    <sheet name="Soil_Properties" sheetId="3" r:id="rId2"/>
    <sheet name="pivot" sheetId="5" r:id="rId3"/>
    <sheet name="data+calculations" sheetId="4" r:id="rId4"/>
  </sheets>
  <calcPr calcId="145621"/>
  <pivotCaches>
    <pivotCache cacheId="8" r:id="rId5"/>
  </pivotCaches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10" i="5"/>
  <c r="H12" i="5"/>
  <c r="H13" i="5"/>
  <c r="H14" i="5"/>
  <c r="H15" i="5"/>
  <c r="H16" i="5"/>
  <c r="H17" i="5"/>
  <c r="H18" i="5"/>
  <c r="M3" i="4"/>
  <c r="M4" i="4"/>
  <c r="M5" i="4"/>
  <c r="M6" i="4"/>
  <c r="M7" i="4"/>
  <c r="M8" i="4"/>
  <c r="M9" i="4"/>
  <c r="M10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2" i="4"/>
</calcChain>
</file>

<file path=xl/sharedStrings.xml><?xml version="1.0" encoding="utf-8"?>
<sst xmlns="http://schemas.openxmlformats.org/spreadsheetml/2006/main" count="331" uniqueCount="61">
  <si>
    <t>input</t>
  </si>
  <si>
    <t>rep</t>
  </si>
  <si>
    <t>plant no</t>
  </si>
  <si>
    <t>nod no</t>
  </si>
  <si>
    <t>RP+UREA</t>
  </si>
  <si>
    <t>SSP</t>
  </si>
  <si>
    <t>SSP+UREA</t>
  </si>
  <si>
    <t>CONTROL</t>
  </si>
  <si>
    <t>SSP+AGROL</t>
  </si>
  <si>
    <t>SSPAGRUREA</t>
  </si>
  <si>
    <t>RP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</si>
  <si>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</si>
  <si>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</si>
  <si>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</si>
  <si>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</si>
  <si>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</si>
  <si>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</si>
  <si>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</si>
  <si>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</si>
  <si>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BIOMASS SAMPLING</t>
  </si>
  <si>
    <t>FINAL HARVEST; Net plot size = 4.5 square meter</t>
  </si>
  <si>
    <t>VARIETY: TGx 1835-10E</t>
  </si>
  <si>
    <t>Planting date: 9/08/11</t>
  </si>
  <si>
    <t>Harvesting date: 24/12/11</t>
  </si>
  <si>
    <t>grain yield (g)</t>
  </si>
  <si>
    <t>This is in red because we do not have inoculated soybean with SSP as per the protocol used.</t>
  </si>
  <si>
    <r>
      <t>GPS coordinates: N 09.75620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E 008.37185</t>
    </r>
    <r>
      <rPr>
        <vertAlign val="superscript"/>
        <sz val="11"/>
        <color theme="1"/>
        <rFont val="Calibri"/>
        <family val="2"/>
        <scheme val="minor"/>
      </rPr>
      <t>0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</si>
  <si>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</si>
  <si>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</si>
  <si>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</si>
  <si>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</si>
  <si>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</si>
  <si>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</si>
  <si>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</si>
  <si>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</si>
  <si>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</si>
  <si>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</si>
  <si>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</si>
  <si>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</si>
  <si>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</si>
  <si>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</si>
  <si>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</si>
  <si>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</si>
  <si>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</si>
  <si>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</si>
  <si>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</si>
  <si>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</si>
  <si>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plant no</t>
  </si>
  <si>
    <t>grain yield (g) net plot 4,5 m</t>
  </si>
  <si>
    <t>grain yield (kg/ha)</t>
  </si>
  <si>
    <t>Row Labels</t>
  </si>
  <si>
    <t>(blank)</t>
  </si>
  <si>
    <t>Grand Total</t>
  </si>
  <si>
    <t>Count of grain yield (kg/ha)</t>
  </si>
  <si>
    <t>Average of grain yield (kg/ha)</t>
  </si>
  <si>
    <t>StdDev of grain yield (kg/ha)</t>
  </si>
  <si>
    <t>sem</t>
  </si>
  <si>
    <t xml:space="preserve"> -I</t>
  </si>
  <si>
    <t xml:space="preserve"> +I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</si>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</sst>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pivot!$E$24</c:f>
              <c:strCache>
                <c:ptCount val="1"/>
                <c:pt idx="0">
                  <c:v> -I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pivot!$H$25:$H$31</c:f>
                <c:numCache>
                  <c:formatCode>General</c:formatCode>
                  <c:ptCount val="7"/>
                  <c:pt idx="0">
                    <c:v>36.609101838867311</c:v>
                  </c:pt>
                  <c:pt idx="1">
                    <c:v>43.265616605416653</c:v>
                  </c:pt>
                  <c:pt idx="2">
                    <c:v>36.281648593901608</c:v>
                  </c:pt>
                  <c:pt idx="3">
                    <c:v>84.415199614322574</c:v>
                  </c:pt>
                  <c:pt idx="4">
                    <c:v>60.084816594420779</c:v>
                  </c:pt>
                  <c:pt idx="5">
                    <c:v>59.139056329460409</c:v>
                  </c:pt>
                  <c:pt idx="6">
                    <c:v>23.506850415589621</c:v>
                  </c:pt>
                </c:numCache>
              </c:numRef>
            </c:plus>
            <c:minus>
              <c:numRef>
                <c:f>pivot!$H$25:$H$31</c:f>
                <c:numCache>
                  <c:formatCode>General</c:formatCode>
                  <c:ptCount val="7"/>
                  <c:pt idx="0">
                    <c:v>36.609101838867311</c:v>
                  </c:pt>
                  <c:pt idx="1">
                    <c:v>43.265616605416653</c:v>
                  </c:pt>
                  <c:pt idx="2">
                    <c:v>36.281648593901608</c:v>
                  </c:pt>
                  <c:pt idx="3">
                    <c:v>84.415199614322574</c:v>
                  </c:pt>
                  <c:pt idx="4">
                    <c:v>60.084816594420779</c:v>
                  </c:pt>
                  <c:pt idx="5">
                    <c:v>59.139056329460409</c:v>
                  </c:pt>
                  <c:pt idx="6">
                    <c:v>23.506850415589621</c:v>
                  </c:pt>
                </c:numCache>
              </c:numRef>
            </c:minus>
          </c:errBars>
          <c:cat>
            <c:strRef>
              <c:f>pivot!$D$25:$D$31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pivot!$E$25:$E$31</c:f>
              <c:numCache>
                <c:formatCode>General</c:formatCode>
                <c:ptCount val="7"/>
                <c:pt idx="0">
                  <c:v>198.33333333333334</c:v>
                </c:pt>
                <c:pt idx="1">
                  <c:v>226.11111111111114</c:v>
                </c:pt>
                <c:pt idx="2">
                  <c:v>261.66666666666663</c:v>
                </c:pt>
                <c:pt idx="3">
                  <c:v>173.33333333333334</c:v>
                </c:pt>
                <c:pt idx="4">
                  <c:v>230.55555555555557</c:v>
                </c:pt>
                <c:pt idx="5">
                  <c:v>311.66666666666669</c:v>
                </c:pt>
                <c:pt idx="6">
                  <c:v>183.88888888888889</c:v>
                </c:pt>
              </c:numCache>
            </c:numRef>
          </c:val>
        </c:ser>
        <c:ser>
          <c:idx val="1"/>
          <c:order val="1"/>
          <c:tx>
            <c:strRef>
              <c:f>pivot!$F$24</c:f>
              <c:strCache>
                <c:ptCount val="1"/>
                <c:pt idx="0">
                  <c:v> +I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pivot!$I$25:$I$31</c:f>
                <c:numCache>
                  <c:formatCode>General</c:formatCode>
                  <c:ptCount val="7"/>
                  <c:pt idx="0">
                    <c:v>77.655989304735016</c:v>
                  </c:pt>
                  <c:pt idx="1">
                    <c:v>30.50332235834512</c:v>
                  </c:pt>
                  <c:pt idx="2">
                    <c:v>58.036280691850067</c:v>
                  </c:pt>
                  <c:pt idx="4">
                    <c:v>34.764048881714061</c:v>
                  </c:pt>
                  <c:pt idx="5">
                    <c:v>56.19905100029122</c:v>
                  </c:pt>
                  <c:pt idx="6">
                    <c:v>32.62204056867369</c:v>
                  </c:pt>
                </c:numCache>
              </c:numRef>
            </c:plus>
            <c:minus>
              <c:numRef>
                <c:f>pivot!$I$25:$I$31</c:f>
                <c:numCache>
                  <c:formatCode>General</c:formatCode>
                  <c:ptCount val="7"/>
                  <c:pt idx="0">
                    <c:v>77.655989304735016</c:v>
                  </c:pt>
                  <c:pt idx="1">
                    <c:v>30.50332235834512</c:v>
                  </c:pt>
                  <c:pt idx="2">
                    <c:v>58.036280691850067</c:v>
                  </c:pt>
                  <c:pt idx="4">
                    <c:v>34.764048881714061</c:v>
                  </c:pt>
                  <c:pt idx="5">
                    <c:v>56.19905100029122</c:v>
                  </c:pt>
                  <c:pt idx="6">
                    <c:v>32.62204056867369</c:v>
                  </c:pt>
                </c:numCache>
              </c:numRef>
            </c:minus>
          </c:errBars>
          <c:cat>
            <c:strRef>
              <c:f>pivot!$D$25:$D$31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pivot!$F$25:$F$31</c:f>
              <c:numCache>
                <c:formatCode>General</c:formatCode>
                <c:ptCount val="7"/>
                <c:pt idx="0">
                  <c:v>224.44444444444443</c:v>
                </c:pt>
                <c:pt idx="1">
                  <c:v>152.22222222222223</c:v>
                </c:pt>
                <c:pt idx="2">
                  <c:v>88.333333333333329</c:v>
                </c:pt>
                <c:pt idx="4">
                  <c:v>146.11111111111111</c:v>
                </c:pt>
                <c:pt idx="5">
                  <c:v>177.22222222222223</c:v>
                </c:pt>
                <c:pt idx="6">
                  <c:v>186.66666666666669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436672"/>
        <c:axId val="63438208"/>
      </c:barChart>
      <c:catAx>
        <c:axId val="6343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63438208"/>
        <c:crosses val="autoZero"/>
        <c:auto val="1"/>
        <c:lblAlgn val="ctr"/>
        <c:lblOffset val="100"/>
        <c:noMultiLvlLbl val="0"/>
      </c:catAx>
      <c:valAx>
        <c:axId val="6343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436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333375</xdr:colOff>
      <xdr:row>12</xdr:row>
      <xdr:rowOff>61912</xdr:rowOff>
    </xdr:from>
    <xdr:to>
      <xdr:col>17</xdr:col>
      <xdr:colOff>28575</xdr:colOff>
      <xdr:row>26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64.495827199076" createdVersion="4" refreshedVersion="4" minRefreshableVersion="3" recordCount="53">
  <cacheSource type="worksheet">
    <worksheetSource ref="A1:M1048576" sheet="data+calculations"/>
  </cacheSource>
  <cacheFields count="13">
    <cacheField name="inoculation" numFmtId="0">
      <sharedItems containsBlank="1" count="3">
        <s v="inoc"/>
        <s v="uninoc"/>
        <m/>
      </sharedItems>
    </cacheField>
    <cacheField name="input" numFmtId="0">
      <sharedItems containsBlank="1" count="8">
        <s v="RP+UREA"/>
        <s v="SSP"/>
        <s v="SSP+UREA"/>
        <s v="CONTROL"/>
        <s v="SSP+AGROL"/>
        <s v="SSPAGRUREA"/>
        <s v="RP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4" maxValue="43"/>
    </cacheField>
    <cacheField name="shoot fw (g)" numFmtId="0">
      <sharedItems containsString="0" containsBlank="1" containsNumber="1" containsInteger="1" minValue="44" maxValue="1011"/>
    </cacheField>
    <cacheField name="sub sample shoot fw (g)" numFmtId="0">
      <sharedItems containsString="0" containsBlank="1" containsNumber="1" containsInteger="1" minValue="44" maxValue="1011"/>
    </cacheField>
    <cacheField name="sub sample dwt (g)" numFmtId="0">
      <sharedItems containsString="0" containsBlank="1" containsNumber="1" minValue="22.03" maxValue="110.88"/>
    </cacheField>
    <cacheField name="root dwt (g)" numFmtId="0">
      <sharedItems containsString="0" containsBlank="1" containsNumber="1" minValue="3.05" maxValue="41.51"/>
    </cacheField>
    <cacheField name="nod no" numFmtId="0">
      <sharedItems containsString="0" containsBlank="1" containsNumber="1" containsInteger="1" minValue="19" maxValue="991"/>
    </cacheField>
    <cacheField name="nod fresh wt (g)" numFmtId="0">
      <sharedItems containsString="0" containsBlank="1" containsNumber="1" minValue="1.1100000000000001" maxValue="12.91"/>
    </cacheField>
    <cacheField name="FINAL HARVEST plant no" numFmtId="0">
      <sharedItems containsString="0" containsBlank="1" containsNumber="1" containsInteger="1" minValue="9" maxValue="191"/>
    </cacheField>
    <cacheField name="grain yield (g) net plot 4,5 m" numFmtId="0">
      <sharedItems containsString="0" containsBlank="1" containsNumber="1" containsInteger="1" minValue="10" maxValue="185"/>
    </cacheField>
    <cacheField name="grain yield (kg/ha)" numFmtId="0">
      <sharedItems containsString="0" containsBlank="1" containsNumber="1" minValue="22.222222222222221" maxValue="411.111111111111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x v="0"/>
    <x v="0"/>
    <n v="1"/>
    <n v="26"/>
    <n v="158"/>
    <n v="158"/>
    <n v="84.47"/>
    <n v="22.85"/>
    <n v="120"/>
    <n v="2.66"/>
    <n v="35"/>
    <n v="15"/>
    <n v="33.333333333333336"/>
  </r>
  <r>
    <x v="0"/>
    <x v="0"/>
    <n v="2"/>
    <n v="12"/>
    <n v="156"/>
    <n v="156"/>
    <n v="68.52"/>
    <n v="9.93"/>
    <n v="110"/>
    <n v="2.92"/>
    <n v="137"/>
    <n v="118"/>
    <n v="262.22222222222223"/>
  </r>
  <r>
    <x v="0"/>
    <x v="0"/>
    <n v="3"/>
    <n v="4"/>
    <n v="115"/>
    <n v="115"/>
    <n v="69.930000000000007"/>
    <n v="14.44"/>
    <n v="42"/>
    <n v="2.11"/>
    <n v="21"/>
    <n v="10"/>
    <n v="22.222222222222221"/>
  </r>
  <r>
    <x v="0"/>
    <x v="0"/>
    <n v="4"/>
    <n v="43"/>
    <n v="340"/>
    <n v="172"/>
    <n v="100.39"/>
    <n v="21.05"/>
    <n v="121"/>
    <n v="8.19"/>
    <n v="26"/>
    <n v="16"/>
    <n v="35.555555555555557"/>
  </r>
  <r>
    <x v="1"/>
    <x v="0"/>
    <n v="1"/>
    <n v="4"/>
    <n v="240"/>
    <n v="124"/>
    <n v="43.62"/>
    <n v="5.89"/>
    <n v="220"/>
    <n v="1.47"/>
    <n v="149"/>
    <n v="156"/>
    <n v="346.66666666666663"/>
  </r>
  <r>
    <x v="1"/>
    <x v="0"/>
    <n v="2"/>
    <n v="16"/>
    <n v="255"/>
    <n v="255"/>
    <n v="92"/>
    <n v="16.54"/>
    <n v="120"/>
    <n v="2.08"/>
    <n v="191"/>
    <n v="77"/>
    <n v="171.11111111111111"/>
  </r>
  <r>
    <x v="1"/>
    <x v="0"/>
    <n v="3"/>
    <n v="33"/>
    <n v="282"/>
    <n v="178"/>
    <n v="82.51"/>
    <n v="15.57"/>
    <n v="150"/>
    <n v="2.1"/>
    <n v="145"/>
    <n v="113"/>
    <n v="251.11111111111111"/>
  </r>
  <r>
    <x v="1"/>
    <x v="0"/>
    <n v="4"/>
    <n v="18"/>
    <n v="187"/>
    <n v="152"/>
    <n v="73"/>
    <n v="12.67"/>
    <n v="163"/>
    <n v="1.88"/>
    <n v="172"/>
    <n v="125"/>
    <n v="277.77777777777777"/>
  </r>
  <r>
    <x v="1"/>
    <x v="1"/>
    <n v="1"/>
    <n v="13"/>
    <n v="89"/>
    <n v="89"/>
    <n v="56.17"/>
    <n v="7.7"/>
    <n v="34"/>
    <n v="1.1100000000000001"/>
    <n v="49"/>
    <n v="30"/>
    <n v="66.666666666666671"/>
  </r>
  <r>
    <x v="1"/>
    <x v="1"/>
    <n v="2"/>
    <n v="5"/>
    <n v="204"/>
    <n v="204"/>
    <n v="74.52"/>
    <n v="21.49"/>
    <n v="110"/>
    <n v="4.21"/>
    <n v="9"/>
    <m/>
    <m/>
  </r>
  <r>
    <x v="1"/>
    <x v="1"/>
    <n v="3"/>
    <n v="16"/>
    <n v="1011"/>
    <n v="1011"/>
    <n v="60.81"/>
    <n v="41.51"/>
    <n v="101"/>
    <n v="1.65"/>
    <n v="55"/>
    <n v="51"/>
    <n v="113.33333333333334"/>
  </r>
  <r>
    <x v="1"/>
    <x v="1"/>
    <n v="4"/>
    <n v="27"/>
    <n v="156"/>
    <n v="156"/>
    <n v="68.58"/>
    <n v="23.3"/>
    <n v="179"/>
    <n v="3.97"/>
    <n v="130"/>
    <n v="153"/>
    <n v="340"/>
  </r>
  <r>
    <x v="0"/>
    <x v="2"/>
    <n v="1"/>
    <n v="35"/>
    <n v="345"/>
    <n v="201"/>
    <n v="87.81"/>
    <n v="28.24"/>
    <n v="350"/>
    <n v="9.2799999999999994"/>
    <n v="51"/>
    <n v="61"/>
    <n v="135.55555555555554"/>
  </r>
  <r>
    <x v="0"/>
    <x v="2"/>
    <n v="2"/>
    <n v="14"/>
    <n v="164"/>
    <n v="164"/>
    <n v="66.34"/>
    <n v="21.94"/>
    <n v="60"/>
    <n v="5.15"/>
    <n v="78"/>
    <n v="25"/>
    <n v="55.555555555555557"/>
  </r>
  <r>
    <x v="0"/>
    <x v="2"/>
    <n v="3"/>
    <n v="27"/>
    <n v="235"/>
    <n v="235"/>
    <n v="106.89"/>
    <n v="15.93"/>
    <n v="130"/>
    <n v="4.63"/>
    <n v="62"/>
    <n v="88"/>
    <n v="195.55555555555557"/>
  </r>
  <r>
    <x v="0"/>
    <x v="2"/>
    <n v="4"/>
    <n v="25"/>
    <n v="152"/>
    <n v="152"/>
    <n v="67.25"/>
    <n v="18.47"/>
    <n v="79"/>
    <n v="4.6399999999999997"/>
    <n v="139"/>
    <n v="145"/>
    <n v="322.22222222222223"/>
  </r>
  <r>
    <x v="1"/>
    <x v="2"/>
    <n v="1"/>
    <n v="17"/>
    <n v="303"/>
    <n v="211"/>
    <n v="87.63"/>
    <n v="21.69"/>
    <n v="100"/>
    <n v="2.66"/>
    <n v="41"/>
    <n v="76"/>
    <n v="168.88888888888889"/>
  </r>
  <r>
    <x v="1"/>
    <x v="2"/>
    <n v="2"/>
    <n v="11"/>
    <n v="181"/>
    <n v="181"/>
    <n v="83.5"/>
    <n v="11.3"/>
    <n v="131"/>
    <n v="2.72"/>
    <n v="143"/>
    <n v="183"/>
    <n v="406.66666666666663"/>
  </r>
  <r>
    <x v="1"/>
    <x v="2"/>
    <n v="3"/>
    <n v="21"/>
    <n v="159"/>
    <n v="159"/>
    <n v="79.69"/>
    <n v="14.98"/>
    <n v="64"/>
    <n v="2.4300000000000002"/>
    <n v="108"/>
    <n v="185"/>
    <n v="411.11111111111114"/>
  </r>
  <r>
    <x v="1"/>
    <x v="2"/>
    <n v="4"/>
    <n v="37"/>
    <n v="209"/>
    <n v="209"/>
    <n v="83.21"/>
    <n v="16.87"/>
    <n v="40"/>
    <n v="1.24"/>
    <n v="94"/>
    <n v="117"/>
    <n v="260"/>
  </r>
  <r>
    <x v="0"/>
    <x v="3"/>
    <n v="1"/>
    <n v="19"/>
    <n v="111"/>
    <n v="111"/>
    <n v="63.9"/>
    <n v="18.14"/>
    <n v="120"/>
    <n v="2.82"/>
    <n v="49"/>
    <n v="29"/>
    <n v="64.444444444444443"/>
  </r>
  <r>
    <x v="0"/>
    <x v="3"/>
    <n v="2"/>
    <n v="17"/>
    <n v="147"/>
    <n v="147"/>
    <n v="66.55"/>
    <n v="10.62"/>
    <n v="110"/>
    <n v="2.64"/>
    <n v="122"/>
    <n v="184"/>
    <n v="408.88888888888886"/>
  </r>
  <r>
    <x v="0"/>
    <x v="3"/>
    <n v="3"/>
    <n v="38"/>
    <n v="195"/>
    <n v="195"/>
    <n v="89.18"/>
    <n v="17.82"/>
    <n v="450"/>
    <n v="5.54"/>
    <n v="70"/>
    <n v="131"/>
    <n v="291.11111111111109"/>
  </r>
  <r>
    <x v="0"/>
    <x v="3"/>
    <n v="4"/>
    <n v="35"/>
    <n v="197"/>
    <n v="197"/>
    <n v="75.17"/>
    <n v="8.58"/>
    <n v="101"/>
    <n v="3.89"/>
    <n v="124"/>
    <n v="60"/>
    <n v="133.33333333333334"/>
  </r>
  <r>
    <x v="1"/>
    <x v="3"/>
    <n v="1"/>
    <n v="21"/>
    <n v="107"/>
    <n v="107"/>
    <n v="61.55"/>
    <n v="11.81"/>
    <n v="135"/>
    <n v="3.9"/>
    <n v="120"/>
    <n v="85"/>
    <n v="188.88888888888889"/>
  </r>
  <r>
    <x v="1"/>
    <x v="3"/>
    <n v="2"/>
    <n v="32"/>
    <n v="245"/>
    <n v="177"/>
    <n v="66.41"/>
    <n v="16.07"/>
    <n v="50"/>
    <n v="1.64"/>
    <n v="76"/>
    <n v="70"/>
    <n v="155.55555555555554"/>
  </r>
  <r>
    <x v="1"/>
    <x v="3"/>
    <n v="3"/>
    <n v="13"/>
    <n v="66"/>
    <n v="66"/>
    <n v="51.09"/>
    <n v="12.54"/>
    <n v="120"/>
    <n v="3.38"/>
    <n v="99"/>
    <n v="65"/>
    <n v="144.44444444444446"/>
  </r>
  <r>
    <x v="1"/>
    <x v="3"/>
    <n v="4"/>
    <n v="30"/>
    <n v="213"/>
    <n v="213"/>
    <n v="22.03"/>
    <n v="13.55"/>
    <n v="89"/>
    <n v="1.89"/>
    <n v="104"/>
    <n v="137"/>
    <n v="304.44444444444446"/>
  </r>
  <r>
    <x v="0"/>
    <x v="4"/>
    <n v="1"/>
    <n v="16"/>
    <n v="92"/>
    <n v="92"/>
    <n v="56.9"/>
    <n v="14.19"/>
    <n v="150"/>
    <n v="2.27"/>
    <n v="68"/>
    <n v="30"/>
    <n v="66.666666666666671"/>
  </r>
  <r>
    <x v="0"/>
    <x v="4"/>
    <n v="2"/>
    <n v="25"/>
    <n v="252"/>
    <n v="142"/>
    <n v="75.03"/>
    <n v="22.51"/>
    <n v="590"/>
    <n v="12.16"/>
    <n v="182"/>
    <n v="98"/>
    <n v="217.77777777777777"/>
  </r>
  <r>
    <x v="0"/>
    <x v="4"/>
    <n v="3"/>
    <n v="12"/>
    <n v="70"/>
    <n v="70"/>
    <n v="50.16"/>
    <n v="5.01"/>
    <n v="89"/>
    <n v="2.73"/>
    <n v="72"/>
    <n v="85"/>
    <n v="188.88888888888889"/>
  </r>
  <r>
    <x v="0"/>
    <x v="4"/>
    <n v="4"/>
    <n v="27"/>
    <n v="132"/>
    <n v="132"/>
    <n v="67.56"/>
    <n v="9.1300000000000008"/>
    <n v="420"/>
    <n v="3.85"/>
    <n v="69"/>
    <n v="50"/>
    <n v="111.11111111111111"/>
  </r>
  <r>
    <x v="1"/>
    <x v="4"/>
    <n v="1"/>
    <n v="25"/>
    <n v="287"/>
    <n v="147"/>
    <n v="60.54"/>
    <n v="21.63"/>
    <n v="450"/>
    <n v="4.66"/>
    <n v="90"/>
    <n v="122"/>
    <n v="271.11111111111109"/>
  </r>
  <r>
    <x v="1"/>
    <x v="4"/>
    <n v="2"/>
    <n v="33"/>
    <n v="174"/>
    <n v="174"/>
    <n v="83.99"/>
    <n v="21.62"/>
    <n v="991"/>
    <n v="2.76"/>
    <n v="125"/>
    <n v="65"/>
    <n v="144.44444444444446"/>
  </r>
  <r>
    <x v="1"/>
    <x v="4"/>
    <n v="3"/>
    <n v="42"/>
    <n v="253"/>
    <n v="253"/>
    <n v="92.65"/>
    <n v="14.47"/>
    <n v="286"/>
    <n v="12.91"/>
    <n v="89"/>
    <n v="172"/>
    <n v="382.22222222222223"/>
  </r>
  <r>
    <x v="1"/>
    <x v="4"/>
    <n v="4"/>
    <n v="17"/>
    <n v="220"/>
    <n v="220"/>
    <n v="83.21"/>
    <n v="14.04"/>
    <n v="100"/>
    <n v="3.38"/>
    <n v="101"/>
    <n v="56"/>
    <n v="124.44444444444444"/>
  </r>
  <r>
    <x v="0"/>
    <x v="5"/>
    <n v="1"/>
    <n v="20"/>
    <n v="202"/>
    <n v="202"/>
    <n v="88.18"/>
    <n v="24.94"/>
    <n v="19"/>
    <n v="2.4500000000000002"/>
    <n v="53"/>
    <n v="44"/>
    <n v="97.777777777777786"/>
  </r>
  <r>
    <x v="0"/>
    <x v="5"/>
    <n v="2"/>
    <n v="22"/>
    <n v="373"/>
    <n v="170"/>
    <n v="67.400000000000006"/>
    <n v="17.77"/>
    <n v="283"/>
    <n v="8.25"/>
    <n v="153"/>
    <n v="83"/>
    <n v="184.44444444444443"/>
  </r>
  <r>
    <x v="0"/>
    <x v="5"/>
    <n v="3"/>
    <n v="11"/>
    <n v="70"/>
    <n v="70"/>
    <n v="49.97"/>
    <n v="13.35"/>
    <n v="200"/>
    <n v="3.41"/>
    <n v="119"/>
    <n v="113"/>
    <n v="251.11111111111111"/>
  </r>
  <r>
    <x v="0"/>
    <x v="5"/>
    <n v="4"/>
    <n v="7"/>
    <n v="44"/>
    <n v="44"/>
    <n v="28.17"/>
    <n v="6.73"/>
    <n v="40"/>
    <n v="2.54"/>
    <n v="112"/>
    <n v="96"/>
    <n v="213.33333333333331"/>
  </r>
  <r>
    <x v="1"/>
    <x v="5"/>
    <n v="1"/>
    <n v="7"/>
    <n v="111"/>
    <n v="111"/>
    <n v="66.11"/>
    <n v="10.130000000000001"/>
    <n v="50"/>
    <n v="1.89"/>
    <n v="106"/>
    <n v="66"/>
    <n v="146.66666666666666"/>
  </r>
  <r>
    <x v="1"/>
    <x v="5"/>
    <n v="2"/>
    <n v="30"/>
    <n v="408"/>
    <n v="204"/>
    <n v="84.56"/>
    <n v="35.409999999999997"/>
    <n v="550"/>
    <n v="7.85"/>
    <n v="58"/>
    <n v="66"/>
    <n v="146.66666666666666"/>
  </r>
  <r>
    <x v="1"/>
    <x v="5"/>
    <n v="3"/>
    <n v="43"/>
    <n v="333"/>
    <n v="193"/>
    <n v="89.72"/>
    <n v="33.299999999999997"/>
    <n v="105"/>
    <n v="5.0599999999999996"/>
    <n v="106"/>
    <n v="89"/>
    <n v="197.77777777777777"/>
  </r>
  <r>
    <x v="1"/>
    <x v="5"/>
    <n v="4"/>
    <n v="26"/>
    <n v="241"/>
    <n v="158"/>
    <n v="110.88"/>
    <n v="20.079999999999998"/>
    <n v="90"/>
    <n v="1.57"/>
    <n v="158"/>
    <n v="110"/>
    <n v="244.44444444444443"/>
  </r>
  <r>
    <x v="0"/>
    <x v="6"/>
    <n v="1"/>
    <n v="17"/>
    <n v="200"/>
    <n v="200"/>
    <n v="77.39"/>
    <n v="8.67"/>
    <n v="70"/>
    <n v="1.36"/>
    <n v="83"/>
    <n v="46"/>
    <n v="102.22222222222221"/>
  </r>
  <r>
    <x v="0"/>
    <x v="6"/>
    <n v="2"/>
    <n v="5"/>
    <n v="51"/>
    <n v="51"/>
    <n v="46.62"/>
    <n v="3.05"/>
    <n v="20"/>
    <n v="1.6"/>
    <n v="148"/>
    <n v="107"/>
    <n v="237.77777777777777"/>
  </r>
  <r>
    <x v="0"/>
    <x v="6"/>
    <n v="3"/>
    <n v="17"/>
    <n v="182"/>
    <n v="182"/>
    <n v="72.510000000000005"/>
    <n v="15.36"/>
    <n v="56"/>
    <n v="2.66"/>
    <n v="78"/>
    <n v="52"/>
    <n v="115.55555555555556"/>
  </r>
  <r>
    <x v="0"/>
    <x v="6"/>
    <n v="4"/>
    <n v="7"/>
    <n v="57"/>
    <n v="57"/>
    <n v="45.13"/>
    <n v="6.05"/>
    <n v="50"/>
    <n v="2.34"/>
    <n v="89"/>
    <n v="69"/>
    <n v="153.33333333333334"/>
  </r>
  <r>
    <x v="1"/>
    <x v="6"/>
    <n v="1"/>
    <n v="11"/>
    <n v="58"/>
    <n v="58"/>
    <n v="48.55"/>
    <n v="5.24"/>
    <n v="72"/>
    <n v="4.2"/>
    <n v="78"/>
    <n v="50"/>
    <n v="111.11111111111111"/>
  </r>
  <r>
    <x v="1"/>
    <x v="6"/>
    <n v="2"/>
    <n v="27"/>
    <n v="222"/>
    <n v="222"/>
    <n v="98.57"/>
    <n v="22.3"/>
    <n v="48"/>
    <n v="2.09"/>
    <n v="148"/>
    <n v="136"/>
    <n v="302.22222222222223"/>
  </r>
  <r>
    <x v="1"/>
    <x v="6"/>
    <n v="3"/>
    <n v="21"/>
    <n v="91"/>
    <n v="91"/>
    <n v="60.39"/>
    <n v="11.47"/>
    <n v="220"/>
    <n v="4.45"/>
    <n v="79"/>
    <n v="127"/>
    <n v="282.22222222222223"/>
  </r>
  <r>
    <x v="1"/>
    <x v="6"/>
    <n v="4"/>
    <n v="21"/>
    <n v="135"/>
    <n v="135"/>
    <n v="67.17"/>
    <n v="8.2799999999999994"/>
    <n v="100"/>
    <n v="1.84"/>
    <n v="132"/>
    <n v="94"/>
    <n v="208.88888888888889"/>
  </r>
  <r>
    <x v="2"/>
    <x v="7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1" firstHeaderRow="1" firstDataRow="1" firstDataCol="1"/>
  <pivotFields count="13"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3"/>
        <item x="6"/>
        <item x="0"/>
        <item x="1"/>
        <item x="4"/>
        <item x="2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0"/>
    <field x="1"/>
  </rowFields>
  <rowItems count="18">
    <i>
      <x/>
    </i>
    <i r="1">
      <x/>
    </i>
    <i r="1">
      <x v="1"/>
    </i>
    <i r="1">
      <x v="2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 v="7"/>
    </i>
    <i t="grand">
      <x/>
    </i>
  </rowItems>
  <colItems count="1">
    <i/>
  </colItems>
  <dataFields count="1">
    <dataField name="Count of grain yield (kg/ha)" fld="12" subtotal="count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selection sqref="A1:XFD1048576"/>
    </sheetView>
  </sheetViews>
  <sheetFormatPr defaultRowHeight="15" x14ac:dyDescent="0.25"/>
  <cols>
    <col min="2" max="2" width="13.5703125" customWidth="1"/>
  </cols>
  <sheetData>
    <row r="1" spans="1:13" s="3" customFormat="1" ht="17.25" x14ac:dyDescent="0.25">
      <c r="D1" s="3" t="s">
        <v>26</v>
      </c>
    </row>
    <row r="2" spans="1:13" s="3" customFormat="1" x14ac:dyDescent="0.25">
      <c r="D2" s="3" t="s">
        <v>22</v>
      </c>
      <c r="K2" s="3" t="s">
        <v>23</v>
      </c>
    </row>
    <row r="3" spans="1:13" s="3" customFormat="1" x14ac:dyDescent="0.25">
      <c r="D3" s="3" t="s">
        <v>21</v>
      </c>
    </row>
    <row r="4" spans="1:13" s="3" customFormat="1" x14ac:dyDescent="0.25">
      <c r="D4" s="3" t="s">
        <v>19</v>
      </c>
      <c r="K4" s="3" t="s">
        <v>20</v>
      </c>
    </row>
    <row r="5" spans="1:13" x14ac:dyDescent="0.25">
      <c r="A5" s="3" t="s">
        <v>11</v>
      </c>
      <c r="B5" s="1" t="s">
        <v>0</v>
      </c>
      <c r="C5" s="1" t="s">
        <v>1</v>
      </c>
      <c r="D5" s="2" t="s">
        <v>2</v>
      </c>
      <c r="E5" s="3" t="s">
        <v>14</v>
      </c>
      <c r="F5" s="3" t="s">
        <v>15</v>
      </c>
      <c r="G5" s="2" t="s">
        <v>16</v>
      </c>
      <c r="H5" s="2" t="s">
        <v>17</v>
      </c>
      <c r="I5" s="2" t="s">
        <v>3</v>
      </c>
      <c r="J5" s="2" t="s">
        <v>18</v>
      </c>
      <c r="K5" s="3" t="s">
        <v>2</v>
      </c>
      <c r="L5" s="3" t="s">
        <v>24</v>
      </c>
    </row>
    <row r="6" spans="1:13" x14ac:dyDescent="0.25">
      <c r="A6" s="3" t="s">
        <v>12</v>
      </c>
      <c r="B6" s="3" t="s">
        <v>4</v>
      </c>
      <c r="C6" s="3">
        <v>1</v>
      </c>
      <c r="D6">
        <v>26</v>
      </c>
      <c r="E6">
        <v>158</v>
      </c>
      <c r="F6">
        <v>158</v>
      </c>
      <c r="G6">
        <v>84.47</v>
      </c>
      <c r="H6">
        <v>22.85</v>
      </c>
      <c r="I6">
        <v>120</v>
      </c>
      <c r="J6">
        <v>2.66</v>
      </c>
      <c r="K6" s="3">
        <v>35</v>
      </c>
      <c r="L6" s="3">
        <v>15</v>
      </c>
    </row>
    <row r="7" spans="1:13" x14ac:dyDescent="0.25">
      <c r="A7" s="3" t="s">
        <v>12</v>
      </c>
      <c r="B7" s="3" t="s">
        <v>4</v>
      </c>
      <c r="C7" s="3">
        <v>2</v>
      </c>
      <c r="D7">
        <v>12</v>
      </c>
      <c r="E7">
        <v>156</v>
      </c>
      <c r="F7">
        <v>156</v>
      </c>
      <c r="G7">
        <v>68.52</v>
      </c>
      <c r="H7">
        <v>9.93</v>
      </c>
      <c r="I7">
        <v>110</v>
      </c>
      <c r="J7">
        <v>2.92</v>
      </c>
      <c r="K7" s="3">
        <v>137</v>
      </c>
      <c r="L7" s="3">
        <v>118</v>
      </c>
    </row>
    <row r="8" spans="1:13" x14ac:dyDescent="0.25">
      <c r="A8" s="3" t="s">
        <v>12</v>
      </c>
      <c r="B8" s="3" t="s">
        <v>4</v>
      </c>
      <c r="C8" s="3">
        <v>3</v>
      </c>
      <c r="D8">
        <v>4</v>
      </c>
      <c r="E8">
        <v>115</v>
      </c>
      <c r="F8">
        <v>115</v>
      </c>
      <c r="G8">
        <v>69.930000000000007</v>
      </c>
      <c r="H8">
        <v>14.44</v>
      </c>
      <c r="I8">
        <v>42</v>
      </c>
      <c r="J8">
        <v>2.11</v>
      </c>
      <c r="K8" s="3">
        <v>21</v>
      </c>
      <c r="L8" s="3">
        <v>10</v>
      </c>
    </row>
    <row r="9" spans="1:13" x14ac:dyDescent="0.25">
      <c r="A9" s="3" t="s">
        <v>12</v>
      </c>
      <c r="B9" s="3" t="s">
        <v>4</v>
      </c>
      <c r="C9" s="3">
        <v>4</v>
      </c>
      <c r="D9">
        <v>43</v>
      </c>
      <c r="E9">
        <v>340</v>
      </c>
      <c r="F9">
        <v>172</v>
      </c>
      <c r="G9">
        <v>100.39</v>
      </c>
      <c r="H9">
        <v>21.05</v>
      </c>
      <c r="I9">
        <v>121</v>
      </c>
      <c r="J9">
        <v>8.19</v>
      </c>
      <c r="K9" s="3">
        <v>26</v>
      </c>
      <c r="L9" s="3">
        <v>16</v>
      </c>
    </row>
    <row r="10" spans="1:13" x14ac:dyDescent="0.25">
      <c r="A10" s="3" t="s">
        <v>13</v>
      </c>
      <c r="B10" s="3" t="s">
        <v>4</v>
      </c>
      <c r="C10" s="3">
        <v>1</v>
      </c>
      <c r="D10">
        <v>4</v>
      </c>
      <c r="E10">
        <v>240</v>
      </c>
      <c r="F10">
        <v>124</v>
      </c>
      <c r="G10">
        <v>43.62</v>
      </c>
      <c r="H10">
        <v>5.89</v>
      </c>
      <c r="I10">
        <v>220</v>
      </c>
      <c r="J10">
        <v>1.47</v>
      </c>
      <c r="K10" s="3">
        <v>149</v>
      </c>
      <c r="L10" s="3">
        <v>156</v>
      </c>
    </row>
    <row r="11" spans="1:13" x14ac:dyDescent="0.25">
      <c r="A11" s="3" t="s">
        <v>13</v>
      </c>
      <c r="B11" s="3" t="s">
        <v>4</v>
      </c>
      <c r="C11" s="3">
        <v>2</v>
      </c>
      <c r="D11">
        <v>16</v>
      </c>
      <c r="E11">
        <v>255</v>
      </c>
      <c r="F11">
        <v>255</v>
      </c>
      <c r="G11">
        <v>92</v>
      </c>
      <c r="H11">
        <v>16.54</v>
      </c>
      <c r="I11">
        <v>120</v>
      </c>
      <c r="J11">
        <v>2.08</v>
      </c>
      <c r="K11" s="3">
        <v>191</v>
      </c>
      <c r="L11" s="3">
        <v>77</v>
      </c>
    </row>
    <row r="12" spans="1:13" x14ac:dyDescent="0.25">
      <c r="A12" s="3" t="s">
        <v>13</v>
      </c>
      <c r="B12" s="3" t="s">
        <v>4</v>
      </c>
      <c r="C12" s="3">
        <v>3</v>
      </c>
      <c r="D12">
        <v>33</v>
      </c>
      <c r="E12">
        <v>282</v>
      </c>
      <c r="F12">
        <v>178</v>
      </c>
      <c r="G12">
        <v>82.51</v>
      </c>
      <c r="H12">
        <v>15.57</v>
      </c>
      <c r="I12">
        <v>150</v>
      </c>
      <c r="J12">
        <v>2.1</v>
      </c>
      <c r="K12" s="3">
        <v>145</v>
      </c>
      <c r="L12" s="3">
        <v>113</v>
      </c>
    </row>
    <row r="13" spans="1:13" x14ac:dyDescent="0.25">
      <c r="A13" s="3" t="s">
        <v>13</v>
      </c>
      <c r="B13" s="3" t="s">
        <v>4</v>
      </c>
      <c r="C13" s="3">
        <v>4</v>
      </c>
      <c r="D13">
        <v>18</v>
      </c>
      <c r="E13" s="3">
        <v>187</v>
      </c>
      <c r="F13" s="3">
        <v>152</v>
      </c>
      <c r="G13" s="3">
        <v>73</v>
      </c>
      <c r="H13" s="3">
        <v>12.67</v>
      </c>
      <c r="I13" s="3">
        <v>163</v>
      </c>
      <c r="J13" s="3">
        <v>1.88</v>
      </c>
      <c r="K13" s="3">
        <v>172</v>
      </c>
      <c r="L13" s="3">
        <v>125</v>
      </c>
    </row>
    <row r="14" spans="1:13" s="4" customFormat="1" x14ac:dyDescent="0.25">
      <c r="A14" s="4" t="s">
        <v>13</v>
      </c>
      <c r="B14" s="4" t="s">
        <v>5</v>
      </c>
      <c r="C14" s="4">
        <v>1</v>
      </c>
      <c r="D14" s="4">
        <v>13</v>
      </c>
      <c r="E14" s="4">
        <v>89</v>
      </c>
      <c r="F14" s="4">
        <v>89</v>
      </c>
      <c r="G14" s="4">
        <v>56.17</v>
      </c>
      <c r="H14" s="4">
        <v>7.7</v>
      </c>
      <c r="I14" s="4">
        <v>34</v>
      </c>
      <c r="J14" s="4">
        <v>1.1100000000000001</v>
      </c>
      <c r="K14" s="4">
        <v>49</v>
      </c>
      <c r="L14" s="4">
        <v>30</v>
      </c>
      <c r="M14" s="4" t="s">
        <v>25</v>
      </c>
    </row>
    <row r="15" spans="1:13" s="4" customFormat="1" x14ac:dyDescent="0.25">
      <c r="A15" s="4" t="s">
        <v>13</v>
      </c>
      <c r="B15" s="4" t="s">
        <v>5</v>
      </c>
      <c r="C15" s="4">
        <v>2</v>
      </c>
      <c r="D15" s="4">
        <v>5</v>
      </c>
      <c r="E15" s="4">
        <v>204</v>
      </c>
      <c r="F15" s="4">
        <v>204</v>
      </c>
      <c r="G15" s="4">
        <v>74.52</v>
      </c>
      <c r="H15" s="4">
        <v>21.49</v>
      </c>
      <c r="I15" s="4">
        <v>110</v>
      </c>
      <c r="J15" s="4">
        <v>4.21</v>
      </c>
      <c r="K15" s="4">
        <v>9</v>
      </c>
    </row>
    <row r="16" spans="1:13" s="4" customFormat="1" x14ac:dyDescent="0.25">
      <c r="A16" s="4" t="s">
        <v>13</v>
      </c>
      <c r="B16" s="4" t="s">
        <v>5</v>
      </c>
      <c r="C16" s="4">
        <v>3</v>
      </c>
      <c r="D16" s="4">
        <v>16</v>
      </c>
      <c r="E16" s="4">
        <v>1011</v>
      </c>
      <c r="F16" s="4">
        <v>1011</v>
      </c>
      <c r="G16" s="4">
        <v>60.81</v>
      </c>
      <c r="H16" s="4">
        <v>41.51</v>
      </c>
      <c r="I16" s="4">
        <v>101</v>
      </c>
      <c r="J16" s="4">
        <v>1.65</v>
      </c>
      <c r="K16" s="4">
        <v>55</v>
      </c>
      <c r="L16" s="4">
        <v>51</v>
      </c>
    </row>
    <row r="17" spans="1:12" s="4" customFormat="1" x14ac:dyDescent="0.25">
      <c r="A17" s="4" t="s">
        <v>13</v>
      </c>
      <c r="B17" s="4" t="s">
        <v>5</v>
      </c>
      <c r="C17" s="4">
        <v>4</v>
      </c>
      <c r="D17" s="4">
        <v>27</v>
      </c>
      <c r="E17" s="4">
        <v>156</v>
      </c>
      <c r="F17" s="4">
        <v>156</v>
      </c>
      <c r="G17" s="4">
        <v>68.58</v>
      </c>
      <c r="H17" s="4">
        <v>23.3</v>
      </c>
      <c r="I17" s="4">
        <v>179</v>
      </c>
      <c r="J17" s="4">
        <v>3.97</v>
      </c>
      <c r="K17" s="4">
        <v>130</v>
      </c>
      <c r="L17" s="4">
        <v>153</v>
      </c>
    </row>
    <row r="18" spans="1:12" x14ac:dyDescent="0.25">
      <c r="A18" s="3" t="s">
        <v>12</v>
      </c>
      <c r="B18" s="5" t="s">
        <v>6</v>
      </c>
      <c r="C18" s="5">
        <v>1</v>
      </c>
      <c r="D18">
        <v>35</v>
      </c>
      <c r="E18">
        <v>345</v>
      </c>
      <c r="F18">
        <v>201</v>
      </c>
      <c r="G18">
        <v>87.81</v>
      </c>
      <c r="H18">
        <v>28.24</v>
      </c>
      <c r="I18">
        <v>350</v>
      </c>
      <c r="J18">
        <v>9.2799999999999994</v>
      </c>
      <c r="K18" s="3">
        <v>51</v>
      </c>
      <c r="L18" s="3">
        <v>61</v>
      </c>
    </row>
    <row r="19" spans="1:12" x14ac:dyDescent="0.25">
      <c r="A19" s="3" t="s">
        <v>12</v>
      </c>
      <c r="B19" s="5" t="s">
        <v>6</v>
      </c>
      <c r="C19" s="5">
        <v>2</v>
      </c>
      <c r="D19">
        <v>14</v>
      </c>
      <c r="E19">
        <v>164</v>
      </c>
      <c r="F19">
        <v>164</v>
      </c>
      <c r="G19">
        <v>66.34</v>
      </c>
      <c r="H19">
        <v>21.94</v>
      </c>
      <c r="I19">
        <v>60</v>
      </c>
      <c r="J19">
        <v>5.15</v>
      </c>
      <c r="K19" s="3">
        <v>78</v>
      </c>
      <c r="L19" s="3">
        <v>25</v>
      </c>
    </row>
    <row r="20" spans="1:12" x14ac:dyDescent="0.25">
      <c r="A20" s="3" t="s">
        <v>12</v>
      </c>
      <c r="B20" s="5" t="s">
        <v>6</v>
      </c>
      <c r="C20" s="5">
        <v>3</v>
      </c>
      <c r="D20">
        <v>27</v>
      </c>
      <c r="E20">
        <v>235</v>
      </c>
      <c r="F20">
        <v>235</v>
      </c>
      <c r="G20">
        <v>106.89</v>
      </c>
      <c r="H20">
        <v>15.93</v>
      </c>
      <c r="I20">
        <v>130</v>
      </c>
      <c r="J20">
        <v>4.63</v>
      </c>
      <c r="K20" s="3">
        <v>62</v>
      </c>
      <c r="L20" s="3">
        <v>88</v>
      </c>
    </row>
    <row r="21" spans="1:12" x14ac:dyDescent="0.25">
      <c r="A21" s="3" t="s">
        <v>12</v>
      </c>
      <c r="B21" s="5" t="s">
        <v>6</v>
      </c>
      <c r="C21" s="5">
        <v>4</v>
      </c>
      <c r="D21">
        <v>25</v>
      </c>
      <c r="E21">
        <v>152</v>
      </c>
      <c r="F21">
        <v>152</v>
      </c>
      <c r="G21">
        <v>67.25</v>
      </c>
      <c r="H21">
        <v>18.47</v>
      </c>
      <c r="I21">
        <v>79</v>
      </c>
      <c r="J21">
        <v>4.6399999999999997</v>
      </c>
      <c r="K21" s="3">
        <v>139</v>
      </c>
      <c r="L21" s="3">
        <v>145</v>
      </c>
    </row>
    <row r="22" spans="1:12" x14ac:dyDescent="0.25">
      <c r="A22" s="3" t="s">
        <v>13</v>
      </c>
      <c r="B22" s="3" t="s">
        <v>6</v>
      </c>
      <c r="C22" s="3">
        <v>1</v>
      </c>
      <c r="D22">
        <v>17</v>
      </c>
      <c r="E22">
        <v>303</v>
      </c>
      <c r="F22">
        <v>211</v>
      </c>
      <c r="G22">
        <v>87.63</v>
      </c>
      <c r="H22">
        <v>21.69</v>
      </c>
      <c r="I22">
        <v>100</v>
      </c>
      <c r="J22">
        <v>2.66</v>
      </c>
      <c r="K22" s="3">
        <v>41</v>
      </c>
      <c r="L22" s="3">
        <v>76</v>
      </c>
    </row>
    <row r="23" spans="1:12" x14ac:dyDescent="0.25">
      <c r="A23" s="3" t="s">
        <v>13</v>
      </c>
      <c r="B23" s="3" t="s">
        <v>6</v>
      </c>
      <c r="C23" s="3">
        <v>2</v>
      </c>
      <c r="D23">
        <v>11</v>
      </c>
      <c r="E23">
        <v>181</v>
      </c>
      <c r="F23">
        <v>181</v>
      </c>
      <c r="G23">
        <v>83.5</v>
      </c>
      <c r="H23">
        <v>11.3</v>
      </c>
      <c r="I23">
        <v>131</v>
      </c>
      <c r="J23">
        <v>2.72</v>
      </c>
      <c r="K23" s="3">
        <v>143</v>
      </c>
      <c r="L23" s="3">
        <v>183</v>
      </c>
    </row>
    <row r="24" spans="1:12" x14ac:dyDescent="0.25">
      <c r="A24" s="3" t="s">
        <v>13</v>
      </c>
      <c r="B24" s="3" t="s">
        <v>6</v>
      </c>
      <c r="C24" s="3">
        <v>3</v>
      </c>
      <c r="D24">
        <v>21</v>
      </c>
      <c r="E24">
        <v>159</v>
      </c>
      <c r="F24">
        <v>159</v>
      </c>
      <c r="G24">
        <v>79.69</v>
      </c>
      <c r="H24">
        <v>14.98</v>
      </c>
      <c r="I24">
        <v>64</v>
      </c>
      <c r="J24">
        <v>2.4300000000000002</v>
      </c>
      <c r="K24" s="3">
        <v>108</v>
      </c>
      <c r="L24" s="3">
        <v>185</v>
      </c>
    </row>
    <row r="25" spans="1:12" x14ac:dyDescent="0.25">
      <c r="A25" s="3" t="s">
        <v>13</v>
      </c>
      <c r="B25" s="3" t="s">
        <v>6</v>
      </c>
      <c r="C25" s="3">
        <v>4</v>
      </c>
      <c r="D25">
        <v>37</v>
      </c>
      <c r="E25">
        <v>209</v>
      </c>
      <c r="F25">
        <v>209</v>
      </c>
      <c r="G25">
        <v>83.21</v>
      </c>
      <c r="H25">
        <v>16.87</v>
      </c>
      <c r="I25">
        <v>40</v>
      </c>
      <c r="J25">
        <v>1.24</v>
      </c>
      <c r="K25" s="3">
        <v>94</v>
      </c>
      <c r="L25" s="3">
        <v>117</v>
      </c>
    </row>
    <row r="26" spans="1:12" x14ac:dyDescent="0.25">
      <c r="A26" s="3" t="s">
        <v>12</v>
      </c>
      <c r="B26" s="3" t="s">
        <v>7</v>
      </c>
      <c r="C26" s="3">
        <v>1</v>
      </c>
      <c r="D26">
        <v>19</v>
      </c>
      <c r="E26">
        <v>111</v>
      </c>
      <c r="F26">
        <v>111</v>
      </c>
      <c r="G26">
        <v>63.9</v>
      </c>
      <c r="H26">
        <v>18.14</v>
      </c>
      <c r="I26">
        <v>120</v>
      </c>
      <c r="J26">
        <v>2.82</v>
      </c>
      <c r="K26" s="3">
        <v>49</v>
      </c>
      <c r="L26" s="3">
        <v>29</v>
      </c>
    </row>
    <row r="27" spans="1:12" x14ac:dyDescent="0.25">
      <c r="A27" s="3" t="s">
        <v>12</v>
      </c>
      <c r="B27" s="3" t="s">
        <v>7</v>
      </c>
      <c r="C27" s="3">
        <v>2</v>
      </c>
      <c r="D27">
        <v>17</v>
      </c>
      <c r="E27">
        <v>147</v>
      </c>
      <c r="F27">
        <v>147</v>
      </c>
      <c r="G27">
        <v>66.55</v>
      </c>
      <c r="H27">
        <v>10.62</v>
      </c>
      <c r="I27">
        <v>110</v>
      </c>
      <c r="J27">
        <v>2.64</v>
      </c>
      <c r="K27" s="3">
        <v>122</v>
      </c>
      <c r="L27" s="3">
        <v>184</v>
      </c>
    </row>
    <row r="28" spans="1:12" x14ac:dyDescent="0.25">
      <c r="A28" s="3" t="s">
        <v>12</v>
      </c>
      <c r="B28" s="3" t="s">
        <v>7</v>
      </c>
      <c r="C28" s="3">
        <v>3</v>
      </c>
      <c r="D28">
        <v>38</v>
      </c>
      <c r="E28">
        <v>195</v>
      </c>
      <c r="F28">
        <v>195</v>
      </c>
      <c r="G28">
        <v>89.18</v>
      </c>
      <c r="H28">
        <v>17.82</v>
      </c>
      <c r="I28">
        <v>450</v>
      </c>
      <c r="J28">
        <v>5.54</v>
      </c>
      <c r="K28" s="3">
        <v>70</v>
      </c>
      <c r="L28" s="3">
        <v>131</v>
      </c>
    </row>
    <row r="29" spans="1:12" x14ac:dyDescent="0.25">
      <c r="A29" s="3" t="s">
        <v>12</v>
      </c>
      <c r="B29" s="3" t="s">
        <v>7</v>
      </c>
      <c r="C29" s="3">
        <v>4</v>
      </c>
      <c r="D29">
        <v>35</v>
      </c>
      <c r="E29">
        <v>197</v>
      </c>
      <c r="F29">
        <v>197</v>
      </c>
      <c r="G29">
        <v>75.17</v>
      </c>
      <c r="H29">
        <v>8.58</v>
      </c>
      <c r="I29">
        <v>101</v>
      </c>
      <c r="J29">
        <v>3.89</v>
      </c>
      <c r="K29" s="3">
        <v>124</v>
      </c>
      <c r="L29" s="3">
        <v>60</v>
      </c>
    </row>
    <row r="30" spans="1:12" x14ac:dyDescent="0.25">
      <c r="A30" s="3" t="s">
        <v>13</v>
      </c>
      <c r="B30" s="3" t="s">
        <v>7</v>
      </c>
      <c r="C30" s="3">
        <v>1</v>
      </c>
      <c r="D30">
        <v>21</v>
      </c>
      <c r="E30">
        <v>107</v>
      </c>
      <c r="F30">
        <v>107</v>
      </c>
      <c r="G30">
        <v>61.55</v>
      </c>
      <c r="H30">
        <v>11.81</v>
      </c>
      <c r="I30">
        <v>135</v>
      </c>
      <c r="J30">
        <v>3.9</v>
      </c>
      <c r="K30" s="3">
        <v>120</v>
      </c>
      <c r="L30" s="3">
        <v>85</v>
      </c>
    </row>
    <row r="31" spans="1:12" x14ac:dyDescent="0.25">
      <c r="A31" s="3" t="s">
        <v>13</v>
      </c>
      <c r="B31" s="3" t="s">
        <v>7</v>
      </c>
      <c r="C31" s="3">
        <v>2</v>
      </c>
      <c r="D31">
        <v>32</v>
      </c>
      <c r="E31">
        <v>245</v>
      </c>
      <c r="F31">
        <v>177</v>
      </c>
      <c r="G31">
        <v>66.41</v>
      </c>
      <c r="H31">
        <v>16.07</v>
      </c>
      <c r="I31">
        <v>50</v>
      </c>
      <c r="J31">
        <v>1.64</v>
      </c>
      <c r="K31" s="3">
        <v>76</v>
      </c>
      <c r="L31" s="3">
        <v>70</v>
      </c>
    </row>
    <row r="32" spans="1:12" x14ac:dyDescent="0.25">
      <c r="A32" s="3" t="s">
        <v>13</v>
      </c>
      <c r="B32" s="3" t="s">
        <v>7</v>
      </c>
      <c r="C32" s="3">
        <v>3</v>
      </c>
      <c r="D32">
        <v>13</v>
      </c>
      <c r="E32">
        <v>66</v>
      </c>
      <c r="F32">
        <v>66</v>
      </c>
      <c r="G32">
        <v>51.09</v>
      </c>
      <c r="H32">
        <v>12.54</v>
      </c>
      <c r="I32">
        <v>120</v>
      </c>
      <c r="J32">
        <v>3.38</v>
      </c>
      <c r="K32" s="3">
        <v>99</v>
      </c>
      <c r="L32" s="3">
        <v>65</v>
      </c>
    </row>
    <row r="33" spans="1:12" x14ac:dyDescent="0.25">
      <c r="A33" s="3" t="s">
        <v>13</v>
      </c>
      <c r="B33" s="3" t="s">
        <v>7</v>
      </c>
      <c r="C33" s="3">
        <v>4</v>
      </c>
      <c r="D33">
        <v>30</v>
      </c>
      <c r="E33">
        <v>213</v>
      </c>
      <c r="F33">
        <v>213</v>
      </c>
      <c r="G33">
        <v>22.03</v>
      </c>
      <c r="H33">
        <v>13.55</v>
      </c>
      <c r="I33">
        <v>89</v>
      </c>
      <c r="J33">
        <v>1.89</v>
      </c>
      <c r="K33" s="3">
        <v>104</v>
      </c>
      <c r="L33" s="3">
        <v>137</v>
      </c>
    </row>
    <row r="34" spans="1:12" x14ac:dyDescent="0.25">
      <c r="A34" s="3" t="s">
        <v>12</v>
      </c>
      <c r="B34" s="3" t="s">
        <v>8</v>
      </c>
      <c r="C34" s="3">
        <v>1</v>
      </c>
      <c r="D34">
        <v>16</v>
      </c>
      <c r="E34">
        <v>92</v>
      </c>
      <c r="F34">
        <v>92</v>
      </c>
      <c r="G34">
        <v>56.9</v>
      </c>
      <c r="H34">
        <v>14.19</v>
      </c>
      <c r="I34">
        <v>150</v>
      </c>
      <c r="J34">
        <v>2.27</v>
      </c>
      <c r="K34" s="3">
        <v>68</v>
      </c>
      <c r="L34" s="3">
        <v>30</v>
      </c>
    </row>
    <row r="35" spans="1:12" x14ac:dyDescent="0.25">
      <c r="A35" s="3" t="s">
        <v>12</v>
      </c>
      <c r="B35" s="3" t="s">
        <v>8</v>
      </c>
      <c r="C35" s="3">
        <v>2</v>
      </c>
      <c r="D35">
        <v>25</v>
      </c>
      <c r="E35">
        <v>252</v>
      </c>
      <c r="F35">
        <v>142</v>
      </c>
      <c r="G35">
        <v>75.03</v>
      </c>
      <c r="H35">
        <v>22.51</v>
      </c>
      <c r="I35">
        <v>590</v>
      </c>
      <c r="J35">
        <v>12.16</v>
      </c>
      <c r="K35" s="3">
        <v>182</v>
      </c>
      <c r="L35" s="3">
        <v>98</v>
      </c>
    </row>
    <row r="36" spans="1:12" x14ac:dyDescent="0.25">
      <c r="A36" s="3" t="s">
        <v>12</v>
      </c>
      <c r="B36" s="3" t="s">
        <v>8</v>
      </c>
      <c r="C36" s="3">
        <v>3</v>
      </c>
      <c r="D36">
        <v>12</v>
      </c>
      <c r="E36">
        <v>70</v>
      </c>
      <c r="F36">
        <v>70</v>
      </c>
      <c r="G36">
        <v>50.16</v>
      </c>
      <c r="H36">
        <v>5.01</v>
      </c>
      <c r="I36">
        <v>89</v>
      </c>
      <c r="J36">
        <v>2.73</v>
      </c>
      <c r="K36" s="3">
        <v>72</v>
      </c>
      <c r="L36" s="3">
        <v>85</v>
      </c>
    </row>
    <row r="37" spans="1:12" x14ac:dyDescent="0.25">
      <c r="A37" s="3" t="s">
        <v>12</v>
      </c>
      <c r="B37" s="3" t="s">
        <v>8</v>
      </c>
      <c r="C37" s="3">
        <v>4</v>
      </c>
      <c r="D37">
        <v>27</v>
      </c>
      <c r="E37">
        <v>132</v>
      </c>
      <c r="F37">
        <v>132</v>
      </c>
      <c r="G37">
        <v>67.56</v>
      </c>
      <c r="H37">
        <v>9.1300000000000008</v>
      </c>
      <c r="I37">
        <v>420</v>
      </c>
      <c r="J37">
        <v>3.85</v>
      </c>
      <c r="K37" s="3">
        <v>69</v>
      </c>
      <c r="L37" s="3">
        <v>50</v>
      </c>
    </row>
    <row r="38" spans="1:12" x14ac:dyDescent="0.25">
      <c r="A38" s="3" t="s">
        <v>13</v>
      </c>
      <c r="B38" s="3" t="s">
        <v>8</v>
      </c>
      <c r="C38" s="3">
        <v>1</v>
      </c>
      <c r="D38">
        <v>25</v>
      </c>
      <c r="E38">
        <v>287</v>
      </c>
      <c r="F38">
        <v>147</v>
      </c>
      <c r="G38">
        <v>60.54</v>
      </c>
      <c r="H38">
        <v>21.63</v>
      </c>
      <c r="I38">
        <v>450</v>
      </c>
      <c r="J38">
        <v>4.66</v>
      </c>
      <c r="K38" s="3">
        <v>90</v>
      </c>
      <c r="L38" s="3">
        <v>122</v>
      </c>
    </row>
    <row r="39" spans="1:12" x14ac:dyDescent="0.25">
      <c r="A39" s="3" t="s">
        <v>13</v>
      </c>
      <c r="B39" s="3" t="s">
        <v>8</v>
      </c>
      <c r="C39" s="3">
        <v>2</v>
      </c>
      <c r="D39">
        <v>33</v>
      </c>
      <c r="E39">
        <v>174</v>
      </c>
      <c r="F39">
        <v>174</v>
      </c>
      <c r="G39">
        <v>83.99</v>
      </c>
      <c r="H39">
        <v>21.62</v>
      </c>
      <c r="I39">
        <v>991</v>
      </c>
      <c r="J39">
        <v>2.76</v>
      </c>
      <c r="K39" s="3">
        <v>125</v>
      </c>
      <c r="L39" s="3">
        <v>65</v>
      </c>
    </row>
    <row r="40" spans="1:12" x14ac:dyDescent="0.25">
      <c r="A40" s="3" t="s">
        <v>13</v>
      </c>
      <c r="B40" s="6" t="s">
        <v>8</v>
      </c>
      <c r="C40" s="6">
        <v>3</v>
      </c>
      <c r="D40">
        <v>42</v>
      </c>
      <c r="E40" s="6">
        <v>253</v>
      </c>
      <c r="F40" s="6">
        <v>253</v>
      </c>
      <c r="G40" s="6">
        <v>92.65</v>
      </c>
      <c r="H40" s="6">
        <v>14.47</v>
      </c>
      <c r="I40" s="6">
        <v>286</v>
      </c>
      <c r="J40" s="6">
        <v>12.91</v>
      </c>
      <c r="K40" s="3">
        <v>89</v>
      </c>
      <c r="L40" s="6">
        <v>172</v>
      </c>
    </row>
    <row r="41" spans="1:12" x14ac:dyDescent="0.25">
      <c r="A41" s="3" t="s">
        <v>13</v>
      </c>
      <c r="B41" s="3" t="s">
        <v>8</v>
      </c>
      <c r="C41" s="3">
        <v>4</v>
      </c>
      <c r="D41">
        <v>17</v>
      </c>
      <c r="E41">
        <v>220</v>
      </c>
      <c r="F41">
        <v>220</v>
      </c>
      <c r="G41">
        <v>83.21</v>
      </c>
      <c r="H41">
        <v>14.04</v>
      </c>
      <c r="I41">
        <v>100</v>
      </c>
      <c r="J41">
        <v>3.38</v>
      </c>
      <c r="K41" s="3">
        <v>101</v>
      </c>
      <c r="L41" s="3">
        <v>56</v>
      </c>
    </row>
    <row r="42" spans="1:12" x14ac:dyDescent="0.25">
      <c r="A42" s="3" t="s">
        <v>12</v>
      </c>
      <c r="B42" s="3" t="s">
        <v>9</v>
      </c>
      <c r="C42" s="3">
        <v>1</v>
      </c>
      <c r="D42">
        <v>20</v>
      </c>
      <c r="E42">
        <v>202</v>
      </c>
      <c r="F42">
        <v>202</v>
      </c>
      <c r="G42">
        <v>88.18</v>
      </c>
      <c r="H42">
        <v>24.94</v>
      </c>
      <c r="I42">
        <v>19</v>
      </c>
      <c r="J42">
        <v>2.4500000000000002</v>
      </c>
      <c r="K42" s="3">
        <v>53</v>
      </c>
      <c r="L42" s="3">
        <v>44</v>
      </c>
    </row>
    <row r="43" spans="1:12" x14ac:dyDescent="0.25">
      <c r="A43" s="3" t="s">
        <v>12</v>
      </c>
      <c r="B43" s="3" t="s">
        <v>9</v>
      </c>
      <c r="C43" s="3">
        <v>2</v>
      </c>
      <c r="D43">
        <v>22</v>
      </c>
      <c r="E43">
        <v>373</v>
      </c>
      <c r="F43">
        <v>170</v>
      </c>
      <c r="G43">
        <v>67.400000000000006</v>
      </c>
      <c r="H43">
        <v>17.77</v>
      </c>
      <c r="I43">
        <v>283</v>
      </c>
      <c r="J43">
        <v>8.25</v>
      </c>
      <c r="K43" s="3">
        <v>153</v>
      </c>
      <c r="L43" s="3">
        <v>83</v>
      </c>
    </row>
    <row r="44" spans="1:12" x14ac:dyDescent="0.25">
      <c r="A44" s="3" t="s">
        <v>12</v>
      </c>
      <c r="B44" s="3" t="s">
        <v>9</v>
      </c>
      <c r="C44" s="3">
        <v>3</v>
      </c>
      <c r="D44">
        <v>11</v>
      </c>
      <c r="E44">
        <v>70</v>
      </c>
      <c r="F44">
        <v>70</v>
      </c>
      <c r="G44">
        <v>49.97</v>
      </c>
      <c r="H44">
        <v>13.35</v>
      </c>
      <c r="I44">
        <v>200</v>
      </c>
      <c r="J44">
        <v>3.41</v>
      </c>
      <c r="K44" s="3">
        <v>119</v>
      </c>
      <c r="L44" s="3">
        <v>113</v>
      </c>
    </row>
    <row r="45" spans="1:12" x14ac:dyDescent="0.25">
      <c r="A45" s="3" t="s">
        <v>12</v>
      </c>
      <c r="B45" s="3" t="s">
        <v>9</v>
      </c>
      <c r="C45" s="3">
        <v>4</v>
      </c>
      <c r="D45">
        <v>7</v>
      </c>
      <c r="E45">
        <v>44</v>
      </c>
      <c r="F45">
        <v>44</v>
      </c>
      <c r="G45">
        <v>28.17</v>
      </c>
      <c r="H45">
        <v>6.73</v>
      </c>
      <c r="I45">
        <v>40</v>
      </c>
      <c r="J45">
        <v>2.54</v>
      </c>
      <c r="K45" s="3">
        <v>112</v>
      </c>
      <c r="L45" s="3">
        <v>96</v>
      </c>
    </row>
    <row r="46" spans="1:12" x14ac:dyDescent="0.25">
      <c r="A46" s="3" t="s">
        <v>13</v>
      </c>
      <c r="B46" s="3" t="s">
        <v>9</v>
      </c>
      <c r="C46" s="3">
        <v>1</v>
      </c>
      <c r="D46">
        <v>7</v>
      </c>
      <c r="E46">
        <v>111</v>
      </c>
      <c r="F46">
        <v>111</v>
      </c>
      <c r="G46">
        <v>66.11</v>
      </c>
      <c r="H46">
        <v>10.130000000000001</v>
      </c>
      <c r="I46">
        <v>50</v>
      </c>
      <c r="J46">
        <v>1.89</v>
      </c>
      <c r="K46" s="3">
        <v>106</v>
      </c>
      <c r="L46" s="3">
        <v>66</v>
      </c>
    </row>
    <row r="47" spans="1:12" x14ac:dyDescent="0.25">
      <c r="A47" s="3" t="s">
        <v>13</v>
      </c>
      <c r="B47" s="3" t="s">
        <v>9</v>
      </c>
      <c r="C47" s="3">
        <v>2</v>
      </c>
      <c r="D47">
        <v>30</v>
      </c>
      <c r="E47">
        <v>408</v>
      </c>
      <c r="F47">
        <v>204</v>
      </c>
      <c r="G47">
        <v>84.56</v>
      </c>
      <c r="H47">
        <v>35.409999999999997</v>
      </c>
      <c r="I47">
        <v>550</v>
      </c>
      <c r="J47">
        <v>7.85</v>
      </c>
      <c r="K47" s="3">
        <v>58</v>
      </c>
      <c r="L47" s="3">
        <v>66</v>
      </c>
    </row>
    <row r="48" spans="1:12" x14ac:dyDescent="0.25">
      <c r="A48" s="3" t="s">
        <v>13</v>
      </c>
      <c r="B48" s="3" t="s">
        <v>9</v>
      </c>
      <c r="C48" s="3">
        <v>3</v>
      </c>
      <c r="D48">
        <v>43</v>
      </c>
      <c r="E48">
        <v>333</v>
      </c>
      <c r="F48">
        <v>193</v>
      </c>
      <c r="G48">
        <v>89.72</v>
      </c>
      <c r="H48">
        <v>33.299999999999997</v>
      </c>
      <c r="I48">
        <v>105</v>
      </c>
      <c r="J48">
        <v>5.0599999999999996</v>
      </c>
      <c r="K48" s="3">
        <v>106</v>
      </c>
      <c r="L48" s="3">
        <v>89</v>
      </c>
    </row>
    <row r="49" spans="1:12" x14ac:dyDescent="0.25">
      <c r="A49" s="3" t="s">
        <v>13</v>
      </c>
      <c r="B49" s="3" t="s">
        <v>9</v>
      </c>
      <c r="C49" s="3">
        <v>4</v>
      </c>
      <c r="D49">
        <v>26</v>
      </c>
      <c r="E49">
        <v>241</v>
      </c>
      <c r="F49">
        <v>158</v>
      </c>
      <c r="G49">
        <v>110.88</v>
      </c>
      <c r="H49">
        <v>20.079999999999998</v>
      </c>
      <c r="I49">
        <v>90</v>
      </c>
      <c r="J49">
        <v>1.57</v>
      </c>
      <c r="K49" s="3">
        <v>158</v>
      </c>
      <c r="L49" s="3">
        <v>110</v>
      </c>
    </row>
    <row r="50" spans="1:12" x14ac:dyDescent="0.25">
      <c r="A50" s="3" t="s">
        <v>12</v>
      </c>
      <c r="B50" s="3" t="s">
        <v>10</v>
      </c>
      <c r="C50" s="3">
        <v>1</v>
      </c>
      <c r="D50">
        <v>17</v>
      </c>
      <c r="E50">
        <v>200</v>
      </c>
      <c r="F50">
        <v>200</v>
      </c>
      <c r="G50">
        <v>77.39</v>
      </c>
      <c r="H50">
        <v>8.67</v>
      </c>
      <c r="I50">
        <v>70</v>
      </c>
      <c r="J50">
        <v>1.36</v>
      </c>
      <c r="K50" s="3">
        <v>83</v>
      </c>
      <c r="L50" s="3">
        <v>46</v>
      </c>
    </row>
    <row r="51" spans="1:12" x14ac:dyDescent="0.25">
      <c r="A51" s="3" t="s">
        <v>12</v>
      </c>
      <c r="B51" s="3" t="s">
        <v>10</v>
      </c>
      <c r="C51" s="3">
        <v>2</v>
      </c>
      <c r="D51">
        <v>5</v>
      </c>
      <c r="E51">
        <v>51</v>
      </c>
      <c r="F51">
        <v>51</v>
      </c>
      <c r="G51">
        <v>46.62</v>
      </c>
      <c r="H51">
        <v>3.05</v>
      </c>
      <c r="I51">
        <v>20</v>
      </c>
      <c r="J51">
        <v>1.6</v>
      </c>
      <c r="K51" s="3">
        <v>148</v>
      </c>
      <c r="L51" s="3">
        <v>107</v>
      </c>
    </row>
    <row r="52" spans="1:12" x14ac:dyDescent="0.25">
      <c r="A52" s="3" t="s">
        <v>12</v>
      </c>
      <c r="B52" s="3" t="s">
        <v>10</v>
      </c>
      <c r="C52" s="3">
        <v>3</v>
      </c>
      <c r="D52">
        <v>17</v>
      </c>
      <c r="E52">
        <v>182</v>
      </c>
      <c r="F52">
        <v>182</v>
      </c>
      <c r="G52">
        <v>72.510000000000005</v>
      </c>
      <c r="H52">
        <v>15.36</v>
      </c>
      <c r="I52">
        <v>56</v>
      </c>
      <c r="J52">
        <v>2.66</v>
      </c>
      <c r="K52" s="3">
        <v>78</v>
      </c>
      <c r="L52" s="3">
        <v>52</v>
      </c>
    </row>
    <row r="53" spans="1:12" x14ac:dyDescent="0.25">
      <c r="A53" s="3" t="s">
        <v>12</v>
      </c>
      <c r="B53" s="3" t="s">
        <v>10</v>
      </c>
      <c r="C53" s="3">
        <v>4</v>
      </c>
      <c r="D53">
        <v>7</v>
      </c>
      <c r="E53">
        <v>57</v>
      </c>
      <c r="F53">
        <v>57</v>
      </c>
      <c r="G53">
        <v>45.13</v>
      </c>
      <c r="H53">
        <v>6.05</v>
      </c>
      <c r="I53">
        <v>50</v>
      </c>
      <c r="J53">
        <v>2.34</v>
      </c>
      <c r="K53" s="3">
        <v>89</v>
      </c>
      <c r="L53" s="3">
        <v>69</v>
      </c>
    </row>
    <row r="54" spans="1:12" x14ac:dyDescent="0.25">
      <c r="A54" s="3" t="s">
        <v>13</v>
      </c>
      <c r="B54" s="6" t="s">
        <v>10</v>
      </c>
      <c r="C54" s="6">
        <v>1</v>
      </c>
      <c r="D54">
        <v>11</v>
      </c>
      <c r="E54" s="6">
        <v>58</v>
      </c>
      <c r="F54" s="6">
        <v>58</v>
      </c>
      <c r="G54" s="6">
        <v>48.55</v>
      </c>
      <c r="H54" s="6">
        <v>5.24</v>
      </c>
      <c r="I54" s="6">
        <v>72</v>
      </c>
      <c r="J54" s="6">
        <v>4.2</v>
      </c>
      <c r="K54" s="3">
        <v>78</v>
      </c>
      <c r="L54" s="6">
        <v>50</v>
      </c>
    </row>
    <row r="55" spans="1:12" x14ac:dyDescent="0.25">
      <c r="A55" s="3" t="s">
        <v>13</v>
      </c>
      <c r="B55" s="3" t="s">
        <v>10</v>
      </c>
      <c r="C55" s="3">
        <v>2</v>
      </c>
      <c r="D55">
        <v>27</v>
      </c>
      <c r="E55">
        <v>222</v>
      </c>
      <c r="F55">
        <v>222</v>
      </c>
      <c r="G55">
        <v>98.57</v>
      </c>
      <c r="H55">
        <v>22.3</v>
      </c>
      <c r="I55">
        <v>48</v>
      </c>
      <c r="J55">
        <v>2.09</v>
      </c>
      <c r="K55" s="3">
        <v>148</v>
      </c>
      <c r="L55" s="3">
        <v>136</v>
      </c>
    </row>
    <row r="56" spans="1:12" x14ac:dyDescent="0.25">
      <c r="A56" s="3" t="s">
        <v>13</v>
      </c>
      <c r="B56" s="3" t="s">
        <v>10</v>
      </c>
      <c r="C56" s="3">
        <v>3</v>
      </c>
      <c r="D56">
        <v>21</v>
      </c>
      <c r="E56">
        <v>91</v>
      </c>
      <c r="F56">
        <v>91</v>
      </c>
      <c r="G56">
        <v>60.39</v>
      </c>
      <c r="H56">
        <v>11.47</v>
      </c>
      <c r="I56">
        <v>220</v>
      </c>
      <c r="J56">
        <v>4.45</v>
      </c>
      <c r="K56" s="3">
        <v>79</v>
      </c>
      <c r="L56" s="3">
        <v>127</v>
      </c>
    </row>
    <row r="57" spans="1:12" x14ac:dyDescent="0.25">
      <c r="A57" s="3" t="s">
        <v>13</v>
      </c>
      <c r="B57" s="3" t="s">
        <v>10</v>
      </c>
      <c r="C57" s="3">
        <v>4</v>
      </c>
      <c r="D57">
        <v>21</v>
      </c>
      <c r="E57">
        <v>135</v>
      </c>
      <c r="F57">
        <v>135</v>
      </c>
      <c r="G57">
        <v>67.17</v>
      </c>
      <c r="H57">
        <v>8.2799999999999994</v>
      </c>
      <c r="I57">
        <v>100</v>
      </c>
      <c r="J57">
        <v>1.84</v>
      </c>
      <c r="K57" s="3">
        <v>132</v>
      </c>
      <c r="L57" s="3">
        <v>94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A7" sqref="A7:H9"/>
    </sheetView>
  </sheetViews>
  <sheetFormatPr defaultRowHeight="15" x14ac:dyDescent="0.25"/>
  <cols>
    <col min="1" max="1" width="15.7109375" customWidth="1"/>
    <col min="2" max="2" width="21.42578125" customWidth="1"/>
  </cols>
  <sheetData>
    <row r="1" spans="1:13" ht="25.5" x14ac:dyDescent="0.25">
      <c r="A1" s="7" t="s">
        <v>27</v>
      </c>
      <c r="B1" s="7" t="s">
        <v>28</v>
      </c>
      <c r="C1" s="8" t="s">
        <v>29</v>
      </c>
      <c r="D1" s="8" t="s">
        <v>30</v>
      </c>
      <c r="E1" s="9" t="s">
        <v>31</v>
      </c>
      <c r="F1" s="9" t="s">
        <v>32</v>
      </c>
      <c r="G1" s="9" t="s">
        <v>33</v>
      </c>
      <c r="H1" s="9" t="s">
        <v>34</v>
      </c>
      <c r="I1" s="8" t="s">
        <v>35</v>
      </c>
      <c r="J1" s="8" t="s">
        <v>36</v>
      </c>
      <c r="K1" s="9" t="s">
        <v>37</v>
      </c>
      <c r="L1" s="10" t="s">
        <v>38</v>
      </c>
      <c r="M1" s="11" t="s">
        <v>39</v>
      </c>
    </row>
    <row r="2" spans="1:13" x14ac:dyDescent="0.25">
      <c r="A2" s="12"/>
      <c r="B2" s="12"/>
      <c r="C2" s="12" t="s">
        <v>40</v>
      </c>
      <c r="D2" s="12" t="s">
        <v>41</v>
      </c>
      <c r="E2" s="13" t="s">
        <v>42</v>
      </c>
      <c r="F2" s="13" t="s">
        <v>43</v>
      </c>
      <c r="G2" s="13" t="s">
        <v>44</v>
      </c>
      <c r="H2" s="14" t="s">
        <v>45</v>
      </c>
      <c r="I2" s="12" t="s">
        <v>46</v>
      </c>
      <c r="J2" s="12" t="s">
        <v>46</v>
      </c>
      <c r="K2" s="12" t="s">
        <v>46</v>
      </c>
      <c r="L2" s="12" t="s">
        <v>46</v>
      </c>
      <c r="M2" s="15" t="s">
        <v>46</v>
      </c>
    </row>
    <row r="3" spans="1:13" x14ac:dyDescent="0.25">
      <c r="A3" s="16">
        <v>5.5</v>
      </c>
      <c r="B3" s="16">
        <v>4.5999999999999996</v>
      </c>
      <c r="C3" s="16">
        <v>10.5</v>
      </c>
      <c r="D3" s="16"/>
      <c r="E3" s="16"/>
      <c r="F3" s="16"/>
      <c r="G3" s="16"/>
      <c r="H3" s="16"/>
      <c r="I3" s="16">
        <v>72</v>
      </c>
      <c r="J3" s="16">
        <v>14</v>
      </c>
      <c r="K3" s="16">
        <v>14</v>
      </c>
      <c r="L3" s="16">
        <v>0.17499999999999999</v>
      </c>
      <c r="M3" s="16">
        <v>0.8</v>
      </c>
    </row>
    <row r="7" spans="1:13" ht="25.5" x14ac:dyDescent="0.25">
      <c r="A7" s="7" t="s">
        <v>27</v>
      </c>
      <c r="B7" s="7" t="s">
        <v>28</v>
      </c>
      <c r="C7" s="8" t="s">
        <v>29</v>
      </c>
      <c r="D7" s="8" t="s">
        <v>35</v>
      </c>
      <c r="E7" s="8" t="s">
        <v>36</v>
      </c>
      <c r="F7" s="9" t="s">
        <v>37</v>
      </c>
      <c r="G7" s="10" t="s">
        <v>38</v>
      </c>
      <c r="H7" s="11" t="s">
        <v>39</v>
      </c>
    </row>
    <row r="8" spans="1:13" x14ac:dyDescent="0.25">
      <c r="A8" s="12"/>
      <c r="B8" s="12"/>
      <c r="C8" s="12" t="s">
        <v>40</v>
      </c>
      <c r="D8" s="12" t="s">
        <v>46</v>
      </c>
      <c r="E8" s="12" t="s">
        <v>46</v>
      </c>
      <c r="F8" s="12" t="s">
        <v>46</v>
      </c>
      <c r="G8" s="12" t="s">
        <v>46</v>
      </c>
      <c r="H8" s="15" t="s">
        <v>46</v>
      </c>
    </row>
    <row r="9" spans="1:13" x14ac:dyDescent="0.25">
      <c r="A9" s="16">
        <v>5.5</v>
      </c>
      <c r="B9" s="16">
        <v>4.5999999999999996</v>
      </c>
      <c r="C9" s="16">
        <v>10.5</v>
      </c>
      <c r="D9" s="16">
        <v>72</v>
      </c>
      <c r="E9" s="16">
        <v>14</v>
      </c>
      <c r="F9" s="16">
        <v>14</v>
      </c>
      <c r="G9" s="16">
        <v>0.17499999999999999</v>
      </c>
      <c r="H9" s="16">
        <v>0.8</v>
      </c>
    </row>
  </sheetData>
  <dataValidations count="3">
    <dataValidation type="decimal" operator="greaterThan" allowBlank="1" showInputMessage="1" showErrorMessage="1" sqref="C3:H3 C9">
      <formula1>0</formula1>
    </dataValidation>
    <dataValidation type="decimal" allowBlank="1" showInputMessage="1" showErrorMessage="1" sqref="I3:M3 D9:H9">
      <formula1>0</formula1>
      <formula2>100</formula2>
    </dataValidation>
    <dataValidation type="decimal" allowBlank="1" showInputMessage="1" showErrorMessage="1" sqref="A3:B3 A9:B9">
      <formula1>0</formula1>
      <formula2>14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3"/>
  <sheetViews>
    <sheetView tabSelected="1" workbookViewId="0">
      <selection activeCell="H25" sqref="H25:H31"/>
    </sheetView>
  </sheetViews>
  <sheetFormatPr defaultRowHeight="15" x14ac:dyDescent="0.25"/>
  <cols>
    <col min="1" max="1" width="16.42578125" customWidth="1"/>
    <col min="2" max="2" width="25.7109375" customWidth="1"/>
    <col min="6" max="6" width="15.7109375" style="3" customWidth="1"/>
  </cols>
  <sheetData>
    <row r="3" spans="1:8" x14ac:dyDescent="0.25">
      <c r="A3" s="19" t="s">
        <v>50</v>
      </c>
      <c r="B3" t="s">
        <v>53</v>
      </c>
      <c r="D3" t="s">
        <v>50</v>
      </c>
      <c r="E3" t="s">
        <v>53</v>
      </c>
      <c r="F3" s="3" t="s">
        <v>54</v>
      </c>
      <c r="G3" t="s">
        <v>55</v>
      </c>
      <c r="H3" t="s">
        <v>56</v>
      </c>
    </row>
    <row r="4" spans="1:8" x14ac:dyDescent="0.25">
      <c r="A4" s="20" t="s">
        <v>12</v>
      </c>
      <c r="B4" s="22">
        <v>24</v>
      </c>
      <c r="D4" t="s">
        <v>12</v>
      </c>
      <c r="F4" s="22"/>
    </row>
    <row r="5" spans="1:8" x14ac:dyDescent="0.25">
      <c r="A5" s="21" t="s">
        <v>7</v>
      </c>
      <c r="B5" s="22">
        <v>4</v>
      </c>
      <c r="D5" t="s">
        <v>7</v>
      </c>
      <c r="E5">
        <v>4</v>
      </c>
      <c r="F5" s="22">
        <v>224.44444444444443</v>
      </c>
      <c r="G5">
        <v>155.31197860947003</v>
      </c>
      <c r="H5" s="3">
        <f t="shared" ref="H5:H18" si="0">G5/SQRT(E5)</f>
        <v>77.655989304735016</v>
      </c>
    </row>
    <row r="6" spans="1:8" x14ac:dyDescent="0.25">
      <c r="A6" s="21" t="s">
        <v>10</v>
      </c>
      <c r="B6" s="22">
        <v>4</v>
      </c>
      <c r="D6" t="s">
        <v>10</v>
      </c>
      <c r="E6">
        <v>4</v>
      </c>
      <c r="F6" s="22">
        <v>152.22222222222223</v>
      </c>
      <c r="G6">
        <v>61.006644716690239</v>
      </c>
      <c r="H6" s="3">
        <f t="shared" si="0"/>
        <v>30.50332235834512</v>
      </c>
    </row>
    <row r="7" spans="1:8" x14ac:dyDescent="0.25">
      <c r="A7" s="21" t="s">
        <v>4</v>
      </c>
      <c r="B7" s="22">
        <v>4</v>
      </c>
      <c r="D7" t="s">
        <v>4</v>
      </c>
      <c r="E7">
        <v>4</v>
      </c>
      <c r="F7" s="22">
        <v>88.333333333333329</v>
      </c>
      <c r="G7">
        <v>116.07256138370013</v>
      </c>
      <c r="H7" s="3">
        <f t="shared" si="0"/>
        <v>58.036280691850067</v>
      </c>
    </row>
    <row r="8" spans="1:8" x14ac:dyDescent="0.25">
      <c r="A8" s="21" t="s">
        <v>8</v>
      </c>
      <c r="B8" s="22">
        <v>4</v>
      </c>
      <c r="D8" t="s">
        <v>8</v>
      </c>
      <c r="E8">
        <v>4</v>
      </c>
      <c r="F8" s="22">
        <v>146.11111111111111</v>
      </c>
      <c r="G8">
        <v>69.528097763428121</v>
      </c>
      <c r="H8" s="3">
        <f t="shared" si="0"/>
        <v>34.764048881714061</v>
      </c>
    </row>
    <row r="9" spans="1:8" x14ac:dyDescent="0.25">
      <c r="A9" s="21" t="s">
        <v>6</v>
      </c>
      <c r="B9" s="22">
        <v>4</v>
      </c>
      <c r="D9" t="s">
        <v>6</v>
      </c>
      <c r="E9">
        <v>4</v>
      </c>
      <c r="F9" s="22">
        <v>177.22222222222223</v>
      </c>
      <c r="G9">
        <v>112.39810200058244</v>
      </c>
      <c r="H9" s="3">
        <f t="shared" si="0"/>
        <v>56.19905100029122</v>
      </c>
    </row>
    <row r="10" spans="1:8" x14ac:dyDescent="0.25">
      <c r="A10" s="21" t="s">
        <v>9</v>
      </c>
      <c r="B10" s="22">
        <v>4</v>
      </c>
      <c r="D10" t="s">
        <v>9</v>
      </c>
      <c r="E10">
        <v>4</v>
      </c>
      <c r="F10" s="22">
        <v>186.66666666666669</v>
      </c>
      <c r="G10">
        <v>65.244081137347379</v>
      </c>
      <c r="H10" s="3">
        <f t="shared" si="0"/>
        <v>32.62204056867369</v>
      </c>
    </row>
    <row r="11" spans="1:8" x14ac:dyDescent="0.25">
      <c r="A11" s="20" t="s">
        <v>13</v>
      </c>
      <c r="B11" s="22">
        <v>27</v>
      </c>
      <c r="D11" t="s">
        <v>13</v>
      </c>
      <c r="F11" s="22"/>
      <c r="H11" s="3"/>
    </row>
    <row r="12" spans="1:8" x14ac:dyDescent="0.25">
      <c r="A12" s="21" t="s">
        <v>7</v>
      </c>
      <c r="B12" s="22">
        <v>4</v>
      </c>
      <c r="D12" t="s">
        <v>7</v>
      </c>
      <c r="E12">
        <v>4</v>
      </c>
      <c r="F12" s="22">
        <v>198.33333333333334</v>
      </c>
      <c r="G12">
        <v>73.218203677734621</v>
      </c>
      <c r="H12" s="3">
        <f t="shared" si="0"/>
        <v>36.609101838867311</v>
      </c>
    </row>
    <row r="13" spans="1:8" x14ac:dyDescent="0.25">
      <c r="A13" s="21" t="s">
        <v>10</v>
      </c>
      <c r="B13" s="22">
        <v>4</v>
      </c>
      <c r="D13" t="s">
        <v>10</v>
      </c>
      <c r="E13">
        <v>4</v>
      </c>
      <c r="F13" s="22">
        <v>226.11111111111114</v>
      </c>
      <c r="G13">
        <v>86.531233210833307</v>
      </c>
      <c r="H13" s="3">
        <f t="shared" si="0"/>
        <v>43.265616605416653</v>
      </c>
    </row>
    <row r="14" spans="1:8" x14ac:dyDescent="0.25">
      <c r="A14" s="21" t="s">
        <v>4</v>
      </c>
      <c r="B14" s="22">
        <v>4</v>
      </c>
      <c r="D14" t="s">
        <v>4</v>
      </c>
      <c r="E14">
        <v>4</v>
      </c>
      <c r="F14" s="22">
        <v>261.66666666666663</v>
      </c>
      <c r="G14">
        <v>72.563297187803215</v>
      </c>
      <c r="H14" s="3">
        <f t="shared" si="0"/>
        <v>36.281648593901608</v>
      </c>
    </row>
    <row r="15" spans="1:8" x14ac:dyDescent="0.25">
      <c r="A15" s="21" t="s">
        <v>5</v>
      </c>
      <c r="B15" s="22">
        <v>3</v>
      </c>
      <c r="D15" t="s">
        <v>5</v>
      </c>
      <c r="E15">
        <v>3</v>
      </c>
      <c r="F15" s="22">
        <v>173.33333333333334</v>
      </c>
      <c r="G15">
        <v>146.21141466307537</v>
      </c>
      <c r="H15" s="3">
        <f t="shared" si="0"/>
        <v>84.415199614322574</v>
      </c>
    </row>
    <row r="16" spans="1:8" x14ac:dyDescent="0.25">
      <c r="A16" s="21" t="s">
        <v>8</v>
      </c>
      <c r="B16" s="22">
        <v>4</v>
      </c>
      <c r="D16" t="s">
        <v>8</v>
      </c>
      <c r="E16">
        <v>4</v>
      </c>
      <c r="F16" s="22">
        <v>230.55555555555557</v>
      </c>
      <c r="G16">
        <v>120.16963318884156</v>
      </c>
      <c r="H16" s="3">
        <f t="shared" si="0"/>
        <v>60.084816594420779</v>
      </c>
    </row>
    <row r="17" spans="1:9" x14ac:dyDescent="0.25">
      <c r="A17" s="21" t="s">
        <v>6</v>
      </c>
      <c r="B17" s="22">
        <v>4</v>
      </c>
      <c r="D17" t="s">
        <v>6</v>
      </c>
      <c r="E17">
        <v>4</v>
      </c>
      <c r="F17" s="22">
        <v>311.66666666666669</v>
      </c>
      <c r="G17">
        <v>118.27811265892082</v>
      </c>
      <c r="H17" s="3">
        <f t="shared" si="0"/>
        <v>59.139056329460409</v>
      </c>
    </row>
    <row r="18" spans="1:9" x14ac:dyDescent="0.25">
      <c r="A18" s="21" t="s">
        <v>9</v>
      </c>
      <c r="B18" s="22">
        <v>4</v>
      </c>
      <c r="D18" t="s">
        <v>9</v>
      </c>
      <c r="E18">
        <v>4</v>
      </c>
      <c r="F18" s="22">
        <v>183.88888888888889</v>
      </c>
      <c r="G18">
        <v>47.013700831179243</v>
      </c>
      <c r="H18" s="3">
        <f t="shared" si="0"/>
        <v>23.506850415589621</v>
      </c>
    </row>
    <row r="19" spans="1:9" x14ac:dyDescent="0.25">
      <c r="A19" s="20" t="s">
        <v>51</v>
      </c>
      <c r="B19" s="22"/>
      <c r="F19" s="22"/>
      <c r="H19" s="3"/>
    </row>
    <row r="20" spans="1:9" x14ac:dyDescent="0.25">
      <c r="A20" s="21" t="s">
        <v>51</v>
      </c>
      <c r="B20" s="22"/>
      <c r="F20" s="22"/>
      <c r="H20" s="3"/>
    </row>
    <row r="21" spans="1:9" x14ac:dyDescent="0.25">
      <c r="A21" s="20" t="s">
        <v>52</v>
      </c>
      <c r="B21" s="22">
        <v>51</v>
      </c>
      <c r="F21" s="22"/>
      <c r="H21" s="3"/>
    </row>
    <row r="23" spans="1:9" x14ac:dyDescent="0.25">
      <c r="E23" t="s">
        <v>59</v>
      </c>
      <c r="H23" t="s">
        <v>60</v>
      </c>
    </row>
    <row r="24" spans="1:9" x14ac:dyDescent="0.25">
      <c r="D24" s="3"/>
      <c r="E24" s="22" t="s">
        <v>57</v>
      </c>
      <c r="F24" t="s">
        <v>58</v>
      </c>
      <c r="H24" s="22" t="s">
        <v>57</v>
      </c>
      <c r="I24" s="3" t="s">
        <v>58</v>
      </c>
    </row>
    <row r="25" spans="1:9" x14ac:dyDescent="0.25">
      <c r="D25" s="3" t="s">
        <v>7</v>
      </c>
      <c r="E25" s="22">
        <v>198.33333333333334</v>
      </c>
      <c r="F25" s="22">
        <v>224.44444444444443</v>
      </c>
      <c r="H25">
        <v>36.609101838867311</v>
      </c>
      <c r="I25">
        <v>77.655989304735016</v>
      </c>
    </row>
    <row r="26" spans="1:9" x14ac:dyDescent="0.25">
      <c r="D26" s="3" t="s">
        <v>10</v>
      </c>
      <c r="E26" s="22">
        <v>226.11111111111114</v>
      </c>
      <c r="F26" s="22">
        <v>152.22222222222223</v>
      </c>
      <c r="H26">
        <v>43.265616605416653</v>
      </c>
      <c r="I26">
        <v>30.50332235834512</v>
      </c>
    </row>
    <row r="27" spans="1:9" x14ac:dyDescent="0.25">
      <c r="D27" s="3" t="s">
        <v>4</v>
      </c>
      <c r="E27" s="22">
        <v>261.66666666666663</v>
      </c>
      <c r="F27" s="22">
        <v>88.333333333333329</v>
      </c>
      <c r="H27">
        <v>36.281648593901608</v>
      </c>
      <c r="I27">
        <v>58.036280691850067</v>
      </c>
    </row>
    <row r="28" spans="1:9" x14ac:dyDescent="0.25">
      <c r="D28" s="3" t="s">
        <v>5</v>
      </c>
      <c r="E28" s="22">
        <v>173.33333333333334</v>
      </c>
      <c r="F28" s="22"/>
      <c r="H28">
        <v>84.415199614322574</v>
      </c>
    </row>
    <row r="29" spans="1:9" x14ac:dyDescent="0.25">
      <c r="D29" s="3" t="s">
        <v>8</v>
      </c>
      <c r="E29" s="22">
        <v>230.55555555555557</v>
      </c>
      <c r="F29" s="22">
        <v>146.11111111111111</v>
      </c>
      <c r="H29">
        <v>60.084816594420779</v>
      </c>
      <c r="I29">
        <v>34.764048881714061</v>
      </c>
    </row>
    <row r="30" spans="1:9" x14ac:dyDescent="0.25">
      <c r="D30" s="3" t="s">
        <v>6</v>
      </c>
      <c r="E30" s="22">
        <v>311.66666666666669</v>
      </c>
      <c r="F30" s="22">
        <v>177.22222222222223</v>
      </c>
      <c r="H30">
        <v>59.139056329460409</v>
      </c>
      <c r="I30">
        <v>56.19905100029122</v>
      </c>
    </row>
    <row r="31" spans="1:9" x14ac:dyDescent="0.25">
      <c r="D31" s="3" t="s">
        <v>9</v>
      </c>
      <c r="E31" s="22">
        <v>183.88888888888889</v>
      </c>
      <c r="F31" s="22">
        <v>186.66666666666669</v>
      </c>
      <c r="H31">
        <v>23.506850415589621</v>
      </c>
      <c r="I31">
        <v>32.62204056867369</v>
      </c>
    </row>
    <row r="32" spans="1:9" x14ac:dyDescent="0.25">
      <c r="D32" s="3"/>
      <c r="E32" s="3"/>
      <c r="F32"/>
    </row>
    <row r="33" spans="6:6" x14ac:dyDescent="0.25">
      <c r="F33" s="22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workbookViewId="0">
      <selection activeCell="M11" sqref="M11"/>
    </sheetView>
  </sheetViews>
  <sheetFormatPr defaultRowHeight="15" x14ac:dyDescent="0.25"/>
  <cols>
    <col min="1" max="1" width="9.140625" style="3"/>
    <col min="2" max="2" width="13.5703125" style="3" customWidth="1"/>
    <col min="3" max="16384" width="9.140625" style="3"/>
  </cols>
  <sheetData>
    <row r="1" spans="1:13" s="17" customFormat="1" ht="60" x14ac:dyDescent="0.25">
      <c r="A1" s="17" t="s">
        <v>11</v>
      </c>
      <c r="B1" s="17" t="s">
        <v>0</v>
      </c>
      <c r="C1" s="17" t="s">
        <v>1</v>
      </c>
      <c r="D1" s="18" t="s">
        <v>2</v>
      </c>
      <c r="E1" s="17" t="s">
        <v>14</v>
      </c>
      <c r="F1" s="17" t="s">
        <v>15</v>
      </c>
      <c r="G1" s="18" t="s">
        <v>16</v>
      </c>
      <c r="H1" s="18" t="s">
        <v>17</v>
      </c>
      <c r="I1" s="18" t="s">
        <v>3</v>
      </c>
      <c r="J1" s="18" t="s">
        <v>18</v>
      </c>
      <c r="K1" s="17" t="s">
        <v>47</v>
      </c>
      <c r="L1" s="17" t="s">
        <v>48</v>
      </c>
      <c r="M1" s="17" t="s">
        <v>49</v>
      </c>
    </row>
    <row r="2" spans="1:13" x14ac:dyDescent="0.25">
      <c r="A2" s="3" t="s">
        <v>12</v>
      </c>
      <c r="B2" s="3" t="s">
        <v>4</v>
      </c>
      <c r="C2" s="3">
        <v>1</v>
      </c>
      <c r="D2" s="3">
        <v>26</v>
      </c>
      <c r="E2" s="3">
        <v>158</v>
      </c>
      <c r="F2" s="3">
        <v>158</v>
      </c>
      <c r="G2" s="3">
        <v>84.47</v>
      </c>
      <c r="H2" s="3">
        <v>22.85</v>
      </c>
      <c r="I2" s="3">
        <v>120</v>
      </c>
      <c r="J2" s="3">
        <v>2.66</v>
      </c>
      <c r="K2" s="3">
        <v>35</v>
      </c>
      <c r="L2" s="3">
        <v>15</v>
      </c>
      <c r="M2" s="3">
        <f>(L2/4.5)*10</f>
        <v>33.333333333333336</v>
      </c>
    </row>
    <row r="3" spans="1:13" x14ac:dyDescent="0.25">
      <c r="A3" s="3" t="s">
        <v>12</v>
      </c>
      <c r="B3" s="3" t="s">
        <v>4</v>
      </c>
      <c r="C3" s="3">
        <v>2</v>
      </c>
      <c r="D3" s="3">
        <v>12</v>
      </c>
      <c r="E3" s="3">
        <v>156</v>
      </c>
      <c r="F3" s="3">
        <v>156</v>
      </c>
      <c r="G3" s="3">
        <v>68.52</v>
      </c>
      <c r="H3" s="3">
        <v>9.93</v>
      </c>
      <c r="I3" s="3">
        <v>110</v>
      </c>
      <c r="J3" s="3">
        <v>2.92</v>
      </c>
      <c r="K3" s="3">
        <v>137</v>
      </c>
      <c r="L3" s="3">
        <v>118</v>
      </c>
      <c r="M3" s="3">
        <f t="shared" ref="M3:M53" si="0">(L3/4.5)*10</f>
        <v>262.22222222222223</v>
      </c>
    </row>
    <row r="4" spans="1:13" x14ac:dyDescent="0.25">
      <c r="A4" s="3" t="s">
        <v>12</v>
      </c>
      <c r="B4" s="3" t="s">
        <v>4</v>
      </c>
      <c r="C4" s="3">
        <v>3</v>
      </c>
      <c r="D4" s="3">
        <v>4</v>
      </c>
      <c r="E4" s="3">
        <v>115</v>
      </c>
      <c r="F4" s="3">
        <v>115</v>
      </c>
      <c r="G4" s="3">
        <v>69.930000000000007</v>
      </c>
      <c r="H4" s="3">
        <v>14.44</v>
      </c>
      <c r="I4" s="3">
        <v>42</v>
      </c>
      <c r="J4" s="3">
        <v>2.11</v>
      </c>
      <c r="K4" s="3">
        <v>21</v>
      </c>
      <c r="L4" s="3">
        <v>10</v>
      </c>
      <c r="M4" s="3">
        <f t="shared" si="0"/>
        <v>22.222222222222221</v>
      </c>
    </row>
    <row r="5" spans="1:13" x14ac:dyDescent="0.25">
      <c r="A5" s="3" t="s">
        <v>12</v>
      </c>
      <c r="B5" s="3" t="s">
        <v>4</v>
      </c>
      <c r="C5" s="3">
        <v>4</v>
      </c>
      <c r="D5" s="3">
        <v>43</v>
      </c>
      <c r="E5" s="3">
        <v>340</v>
      </c>
      <c r="F5" s="3">
        <v>172</v>
      </c>
      <c r="G5" s="3">
        <v>100.39</v>
      </c>
      <c r="H5" s="3">
        <v>21.05</v>
      </c>
      <c r="I5" s="3">
        <v>121</v>
      </c>
      <c r="J5" s="3">
        <v>8.19</v>
      </c>
      <c r="K5" s="3">
        <v>26</v>
      </c>
      <c r="L5" s="3">
        <v>16</v>
      </c>
      <c r="M5" s="3">
        <f t="shared" si="0"/>
        <v>35.555555555555557</v>
      </c>
    </row>
    <row r="6" spans="1:13" x14ac:dyDescent="0.25">
      <c r="A6" s="3" t="s">
        <v>13</v>
      </c>
      <c r="B6" s="3" t="s">
        <v>4</v>
      </c>
      <c r="C6" s="3">
        <v>1</v>
      </c>
      <c r="D6" s="3">
        <v>4</v>
      </c>
      <c r="E6" s="3">
        <v>240</v>
      </c>
      <c r="F6" s="3">
        <v>124</v>
      </c>
      <c r="G6" s="3">
        <v>43.62</v>
      </c>
      <c r="H6" s="3">
        <v>5.89</v>
      </c>
      <c r="I6" s="3">
        <v>220</v>
      </c>
      <c r="J6" s="3">
        <v>1.47</v>
      </c>
      <c r="K6" s="3">
        <v>149</v>
      </c>
      <c r="L6" s="3">
        <v>156</v>
      </c>
      <c r="M6" s="3">
        <f t="shared" si="0"/>
        <v>346.66666666666663</v>
      </c>
    </row>
    <row r="7" spans="1:13" x14ac:dyDescent="0.25">
      <c r="A7" s="3" t="s">
        <v>13</v>
      </c>
      <c r="B7" s="3" t="s">
        <v>4</v>
      </c>
      <c r="C7" s="3">
        <v>2</v>
      </c>
      <c r="D7" s="3">
        <v>16</v>
      </c>
      <c r="E7" s="3">
        <v>255</v>
      </c>
      <c r="F7" s="3">
        <v>255</v>
      </c>
      <c r="G7" s="3">
        <v>92</v>
      </c>
      <c r="H7" s="3">
        <v>16.54</v>
      </c>
      <c r="I7" s="3">
        <v>120</v>
      </c>
      <c r="J7" s="3">
        <v>2.08</v>
      </c>
      <c r="K7" s="3">
        <v>191</v>
      </c>
      <c r="L7" s="3">
        <v>77</v>
      </c>
      <c r="M7" s="3">
        <f t="shared" si="0"/>
        <v>171.11111111111111</v>
      </c>
    </row>
    <row r="8" spans="1:13" x14ac:dyDescent="0.25">
      <c r="A8" s="3" t="s">
        <v>13</v>
      </c>
      <c r="B8" s="3" t="s">
        <v>4</v>
      </c>
      <c r="C8" s="3">
        <v>3</v>
      </c>
      <c r="D8" s="3">
        <v>33</v>
      </c>
      <c r="E8" s="3">
        <v>282</v>
      </c>
      <c r="F8" s="3">
        <v>178</v>
      </c>
      <c r="G8" s="3">
        <v>82.51</v>
      </c>
      <c r="H8" s="3">
        <v>15.57</v>
      </c>
      <c r="I8" s="3">
        <v>150</v>
      </c>
      <c r="J8" s="3">
        <v>2.1</v>
      </c>
      <c r="K8" s="3">
        <v>145</v>
      </c>
      <c r="L8" s="3">
        <v>113</v>
      </c>
      <c r="M8" s="3">
        <f t="shared" si="0"/>
        <v>251.11111111111111</v>
      </c>
    </row>
    <row r="9" spans="1:13" x14ac:dyDescent="0.25">
      <c r="A9" s="3" t="s">
        <v>13</v>
      </c>
      <c r="B9" s="3" t="s">
        <v>4</v>
      </c>
      <c r="C9" s="3">
        <v>4</v>
      </c>
      <c r="D9" s="3">
        <v>18</v>
      </c>
      <c r="E9" s="3">
        <v>187</v>
      </c>
      <c r="F9" s="3">
        <v>152</v>
      </c>
      <c r="G9" s="3">
        <v>73</v>
      </c>
      <c r="H9" s="3">
        <v>12.67</v>
      </c>
      <c r="I9" s="3">
        <v>163</v>
      </c>
      <c r="J9" s="3">
        <v>1.88</v>
      </c>
      <c r="K9" s="3">
        <v>172</v>
      </c>
      <c r="L9" s="3">
        <v>125</v>
      </c>
      <c r="M9" s="3">
        <f t="shared" si="0"/>
        <v>277.77777777777777</v>
      </c>
    </row>
    <row r="10" spans="1:13" s="4" customFormat="1" x14ac:dyDescent="0.25">
      <c r="A10" s="4" t="s">
        <v>13</v>
      </c>
      <c r="B10" s="4" t="s">
        <v>5</v>
      </c>
      <c r="C10" s="4">
        <v>1</v>
      </c>
      <c r="D10" s="4">
        <v>13</v>
      </c>
      <c r="E10" s="4">
        <v>89</v>
      </c>
      <c r="F10" s="4">
        <v>89</v>
      </c>
      <c r="G10" s="4">
        <v>56.17</v>
      </c>
      <c r="H10" s="4">
        <v>7.7</v>
      </c>
      <c r="I10" s="4">
        <v>34</v>
      </c>
      <c r="J10" s="4">
        <v>1.1100000000000001</v>
      </c>
      <c r="K10" s="4">
        <v>49</v>
      </c>
      <c r="L10" s="4">
        <v>30</v>
      </c>
      <c r="M10" s="3">
        <f t="shared" si="0"/>
        <v>66.666666666666671</v>
      </c>
    </row>
    <row r="11" spans="1:13" s="4" customFormat="1" x14ac:dyDescent="0.25">
      <c r="A11" s="4" t="s">
        <v>13</v>
      </c>
      <c r="B11" s="4" t="s">
        <v>5</v>
      </c>
      <c r="C11" s="4">
        <v>2</v>
      </c>
      <c r="D11" s="4">
        <v>5</v>
      </c>
      <c r="E11" s="4">
        <v>204</v>
      </c>
      <c r="F11" s="4">
        <v>204</v>
      </c>
      <c r="G11" s="4">
        <v>74.52</v>
      </c>
      <c r="H11" s="4">
        <v>21.49</v>
      </c>
      <c r="I11" s="4">
        <v>110</v>
      </c>
      <c r="J11" s="4">
        <v>4.21</v>
      </c>
      <c r="K11" s="4">
        <v>9</v>
      </c>
      <c r="M11" s="3"/>
    </row>
    <row r="12" spans="1:13" s="4" customFormat="1" x14ac:dyDescent="0.25">
      <c r="A12" s="4" t="s">
        <v>13</v>
      </c>
      <c r="B12" s="4" t="s">
        <v>5</v>
      </c>
      <c r="C12" s="4">
        <v>3</v>
      </c>
      <c r="D12" s="4">
        <v>16</v>
      </c>
      <c r="E12" s="4">
        <v>1011</v>
      </c>
      <c r="F12" s="4">
        <v>1011</v>
      </c>
      <c r="G12" s="4">
        <v>60.81</v>
      </c>
      <c r="H12" s="4">
        <v>41.51</v>
      </c>
      <c r="I12" s="4">
        <v>101</v>
      </c>
      <c r="J12" s="4">
        <v>1.65</v>
      </c>
      <c r="K12" s="4">
        <v>55</v>
      </c>
      <c r="L12" s="4">
        <v>51</v>
      </c>
      <c r="M12" s="3">
        <f t="shared" si="0"/>
        <v>113.33333333333334</v>
      </c>
    </row>
    <row r="13" spans="1:13" s="4" customFormat="1" x14ac:dyDescent="0.25">
      <c r="A13" s="4" t="s">
        <v>13</v>
      </c>
      <c r="B13" s="4" t="s">
        <v>5</v>
      </c>
      <c r="C13" s="4">
        <v>4</v>
      </c>
      <c r="D13" s="4">
        <v>27</v>
      </c>
      <c r="E13" s="4">
        <v>156</v>
      </c>
      <c r="F13" s="4">
        <v>156</v>
      </c>
      <c r="G13" s="4">
        <v>68.58</v>
      </c>
      <c r="H13" s="4">
        <v>23.3</v>
      </c>
      <c r="I13" s="4">
        <v>179</v>
      </c>
      <c r="J13" s="4">
        <v>3.97</v>
      </c>
      <c r="K13" s="4">
        <v>130</v>
      </c>
      <c r="L13" s="4">
        <v>153</v>
      </c>
      <c r="M13" s="3">
        <f t="shared" si="0"/>
        <v>340</v>
      </c>
    </row>
    <row r="14" spans="1:13" x14ac:dyDescent="0.25">
      <c r="A14" s="3" t="s">
        <v>12</v>
      </c>
      <c r="B14" s="5" t="s">
        <v>6</v>
      </c>
      <c r="C14" s="5">
        <v>1</v>
      </c>
      <c r="D14" s="3">
        <v>35</v>
      </c>
      <c r="E14" s="3">
        <v>345</v>
      </c>
      <c r="F14" s="3">
        <v>201</v>
      </c>
      <c r="G14" s="3">
        <v>87.81</v>
      </c>
      <c r="H14" s="3">
        <v>28.24</v>
      </c>
      <c r="I14" s="3">
        <v>350</v>
      </c>
      <c r="J14" s="3">
        <v>9.2799999999999994</v>
      </c>
      <c r="K14" s="3">
        <v>51</v>
      </c>
      <c r="L14" s="3">
        <v>61</v>
      </c>
      <c r="M14" s="3">
        <f t="shared" si="0"/>
        <v>135.55555555555554</v>
      </c>
    </row>
    <row r="15" spans="1:13" x14ac:dyDescent="0.25">
      <c r="A15" s="3" t="s">
        <v>12</v>
      </c>
      <c r="B15" s="5" t="s">
        <v>6</v>
      </c>
      <c r="C15" s="5">
        <v>2</v>
      </c>
      <c r="D15" s="3">
        <v>14</v>
      </c>
      <c r="E15" s="3">
        <v>164</v>
      </c>
      <c r="F15" s="3">
        <v>164</v>
      </c>
      <c r="G15" s="3">
        <v>66.34</v>
      </c>
      <c r="H15" s="3">
        <v>21.94</v>
      </c>
      <c r="I15" s="3">
        <v>60</v>
      </c>
      <c r="J15" s="3">
        <v>5.15</v>
      </c>
      <c r="K15" s="3">
        <v>78</v>
      </c>
      <c r="L15" s="3">
        <v>25</v>
      </c>
      <c r="M15" s="3">
        <f t="shared" si="0"/>
        <v>55.555555555555557</v>
      </c>
    </row>
    <row r="16" spans="1:13" x14ac:dyDescent="0.25">
      <c r="A16" s="3" t="s">
        <v>12</v>
      </c>
      <c r="B16" s="5" t="s">
        <v>6</v>
      </c>
      <c r="C16" s="5">
        <v>3</v>
      </c>
      <c r="D16" s="3">
        <v>27</v>
      </c>
      <c r="E16" s="3">
        <v>235</v>
      </c>
      <c r="F16" s="3">
        <v>235</v>
      </c>
      <c r="G16" s="3">
        <v>106.89</v>
      </c>
      <c r="H16" s="3">
        <v>15.93</v>
      </c>
      <c r="I16" s="3">
        <v>130</v>
      </c>
      <c r="J16" s="3">
        <v>4.63</v>
      </c>
      <c r="K16" s="3">
        <v>62</v>
      </c>
      <c r="L16" s="3">
        <v>88</v>
      </c>
      <c r="M16" s="3">
        <f t="shared" si="0"/>
        <v>195.55555555555557</v>
      </c>
    </row>
    <row r="17" spans="1:13" x14ac:dyDescent="0.25">
      <c r="A17" s="3" t="s">
        <v>12</v>
      </c>
      <c r="B17" s="5" t="s">
        <v>6</v>
      </c>
      <c r="C17" s="5">
        <v>4</v>
      </c>
      <c r="D17" s="3">
        <v>25</v>
      </c>
      <c r="E17" s="3">
        <v>152</v>
      </c>
      <c r="F17" s="3">
        <v>152</v>
      </c>
      <c r="G17" s="3">
        <v>67.25</v>
      </c>
      <c r="H17" s="3">
        <v>18.47</v>
      </c>
      <c r="I17" s="3">
        <v>79</v>
      </c>
      <c r="J17" s="3">
        <v>4.6399999999999997</v>
      </c>
      <c r="K17" s="3">
        <v>139</v>
      </c>
      <c r="L17" s="3">
        <v>145</v>
      </c>
      <c r="M17" s="3">
        <f t="shared" si="0"/>
        <v>322.22222222222223</v>
      </c>
    </row>
    <row r="18" spans="1:13" x14ac:dyDescent="0.25">
      <c r="A18" s="3" t="s">
        <v>13</v>
      </c>
      <c r="B18" s="3" t="s">
        <v>6</v>
      </c>
      <c r="C18" s="3">
        <v>1</v>
      </c>
      <c r="D18" s="3">
        <v>17</v>
      </c>
      <c r="E18" s="3">
        <v>303</v>
      </c>
      <c r="F18" s="3">
        <v>211</v>
      </c>
      <c r="G18" s="3">
        <v>87.63</v>
      </c>
      <c r="H18" s="3">
        <v>21.69</v>
      </c>
      <c r="I18" s="3">
        <v>100</v>
      </c>
      <c r="J18" s="3">
        <v>2.66</v>
      </c>
      <c r="K18" s="3">
        <v>41</v>
      </c>
      <c r="L18" s="3">
        <v>76</v>
      </c>
      <c r="M18" s="3">
        <f t="shared" si="0"/>
        <v>168.88888888888889</v>
      </c>
    </row>
    <row r="19" spans="1:13" x14ac:dyDescent="0.25">
      <c r="A19" s="3" t="s">
        <v>13</v>
      </c>
      <c r="B19" s="3" t="s">
        <v>6</v>
      </c>
      <c r="C19" s="3">
        <v>2</v>
      </c>
      <c r="D19" s="3">
        <v>11</v>
      </c>
      <c r="E19" s="3">
        <v>181</v>
      </c>
      <c r="F19" s="3">
        <v>181</v>
      </c>
      <c r="G19" s="3">
        <v>83.5</v>
      </c>
      <c r="H19" s="3">
        <v>11.3</v>
      </c>
      <c r="I19" s="3">
        <v>131</v>
      </c>
      <c r="J19" s="3">
        <v>2.72</v>
      </c>
      <c r="K19" s="3">
        <v>143</v>
      </c>
      <c r="L19" s="3">
        <v>183</v>
      </c>
      <c r="M19" s="3">
        <f t="shared" si="0"/>
        <v>406.66666666666663</v>
      </c>
    </row>
    <row r="20" spans="1:13" x14ac:dyDescent="0.25">
      <c r="A20" s="3" t="s">
        <v>13</v>
      </c>
      <c r="B20" s="3" t="s">
        <v>6</v>
      </c>
      <c r="C20" s="3">
        <v>3</v>
      </c>
      <c r="D20" s="3">
        <v>21</v>
      </c>
      <c r="E20" s="3">
        <v>159</v>
      </c>
      <c r="F20" s="3">
        <v>159</v>
      </c>
      <c r="G20" s="3">
        <v>79.69</v>
      </c>
      <c r="H20" s="3">
        <v>14.98</v>
      </c>
      <c r="I20" s="3">
        <v>64</v>
      </c>
      <c r="J20" s="3">
        <v>2.4300000000000002</v>
      </c>
      <c r="K20" s="3">
        <v>108</v>
      </c>
      <c r="L20" s="3">
        <v>185</v>
      </c>
      <c r="M20" s="3">
        <f t="shared" si="0"/>
        <v>411.11111111111114</v>
      </c>
    </row>
    <row r="21" spans="1:13" x14ac:dyDescent="0.25">
      <c r="A21" s="3" t="s">
        <v>13</v>
      </c>
      <c r="B21" s="3" t="s">
        <v>6</v>
      </c>
      <c r="C21" s="3">
        <v>4</v>
      </c>
      <c r="D21" s="3">
        <v>37</v>
      </c>
      <c r="E21" s="3">
        <v>209</v>
      </c>
      <c r="F21" s="3">
        <v>209</v>
      </c>
      <c r="G21" s="3">
        <v>83.21</v>
      </c>
      <c r="H21" s="3">
        <v>16.87</v>
      </c>
      <c r="I21" s="3">
        <v>40</v>
      </c>
      <c r="J21" s="3">
        <v>1.24</v>
      </c>
      <c r="K21" s="3">
        <v>94</v>
      </c>
      <c r="L21" s="3">
        <v>117</v>
      </c>
      <c r="M21" s="3">
        <f t="shared" si="0"/>
        <v>260</v>
      </c>
    </row>
    <row r="22" spans="1:13" x14ac:dyDescent="0.25">
      <c r="A22" s="3" t="s">
        <v>12</v>
      </c>
      <c r="B22" s="3" t="s">
        <v>7</v>
      </c>
      <c r="C22" s="3">
        <v>1</v>
      </c>
      <c r="D22" s="3">
        <v>19</v>
      </c>
      <c r="E22" s="3">
        <v>111</v>
      </c>
      <c r="F22" s="3">
        <v>111</v>
      </c>
      <c r="G22" s="3">
        <v>63.9</v>
      </c>
      <c r="H22" s="3">
        <v>18.14</v>
      </c>
      <c r="I22" s="3">
        <v>120</v>
      </c>
      <c r="J22" s="3">
        <v>2.82</v>
      </c>
      <c r="K22" s="3">
        <v>49</v>
      </c>
      <c r="L22" s="3">
        <v>29</v>
      </c>
      <c r="M22" s="3">
        <f t="shared" si="0"/>
        <v>64.444444444444443</v>
      </c>
    </row>
    <row r="23" spans="1:13" x14ac:dyDescent="0.25">
      <c r="A23" s="3" t="s">
        <v>12</v>
      </c>
      <c r="B23" s="3" t="s">
        <v>7</v>
      </c>
      <c r="C23" s="3">
        <v>2</v>
      </c>
      <c r="D23" s="3">
        <v>17</v>
      </c>
      <c r="E23" s="3">
        <v>147</v>
      </c>
      <c r="F23" s="3">
        <v>147</v>
      </c>
      <c r="G23" s="3">
        <v>66.55</v>
      </c>
      <c r="H23" s="3">
        <v>10.62</v>
      </c>
      <c r="I23" s="3">
        <v>110</v>
      </c>
      <c r="J23" s="3">
        <v>2.64</v>
      </c>
      <c r="K23" s="3">
        <v>122</v>
      </c>
      <c r="L23" s="3">
        <v>184</v>
      </c>
      <c r="M23" s="3">
        <f t="shared" si="0"/>
        <v>408.88888888888886</v>
      </c>
    </row>
    <row r="24" spans="1:13" x14ac:dyDescent="0.25">
      <c r="A24" s="3" t="s">
        <v>12</v>
      </c>
      <c r="B24" s="3" t="s">
        <v>7</v>
      </c>
      <c r="C24" s="3">
        <v>3</v>
      </c>
      <c r="D24" s="3">
        <v>38</v>
      </c>
      <c r="E24" s="3">
        <v>195</v>
      </c>
      <c r="F24" s="3">
        <v>195</v>
      </c>
      <c r="G24" s="3">
        <v>89.18</v>
      </c>
      <c r="H24" s="3">
        <v>17.82</v>
      </c>
      <c r="I24" s="3">
        <v>450</v>
      </c>
      <c r="J24" s="3">
        <v>5.54</v>
      </c>
      <c r="K24" s="3">
        <v>70</v>
      </c>
      <c r="L24" s="3">
        <v>131</v>
      </c>
      <c r="M24" s="3">
        <f t="shared" si="0"/>
        <v>291.11111111111109</v>
      </c>
    </row>
    <row r="25" spans="1:13" x14ac:dyDescent="0.25">
      <c r="A25" s="3" t="s">
        <v>12</v>
      </c>
      <c r="B25" s="3" t="s">
        <v>7</v>
      </c>
      <c r="C25" s="3">
        <v>4</v>
      </c>
      <c r="D25" s="3">
        <v>35</v>
      </c>
      <c r="E25" s="3">
        <v>197</v>
      </c>
      <c r="F25" s="3">
        <v>197</v>
      </c>
      <c r="G25" s="3">
        <v>75.17</v>
      </c>
      <c r="H25" s="3">
        <v>8.58</v>
      </c>
      <c r="I25" s="3">
        <v>101</v>
      </c>
      <c r="J25" s="3">
        <v>3.89</v>
      </c>
      <c r="K25" s="3">
        <v>124</v>
      </c>
      <c r="L25" s="3">
        <v>60</v>
      </c>
      <c r="M25" s="3">
        <f t="shared" si="0"/>
        <v>133.33333333333334</v>
      </c>
    </row>
    <row r="26" spans="1:13" x14ac:dyDescent="0.25">
      <c r="A26" s="3" t="s">
        <v>13</v>
      </c>
      <c r="B26" s="3" t="s">
        <v>7</v>
      </c>
      <c r="C26" s="3">
        <v>1</v>
      </c>
      <c r="D26" s="3">
        <v>21</v>
      </c>
      <c r="E26" s="3">
        <v>107</v>
      </c>
      <c r="F26" s="3">
        <v>107</v>
      </c>
      <c r="G26" s="3">
        <v>61.55</v>
      </c>
      <c r="H26" s="3">
        <v>11.81</v>
      </c>
      <c r="I26" s="3">
        <v>135</v>
      </c>
      <c r="J26" s="3">
        <v>3.9</v>
      </c>
      <c r="K26" s="3">
        <v>120</v>
      </c>
      <c r="L26" s="3">
        <v>85</v>
      </c>
      <c r="M26" s="3">
        <f t="shared" si="0"/>
        <v>188.88888888888889</v>
      </c>
    </row>
    <row r="27" spans="1:13" x14ac:dyDescent="0.25">
      <c r="A27" s="3" t="s">
        <v>13</v>
      </c>
      <c r="B27" s="3" t="s">
        <v>7</v>
      </c>
      <c r="C27" s="3">
        <v>2</v>
      </c>
      <c r="D27" s="3">
        <v>32</v>
      </c>
      <c r="E27" s="3">
        <v>245</v>
      </c>
      <c r="F27" s="3">
        <v>177</v>
      </c>
      <c r="G27" s="3">
        <v>66.41</v>
      </c>
      <c r="H27" s="3">
        <v>16.07</v>
      </c>
      <c r="I27" s="3">
        <v>50</v>
      </c>
      <c r="J27" s="3">
        <v>1.64</v>
      </c>
      <c r="K27" s="3">
        <v>76</v>
      </c>
      <c r="L27" s="3">
        <v>70</v>
      </c>
      <c r="M27" s="3">
        <f t="shared" si="0"/>
        <v>155.55555555555554</v>
      </c>
    </row>
    <row r="28" spans="1:13" x14ac:dyDescent="0.25">
      <c r="A28" s="3" t="s">
        <v>13</v>
      </c>
      <c r="B28" s="3" t="s">
        <v>7</v>
      </c>
      <c r="C28" s="3">
        <v>3</v>
      </c>
      <c r="D28" s="3">
        <v>13</v>
      </c>
      <c r="E28" s="3">
        <v>66</v>
      </c>
      <c r="F28" s="3">
        <v>66</v>
      </c>
      <c r="G28" s="3">
        <v>51.09</v>
      </c>
      <c r="H28" s="3">
        <v>12.54</v>
      </c>
      <c r="I28" s="3">
        <v>120</v>
      </c>
      <c r="J28" s="3">
        <v>3.38</v>
      </c>
      <c r="K28" s="3">
        <v>99</v>
      </c>
      <c r="L28" s="3">
        <v>65</v>
      </c>
      <c r="M28" s="3">
        <f t="shared" si="0"/>
        <v>144.44444444444446</v>
      </c>
    </row>
    <row r="29" spans="1:13" x14ac:dyDescent="0.25">
      <c r="A29" s="3" t="s">
        <v>13</v>
      </c>
      <c r="B29" s="3" t="s">
        <v>7</v>
      </c>
      <c r="C29" s="3">
        <v>4</v>
      </c>
      <c r="D29" s="3">
        <v>30</v>
      </c>
      <c r="E29" s="3">
        <v>213</v>
      </c>
      <c r="F29" s="3">
        <v>213</v>
      </c>
      <c r="G29" s="3">
        <v>22.03</v>
      </c>
      <c r="H29" s="3">
        <v>13.55</v>
      </c>
      <c r="I29" s="3">
        <v>89</v>
      </c>
      <c r="J29" s="3">
        <v>1.89</v>
      </c>
      <c r="K29" s="3">
        <v>104</v>
      </c>
      <c r="L29" s="3">
        <v>137</v>
      </c>
      <c r="M29" s="3">
        <f t="shared" si="0"/>
        <v>304.44444444444446</v>
      </c>
    </row>
    <row r="30" spans="1:13" x14ac:dyDescent="0.25">
      <c r="A30" s="3" t="s">
        <v>12</v>
      </c>
      <c r="B30" s="3" t="s">
        <v>8</v>
      </c>
      <c r="C30" s="3">
        <v>1</v>
      </c>
      <c r="D30" s="3">
        <v>16</v>
      </c>
      <c r="E30" s="3">
        <v>92</v>
      </c>
      <c r="F30" s="3">
        <v>92</v>
      </c>
      <c r="G30" s="3">
        <v>56.9</v>
      </c>
      <c r="H30" s="3">
        <v>14.19</v>
      </c>
      <c r="I30" s="3">
        <v>150</v>
      </c>
      <c r="J30" s="3">
        <v>2.27</v>
      </c>
      <c r="K30" s="3">
        <v>68</v>
      </c>
      <c r="L30" s="3">
        <v>30</v>
      </c>
      <c r="M30" s="3">
        <f t="shared" si="0"/>
        <v>66.666666666666671</v>
      </c>
    </row>
    <row r="31" spans="1:13" x14ac:dyDescent="0.25">
      <c r="A31" s="3" t="s">
        <v>12</v>
      </c>
      <c r="B31" s="3" t="s">
        <v>8</v>
      </c>
      <c r="C31" s="3">
        <v>2</v>
      </c>
      <c r="D31" s="3">
        <v>25</v>
      </c>
      <c r="E31" s="3">
        <v>252</v>
      </c>
      <c r="F31" s="3">
        <v>142</v>
      </c>
      <c r="G31" s="3">
        <v>75.03</v>
      </c>
      <c r="H31" s="3">
        <v>22.51</v>
      </c>
      <c r="I31" s="3">
        <v>590</v>
      </c>
      <c r="J31" s="3">
        <v>12.16</v>
      </c>
      <c r="K31" s="3">
        <v>182</v>
      </c>
      <c r="L31" s="3">
        <v>98</v>
      </c>
      <c r="M31" s="3">
        <f t="shared" si="0"/>
        <v>217.77777777777777</v>
      </c>
    </row>
    <row r="32" spans="1:13" x14ac:dyDescent="0.25">
      <c r="A32" s="3" t="s">
        <v>12</v>
      </c>
      <c r="B32" s="3" t="s">
        <v>8</v>
      </c>
      <c r="C32" s="3">
        <v>3</v>
      </c>
      <c r="D32" s="3">
        <v>12</v>
      </c>
      <c r="E32" s="3">
        <v>70</v>
      </c>
      <c r="F32" s="3">
        <v>70</v>
      </c>
      <c r="G32" s="3">
        <v>50.16</v>
      </c>
      <c r="H32" s="3">
        <v>5.01</v>
      </c>
      <c r="I32" s="3">
        <v>89</v>
      </c>
      <c r="J32" s="3">
        <v>2.73</v>
      </c>
      <c r="K32" s="3">
        <v>72</v>
      </c>
      <c r="L32" s="3">
        <v>85</v>
      </c>
      <c r="M32" s="3">
        <f t="shared" si="0"/>
        <v>188.88888888888889</v>
      </c>
    </row>
    <row r="33" spans="1:13" x14ac:dyDescent="0.25">
      <c r="A33" s="3" t="s">
        <v>12</v>
      </c>
      <c r="B33" s="3" t="s">
        <v>8</v>
      </c>
      <c r="C33" s="3">
        <v>4</v>
      </c>
      <c r="D33" s="3">
        <v>27</v>
      </c>
      <c r="E33" s="3">
        <v>132</v>
      </c>
      <c r="F33" s="3">
        <v>132</v>
      </c>
      <c r="G33" s="3">
        <v>67.56</v>
      </c>
      <c r="H33" s="3">
        <v>9.1300000000000008</v>
      </c>
      <c r="I33" s="3">
        <v>420</v>
      </c>
      <c r="J33" s="3">
        <v>3.85</v>
      </c>
      <c r="K33" s="3">
        <v>69</v>
      </c>
      <c r="L33" s="3">
        <v>50</v>
      </c>
      <c r="M33" s="3">
        <f t="shared" si="0"/>
        <v>111.11111111111111</v>
      </c>
    </row>
    <row r="34" spans="1:13" x14ac:dyDescent="0.25">
      <c r="A34" s="3" t="s">
        <v>13</v>
      </c>
      <c r="B34" s="3" t="s">
        <v>8</v>
      </c>
      <c r="C34" s="3">
        <v>1</v>
      </c>
      <c r="D34" s="3">
        <v>25</v>
      </c>
      <c r="E34" s="3">
        <v>287</v>
      </c>
      <c r="F34" s="3">
        <v>147</v>
      </c>
      <c r="G34" s="3">
        <v>60.54</v>
      </c>
      <c r="H34" s="3">
        <v>21.63</v>
      </c>
      <c r="I34" s="3">
        <v>450</v>
      </c>
      <c r="J34" s="3">
        <v>4.66</v>
      </c>
      <c r="K34" s="3">
        <v>90</v>
      </c>
      <c r="L34" s="3">
        <v>122</v>
      </c>
      <c r="M34" s="3">
        <f t="shared" si="0"/>
        <v>271.11111111111109</v>
      </c>
    </row>
    <row r="35" spans="1:13" x14ac:dyDescent="0.25">
      <c r="A35" s="3" t="s">
        <v>13</v>
      </c>
      <c r="B35" s="3" t="s">
        <v>8</v>
      </c>
      <c r="C35" s="3">
        <v>2</v>
      </c>
      <c r="D35" s="3">
        <v>33</v>
      </c>
      <c r="E35" s="3">
        <v>174</v>
      </c>
      <c r="F35" s="3">
        <v>174</v>
      </c>
      <c r="G35" s="3">
        <v>83.99</v>
      </c>
      <c r="H35" s="3">
        <v>21.62</v>
      </c>
      <c r="I35" s="3">
        <v>991</v>
      </c>
      <c r="J35" s="3">
        <v>2.76</v>
      </c>
      <c r="K35" s="3">
        <v>125</v>
      </c>
      <c r="L35" s="3">
        <v>65</v>
      </c>
      <c r="M35" s="3">
        <f t="shared" si="0"/>
        <v>144.44444444444446</v>
      </c>
    </row>
    <row r="36" spans="1:13" x14ac:dyDescent="0.25">
      <c r="A36" s="3" t="s">
        <v>13</v>
      </c>
      <c r="B36" s="6" t="s">
        <v>8</v>
      </c>
      <c r="C36" s="6">
        <v>3</v>
      </c>
      <c r="D36" s="3">
        <v>42</v>
      </c>
      <c r="E36" s="6">
        <v>253</v>
      </c>
      <c r="F36" s="6">
        <v>253</v>
      </c>
      <c r="G36" s="6">
        <v>92.65</v>
      </c>
      <c r="H36" s="6">
        <v>14.47</v>
      </c>
      <c r="I36" s="6">
        <v>286</v>
      </c>
      <c r="J36" s="6">
        <v>12.91</v>
      </c>
      <c r="K36" s="3">
        <v>89</v>
      </c>
      <c r="L36" s="6">
        <v>172</v>
      </c>
      <c r="M36" s="3">
        <f t="shared" si="0"/>
        <v>382.22222222222223</v>
      </c>
    </row>
    <row r="37" spans="1:13" x14ac:dyDescent="0.25">
      <c r="A37" s="3" t="s">
        <v>13</v>
      </c>
      <c r="B37" s="3" t="s">
        <v>8</v>
      </c>
      <c r="C37" s="3">
        <v>4</v>
      </c>
      <c r="D37" s="3">
        <v>17</v>
      </c>
      <c r="E37" s="3">
        <v>220</v>
      </c>
      <c r="F37" s="3">
        <v>220</v>
      </c>
      <c r="G37" s="3">
        <v>83.21</v>
      </c>
      <c r="H37" s="3">
        <v>14.04</v>
      </c>
      <c r="I37" s="3">
        <v>100</v>
      </c>
      <c r="J37" s="3">
        <v>3.38</v>
      </c>
      <c r="K37" s="3">
        <v>101</v>
      </c>
      <c r="L37" s="3">
        <v>56</v>
      </c>
      <c r="M37" s="3">
        <f t="shared" si="0"/>
        <v>124.44444444444444</v>
      </c>
    </row>
    <row r="38" spans="1:13" x14ac:dyDescent="0.25">
      <c r="A38" s="3" t="s">
        <v>12</v>
      </c>
      <c r="B38" s="3" t="s">
        <v>9</v>
      </c>
      <c r="C38" s="3">
        <v>1</v>
      </c>
      <c r="D38" s="3">
        <v>20</v>
      </c>
      <c r="E38" s="3">
        <v>202</v>
      </c>
      <c r="F38" s="3">
        <v>202</v>
      </c>
      <c r="G38" s="3">
        <v>88.18</v>
      </c>
      <c r="H38" s="3">
        <v>24.94</v>
      </c>
      <c r="I38" s="3">
        <v>19</v>
      </c>
      <c r="J38" s="3">
        <v>2.4500000000000002</v>
      </c>
      <c r="K38" s="3">
        <v>53</v>
      </c>
      <c r="L38" s="3">
        <v>44</v>
      </c>
      <c r="M38" s="3">
        <f t="shared" si="0"/>
        <v>97.777777777777786</v>
      </c>
    </row>
    <row r="39" spans="1:13" x14ac:dyDescent="0.25">
      <c r="A39" s="3" t="s">
        <v>12</v>
      </c>
      <c r="B39" s="3" t="s">
        <v>9</v>
      </c>
      <c r="C39" s="3">
        <v>2</v>
      </c>
      <c r="D39" s="3">
        <v>22</v>
      </c>
      <c r="E39" s="3">
        <v>373</v>
      </c>
      <c r="F39" s="3">
        <v>170</v>
      </c>
      <c r="G39" s="3">
        <v>67.400000000000006</v>
      </c>
      <c r="H39" s="3">
        <v>17.77</v>
      </c>
      <c r="I39" s="3">
        <v>283</v>
      </c>
      <c r="J39" s="3">
        <v>8.25</v>
      </c>
      <c r="K39" s="3">
        <v>153</v>
      </c>
      <c r="L39" s="3">
        <v>83</v>
      </c>
      <c r="M39" s="3">
        <f t="shared" si="0"/>
        <v>184.44444444444443</v>
      </c>
    </row>
    <row r="40" spans="1:13" x14ac:dyDescent="0.25">
      <c r="A40" s="3" t="s">
        <v>12</v>
      </c>
      <c r="B40" s="3" t="s">
        <v>9</v>
      </c>
      <c r="C40" s="3">
        <v>3</v>
      </c>
      <c r="D40" s="3">
        <v>11</v>
      </c>
      <c r="E40" s="3">
        <v>70</v>
      </c>
      <c r="F40" s="3">
        <v>70</v>
      </c>
      <c r="G40" s="3">
        <v>49.97</v>
      </c>
      <c r="H40" s="3">
        <v>13.35</v>
      </c>
      <c r="I40" s="3">
        <v>200</v>
      </c>
      <c r="J40" s="3">
        <v>3.41</v>
      </c>
      <c r="K40" s="3">
        <v>119</v>
      </c>
      <c r="L40" s="3">
        <v>113</v>
      </c>
      <c r="M40" s="3">
        <f t="shared" si="0"/>
        <v>251.11111111111111</v>
      </c>
    </row>
    <row r="41" spans="1:13" x14ac:dyDescent="0.25">
      <c r="A41" s="3" t="s">
        <v>12</v>
      </c>
      <c r="B41" s="3" t="s">
        <v>9</v>
      </c>
      <c r="C41" s="3">
        <v>4</v>
      </c>
      <c r="D41" s="3">
        <v>7</v>
      </c>
      <c r="E41" s="3">
        <v>44</v>
      </c>
      <c r="F41" s="3">
        <v>44</v>
      </c>
      <c r="G41" s="3">
        <v>28.17</v>
      </c>
      <c r="H41" s="3">
        <v>6.73</v>
      </c>
      <c r="I41" s="3">
        <v>40</v>
      </c>
      <c r="J41" s="3">
        <v>2.54</v>
      </c>
      <c r="K41" s="3">
        <v>112</v>
      </c>
      <c r="L41" s="3">
        <v>96</v>
      </c>
      <c r="M41" s="3">
        <f t="shared" si="0"/>
        <v>213.33333333333331</v>
      </c>
    </row>
    <row r="42" spans="1:13" x14ac:dyDescent="0.25">
      <c r="A42" s="3" t="s">
        <v>13</v>
      </c>
      <c r="B42" s="3" t="s">
        <v>9</v>
      </c>
      <c r="C42" s="3">
        <v>1</v>
      </c>
      <c r="D42" s="3">
        <v>7</v>
      </c>
      <c r="E42" s="3">
        <v>111</v>
      </c>
      <c r="F42" s="3">
        <v>111</v>
      </c>
      <c r="G42" s="3">
        <v>66.11</v>
      </c>
      <c r="H42" s="3">
        <v>10.130000000000001</v>
      </c>
      <c r="I42" s="3">
        <v>50</v>
      </c>
      <c r="J42" s="3">
        <v>1.89</v>
      </c>
      <c r="K42" s="3">
        <v>106</v>
      </c>
      <c r="L42" s="3">
        <v>66</v>
      </c>
      <c r="M42" s="3">
        <f t="shared" si="0"/>
        <v>146.66666666666666</v>
      </c>
    </row>
    <row r="43" spans="1:13" x14ac:dyDescent="0.25">
      <c r="A43" s="3" t="s">
        <v>13</v>
      </c>
      <c r="B43" s="3" t="s">
        <v>9</v>
      </c>
      <c r="C43" s="3">
        <v>2</v>
      </c>
      <c r="D43" s="3">
        <v>30</v>
      </c>
      <c r="E43" s="3">
        <v>408</v>
      </c>
      <c r="F43" s="3">
        <v>204</v>
      </c>
      <c r="G43" s="3">
        <v>84.56</v>
      </c>
      <c r="H43" s="3">
        <v>35.409999999999997</v>
      </c>
      <c r="I43" s="3">
        <v>550</v>
      </c>
      <c r="J43" s="3">
        <v>7.85</v>
      </c>
      <c r="K43" s="3">
        <v>58</v>
      </c>
      <c r="L43" s="3">
        <v>66</v>
      </c>
      <c r="M43" s="3">
        <f t="shared" si="0"/>
        <v>146.66666666666666</v>
      </c>
    </row>
    <row r="44" spans="1:13" x14ac:dyDescent="0.25">
      <c r="A44" s="3" t="s">
        <v>13</v>
      </c>
      <c r="B44" s="3" t="s">
        <v>9</v>
      </c>
      <c r="C44" s="3">
        <v>3</v>
      </c>
      <c r="D44" s="3">
        <v>43</v>
      </c>
      <c r="E44" s="3">
        <v>333</v>
      </c>
      <c r="F44" s="3">
        <v>193</v>
      </c>
      <c r="G44" s="3">
        <v>89.72</v>
      </c>
      <c r="H44" s="3">
        <v>33.299999999999997</v>
      </c>
      <c r="I44" s="3">
        <v>105</v>
      </c>
      <c r="J44" s="3">
        <v>5.0599999999999996</v>
      </c>
      <c r="K44" s="3">
        <v>106</v>
      </c>
      <c r="L44" s="3">
        <v>89</v>
      </c>
      <c r="M44" s="3">
        <f t="shared" si="0"/>
        <v>197.77777777777777</v>
      </c>
    </row>
    <row r="45" spans="1:13" x14ac:dyDescent="0.25">
      <c r="A45" s="3" t="s">
        <v>13</v>
      </c>
      <c r="B45" s="3" t="s">
        <v>9</v>
      </c>
      <c r="C45" s="3">
        <v>4</v>
      </c>
      <c r="D45" s="3">
        <v>26</v>
      </c>
      <c r="E45" s="3">
        <v>241</v>
      </c>
      <c r="F45" s="3">
        <v>158</v>
      </c>
      <c r="G45" s="3">
        <v>110.88</v>
      </c>
      <c r="H45" s="3">
        <v>20.079999999999998</v>
      </c>
      <c r="I45" s="3">
        <v>90</v>
      </c>
      <c r="J45" s="3">
        <v>1.57</v>
      </c>
      <c r="K45" s="3">
        <v>158</v>
      </c>
      <c r="L45" s="3">
        <v>110</v>
      </c>
      <c r="M45" s="3">
        <f t="shared" si="0"/>
        <v>244.44444444444443</v>
      </c>
    </row>
    <row r="46" spans="1:13" x14ac:dyDescent="0.25">
      <c r="A46" s="3" t="s">
        <v>12</v>
      </c>
      <c r="B46" s="3" t="s">
        <v>10</v>
      </c>
      <c r="C46" s="3">
        <v>1</v>
      </c>
      <c r="D46" s="3">
        <v>17</v>
      </c>
      <c r="E46" s="3">
        <v>200</v>
      </c>
      <c r="F46" s="3">
        <v>200</v>
      </c>
      <c r="G46" s="3">
        <v>77.39</v>
      </c>
      <c r="H46" s="3">
        <v>8.67</v>
      </c>
      <c r="I46" s="3">
        <v>70</v>
      </c>
      <c r="J46" s="3">
        <v>1.36</v>
      </c>
      <c r="K46" s="3">
        <v>83</v>
      </c>
      <c r="L46" s="3">
        <v>46</v>
      </c>
      <c r="M46" s="3">
        <f t="shared" si="0"/>
        <v>102.22222222222221</v>
      </c>
    </row>
    <row r="47" spans="1:13" x14ac:dyDescent="0.25">
      <c r="A47" s="3" t="s">
        <v>12</v>
      </c>
      <c r="B47" s="3" t="s">
        <v>10</v>
      </c>
      <c r="C47" s="3">
        <v>2</v>
      </c>
      <c r="D47" s="3">
        <v>5</v>
      </c>
      <c r="E47" s="3">
        <v>51</v>
      </c>
      <c r="F47" s="3">
        <v>51</v>
      </c>
      <c r="G47" s="3">
        <v>46.62</v>
      </c>
      <c r="H47" s="3">
        <v>3.05</v>
      </c>
      <c r="I47" s="3">
        <v>20</v>
      </c>
      <c r="J47" s="3">
        <v>1.6</v>
      </c>
      <c r="K47" s="3">
        <v>148</v>
      </c>
      <c r="L47" s="3">
        <v>107</v>
      </c>
      <c r="M47" s="3">
        <f t="shared" si="0"/>
        <v>237.77777777777777</v>
      </c>
    </row>
    <row r="48" spans="1:13" x14ac:dyDescent="0.25">
      <c r="A48" s="3" t="s">
        <v>12</v>
      </c>
      <c r="B48" s="3" t="s">
        <v>10</v>
      </c>
      <c r="C48" s="3">
        <v>3</v>
      </c>
      <c r="D48" s="3">
        <v>17</v>
      </c>
      <c r="E48" s="3">
        <v>182</v>
      </c>
      <c r="F48" s="3">
        <v>182</v>
      </c>
      <c r="G48" s="3">
        <v>72.510000000000005</v>
      </c>
      <c r="H48" s="3">
        <v>15.36</v>
      </c>
      <c r="I48" s="3">
        <v>56</v>
      </c>
      <c r="J48" s="3">
        <v>2.66</v>
      </c>
      <c r="K48" s="3">
        <v>78</v>
      </c>
      <c r="L48" s="3">
        <v>52</v>
      </c>
      <c r="M48" s="3">
        <f t="shared" si="0"/>
        <v>115.55555555555556</v>
      </c>
    </row>
    <row r="49" spans="1:13" x14ac:dyDescent="0.25">
      <c r="A49" s="3" t="s">
        <v>12</v>
      </c>
      <c r="B49" s="3" t="s">
        <v>10</v>
      </c>
      <c r="C49" s="3">
        <v>4</v>
      </c>
      <c r="D49" s="3">
        <v>7</v>
      </c>
      <c r="E49" s="3">
        <v>57</v>
      </c>
      <c r="F49" s="3">
        <v>57</v>
      </c>
      <c r="G49" s="3">
        <v>45.13</v>
      </c>
      <c r="H49" s="3">
        <v>6.05</v>
      </c>
      <c r="I49" s="3">
        <v>50</v>
      </c>
      <c r="J49" s="3">
        <v>2.34</v>
      </c>
      <c r="K49" s="3">
        <v>89</v>
      </c>
      <c r="L49" s="3">
        <v>69</v>
      </c>
      <c r="M49" s="3">
        <f t="shared" si="0"/>
        <v>153.33333333333334</v>
      </c>
    </row>
    <row r="50" spans="1:13" x14ac:dyDescent="0.25">
      <c r="A50" s="3" t="s">
        <v>13</v>
      </c>
      <c r="B50" s="6" t="s">
        <v>10</v>
      </c>
      <c r="C50" s="6">
        <v>1</v>
      </c>
      <c r="D50" s="3">
        <v>11</v>
      </c>
      <c r="E50" s="6">
        <v>58</v>
      </c>
      <c r="F50" s="6">
        <v>58</v>
      </c>
      <c r="G50" s="6">
        <v>48.55</v>
      </c>
      <c r="H50" s="6">
        <v>5.24</v>
      </c>
      <c r="I50" s="6">
        <v>72</v>
      </c>
      <c r="J50" s="6">
        <v>4.2</v>
      </c>
      <c r="K50" s="3">
        <v>78</v>
      </c>
      <c r="L50" s="6">
        <v>50</v>
      </c>
      <c r="M50" s="3">
        <f t="shared" si="0"/>
        <v>111.11111111111111</v>
      </c>
    </row>
    <row r="51" spans="1:13" x14ac:dyDescent="0.25">
      <c r="A51" s="3" t="s">
        <v>13</v>
      </c>
      <c r="B51" s="3" t="s">
        <v>10</v>
      </c>
      <c r="C51" s="3">
        <v>2</v>
      </c>
      <c r="D51" s="3">
        <v>27</v>
      </c>
      <c r="E51" s="3">
        <v>222</v>
      </c>
      <c r="F51" s="3">
        <v>222</v>
      </c>
      <c r="G51" s="3">
        <v>98.57</v>
      </c>
      <c r="H51" s="3">
        <v>22.3</v>
      </c>
      <c r="I51" s="3">
        <v>48</v>
      </c>
      <c r="J51" s="3">
        <v>2.09</v>
      </c>
      <c r="K51" s="3">
        <v>148</v>
      </c>
      <c r="L51" s="3">
        <v>136</v>
      </c>
      <c r="M51" s="3">
        <f t="shared" si="0"/>
        <v>302.22222222222223</v>
      </c>
    </row>
    <row r="52" spans="1:13" x14ac:dyDescent="0.25">
      <c r="A52" s="3" t="s">
        <v>13</v>
      </c>
      <c r="B52" s="3" t="s">
        <v>10</v>
      </c>
      <c r="C52" s="3">
        <v>3</v>
      </c>
      <c r="D52" s="3">
        <v>21</v>
      </c>
      <c r="E52" s="3">
        <v>91</v>
      </c>
      <c r="F52" s="3">
        <v>91</v>
      </c>
      <c r="G52" s="3">
        <v>60.39</v>
      </c>
      <c r="H52" s="3">
        <v>11.47</v>
      </c>
      <c r="I52" s="3">
        <v>220</v>
      </c>
      <c r="J52" s="3">
        <v>4.45</v>
      </c>
      <c r="K52" s="3">
        <v>79</v>
      </c>
      <c r="L52" s="3">
        <v>127</v>
      </c>
      <c r="M52" s="3">
        <f t="shared" si="0"/>
        <v>282.22222222222223</v>
      </c>
    </row>
    <row r="53" spans="1:13" x14ac:dyDescent="0.25">
      <c r="A53" s="3" t="s">
        <v>13</v>
      </c>
      <c r="B53" s="3" t="s">
        <v>10</v>
      </c>
      <c r="C53" s="3">
        <v>4</v>
      </c>
      <c r="D53" s="3">
        <v>21</v>
      </c>
      <c r="E53" s="3">
        <v>135</v>
      </c>
      <c r="F53" s="3">
        <v>135</v>
      </c>
      <c r="G53" s="3">
        <v>67.17</v>
      </c>
      <c r="H53" s="3">
        <v>8.2799999999999994</v>
      </c>
      <c r="I53" s="3">
        <v>100</v>
      </c>
      <c r="J53" s="3">
        <v>1.84</v>
      </c>
      <c r="K53" s="3">
        <v>132</v>
      </c>
      <c r="L53" s="3">
        <v>94</v>
      </c>
      <c r="M53" s="3">
        <f t="shared" si="0"/>
        <v>208.88888888888889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pivot</vt:lpstr>
      <vt:lpstr>data+calculations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Greta</cp:lastModifiedBy>
  <dcterms:created xsi:type="dcterms:W3CDTF">2012-04-08T16:24:17Z</dcterms:created>
  <dcterms:modified xsi:type="dcterms:W3CDTF">2012-09-12T13:27:17Z</dcterms:modified>
</cp:coreProperties>
</file>