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1415" windowHeight="5385" activeTab="3"/>
  </bookViews>
  <sheets>
    <sheet name="mid-season+harvest" sheetId="1" r:id="rId1"/>
    <sheet name="Soil_Properties" sheetId="3" r:id="rId2"/>
    <sheet name="pivot" sheetId="5" r:id="rId3"/>
    <sheet name="data+calculations" sheetId="4" r:id="rId4"/>
  </sheets>
  <calcPr calcId="125725"/>
  <pivotCaches>
    <pivotCache cacheId="26" r:id="rId5"/>
  </pivotCaches>
</workbook>
</file>

<file path=xl/calcChain.xml><?xml version="1.0" encoding="utf-8"?>
<calcChain xmlns="http://schemas.openxmlformats.org/spreadsheetml/2006/main">
  <c r="O3" i="4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2"/>
</calcChain>
</file>

<file path=xl/sharedStrings.xml><?xml version="1.0" encoding="utf-8"?>
<sst xmlns="http://schemas.openxmlformats.org/spreadsheetml/2006/main" count="399" uniqueCount="63">
  <si>
    <t>genotype</t>
  </si>
  <si>
    <t>inoculation</t>
  </si>
  <si>
    <t>rep</t>
  </si>
  <si>
    <t>plant no</t>
  </si>
  <si>
    <t>nod no</t>
  </si>
  <si>
    <t>inoc</t>
  </si>
  <si>
    <t>uninoc</t>
  </si>
  <si>
    <t>shoot fw (g)</t>
  </si>
  <si>
    <t>sub sample shoot fw (g)</t>
  </si>
  <si>
    <t>sub sample dwt (g)</t>
  </si>
  <si>
    <t>root dwt (g)</t>
  </si>
  <si>
    <t>nod fresh wt (g)</t>
  </si>
  <si>
    <t>haulm wt (kg)</t>
  </si>
  <si>
    <t>grain yld (g)</t>
  </si>
  <si>
    <t>TGx 1448-2E</t>
  </si>
  <si>
    <t>SEQUEL</t>
  </si>
  <si>
    <t>TGx 1904-6F</t>
  </si>
  <si>
    <t>TGx 1945-1F</t>
  </si>
  <si>
    <t>TGx 1951-3F</t>
  </si>
  <si>
    <t>This is in red because urea (N)was added to the plot. This is also in accordance to the protocol.</t>
  </si>
  <si>
    <t>BIOMASS SAMPLING</t>
  </si>
  <si>
    <t>FINAL HARVEST; Net plot size = 4.5 square meter</t>
  </si>
  <si>
    <t>Planting date: 17/07/11</t>
  </si>
  <si>
    <t>Harvesting date: 24/12/11</t>
  </si>
  <si>
    <r>
      <t>GPS coordinates: N 9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51.679' E 007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56.652'</t>
    </r>
  </si>
  <si>
    <t>pH water (1: 2.5)</t>
  </si>
  <si>
    <r>
      <t>pH 0.01M CaCl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(1: 2.5)</t>
    </r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</si>
  <si>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</si>
  <si>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</si>
  <si>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</si>
  <si>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</si>
  <si>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</si>
  <si>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</si>
  <si>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</si>
  <si>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</si>
  <si>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</si>
  <si>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</si>
  <si>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</si>
  <si>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</si>
  <si>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</si>
  <si>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</si>
  <si>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</si>
  <si>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</si>
  <si>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</si>
  <si>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</si>
  <si>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N</t>
  </si>
  <si>
    <t xml:space="preserve"> -</t>
  </si>
  <si>
    <t xml:space="preserve"> +</t>
  </si>
  <si>
    <t>FINAL HARVEST haulm wt (kg)</t>
  </si>
  <si>
    <t>grain yield (kg/ha)</t>
  </si>
  <si>
    <t>Rijlabels</t>
  </si>
  <si>
    <t>(leeg)</t>
  </si>
  <si>
    <t>Eindtotaal</t>
  </si>
  <si>
    <t>Kolomlabels</t>
  </si>
  <si>
    <t>Aantal van grain yield (kg/ha)</t>
  </si>
  <si>
    <t>Gemiddelde van grain yield (kg/ha)</t>
  </si>
  <si>
    <t>Stdev van grain yield (kg/ha)</t>
  </si>
  <si>
    <t>sem</t>
  </si>
  <si>
    <t xml:space="preserve"> +I</t>
  </si>
  <si>
    <t xml:space="preserve"> +N</t>
  </si>
  <si>
    <t>control</t>
  </si>
  <si>
    <t>AVERAGE</t>
  </si>
  <si>
    <t>SEM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</si>
</sst>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8" fillId="0" borderId="4" xfId="0" applyFont="1" applyFill="1" applyBorder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0" fillId="0" borderId="6" xfId="0" applyBorder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/>
      <c:barChart>
        <c:barDir val="col"/>
        <c:grouping val="clustered"/>
        <c:ser>
          <c:idx val="0"/>
          <c:order val="0"/>
          <c:tx>
            <c:strRef>
              <c:f>pivot!$P$3</c:f>
              <c:strCache>
                <c:ptCount val="1"/>
                <c:pt idx="0">
                  <c:v>control</c:v>
                </c:pt>
              </c:strCache>
            </c:strRef>
          </c:tx>
          <c:errBars>
            <c:errBarType val="both"/>
            <c:errValType val="cust"/>
            <c:plus>
              <c:numRef>
                <c:f>pivot!$P$12:$P$16</c:f>
                <c:numCache>
                  <c:formatCode>General</c:formatCode>
                  <c:ptCount val="5"/>
                  <c:pt idx="0">
                    <c:v>65.99039710660989</c:v>
                  </c:pt>
                  <c:pt idx="1">
                    <c:v>182.63362546985533</c:v>
                  </c:pt>
                  <c:pt idx="2">
                    <c:v>24.00917177284774</c:v>
                  </c:pt>
                  <c:pt idx="3">
                    <c:v>84.309712204564306</c:v>
                  </c:pt>
                  <c:pt idx="4">
                    <c:v>137.8927238551079</c:v>
                  </c:pt>
                </c:numCache>
              </c:numRef>
            </c:plus>
            <c:minus>
              <c:numRef>
                <c:f>pivot!$P$12:$P$16</c:f>
                <c:numCache>
                  <c:formatCode>General</c:formatCode>
                  <c:ptCount val="5"/>
                  <c:pt idx="0">
                    <c:v>65.99039710660989</c:v>
                  </c:pt>
                  <c:pt idx="1">
                    <c:v>182.63362546985533</c:v>
                  </c:pt>
                  <c:pt idx="2">
                    <c:v>24.00917177284774</c:v>
                  </c:pt>
                  <c:pt idx="3">
                    <c:v>84.309712204564306</c:v>
                  </c:pt>
                  <c:pt idx="4">
                    <c:v>137.8927238551079</c:v>
                  </c:pt>
                </c:numCache>
              </c:numRef>
            </c:minus>
          </c:errBars>
          <c:cat>
            <c:strRef>
              <c:f>pivot!$O$4:$O$8</c:f>
              <c:strCache>
                <c:ptCount val="5"/>
                <c:pt idx="0">
                  <c:v>SEQUEL</c:v>
                </c:pt>
                <c:pt idx="1">
                  <c:v>TGx 1448-2E</c:v>
                </c:pt>
                <c:pt idx="2">
                  <c:v>TGx 1904-6F</c:v>
                </c:pt>
                <c:pt idx="3">
                  <c:v>TGx 1945-1F</c:v>
                </c:pt>
                <c:pt idx="4">
                  <c:v>TGx 1951-3F</c:v>
                </c:pt>
              </c:strCache>
            </c:strRef>
          </c:cat>
          <c:val>
            <c:numRef>
              <c:f>pivot!$P$4:$P$8</c:f>
              <c:numCache>
                <c:formatCode>General</c:formatCode>
                <c:ptCount val="5"/>
                <c:pt idx="0">
                  <c:v>177.77777777777777</c:v>
                </c:pt>
                <c:pt idx="1">
                  <c:v>619.44444444444434</c:v>
                </c:pt>
                <c:pt idx="2">
                  <c:v>595</c:v>
                </c:pt>
                <c:pt idx="3">
                  <c:v>695</c:v>
                </c:pt>
                <c:pt idx="4">
                  <c:v>736.66666666666674</c:v>
                </c:pt>
              </c:numCache>
            </c:numRef>
          </c:val>
        </c:ser>
        <c:ser>
          <c:idx val="1"/>
          <c:order val="1"/>
          <c:tx>
            <c:strRef>
              <c:f>pivot!$Q$3</c:f>
              <c:strCache>
                <c:ptCount val="1"/>
                <c:pt idx="0">
                  <c:v> +I</c:v>
                </c:pt>
              </c:strCache>
            </c:strRef>
          </c:tx>
          <c:errBars>
            <c:errBarType val="both"/>
            <c:errValType val="cust"/>
            <c:plus>
              <c:numRef>
                <c:f>pivot!$Q$12:$Q$16</c:f>
                <c:numCache>
                  <c:formatCode>General</c:formatCode>
                  <c:ptCount val="5"/>
                  <c:pt idx="0">
                    <c:v>149.9876538128932</c:v>
                  </c:pt>
                  <c:pt idx="1">
                    <c:v>25.474913020766856</c:v>
                  </c:pt>
                  <c:pt idx="2">
                    <c:v>65.007122116933743</c:v>
                  </c:pt>
                  <c:pt idx="3">
                    <c:v>203.17718148992344</c:v>
                  </c:pt>
                  <c:pt idx="4">
                    <c:v>218.7638296627764</c:v>
                  </c:pt>
                </c:numCache>
              </c:numRef>
            </c:plus>
            <c:minus>
              <c:numRef>
                <c:f>pivot!$Q$12:$Q$16</c:f>
                <c:numCache>
                  <c:formatCode>General</c:formatCode>
                  <c:ptCount val="5"/>
                  <c:pt idx="0">
                    <c:v>149.9876538128932</c:v>
                  </c:pt>
                  <c:pt idx="1">
                    <c:v>25.474913020766856</c:v>
                  </c:pt>
                  <c:pt idx="2">
                    <c:v>65.007122116933743</c:v>
                  </c:pt>
                  <c:pt idx="3">
                    <c:v>203.17718148992344</c:v>
                  </c:pt>
                  <c:pt idx="4">
                    <c:v>218.7638296627764</c:v>
                  </c:pt>
                </c:numCache>
              </c:numRef>
            </c:minus>
          </c:errBars>
          <c:cat>
            <c:strRef>
              <c:f>pivot!$O$4:$O$8</c:f>
              <c:strCache>
                <c:ptCount val="5"/>
                <c:pt idx="0">
                  <c:v>SEQUEL</c:v>
                </c:pt>
                <c:pt idx="1">
                  <c:v>TGx 1448-2E</c:v>
                </c:pt>
                <c:pt idx="2">
                  <c:v>TGx 1904-6F</c:v>
                </c:pt>
                <c:pt idx="3">
                  <c:v>TGx 1945-1F</c:v>
                </c:pt>
                <c:pt idx="4">
                  <c:v>TGx 1951-3F</c:v>
                </c:pt>
              </c:strCache>
            </c:strRef>
          </c:cat>
          <c:val>
            <c:numRef>
              <c:f>pivot!$Q$4:$Q$8</c:f>
              <c:numCache>
                <c:formatCode>General</c:formatCode>
                <c:ptCount val="5"/>
                <c:pt idx="0">
                  <c:v>353.33333333333337</c:v>
                </c:pt>
                <c:pt idx="1">
                  <c:v>554.44444444444446</c:v>
                </c:pt>
                <c:pt idx="2">
                  <c:v>514.44444444444446</c:v>
                </c:pt>
                <c:pt idx="3">
                  <c:v>645</c:v>
                </c:pt>
                <c:pt idx="4">
                  <c:v>682.22222222222229</c:v>
                </c:pt>
              </c:numCache>
            </c:numRef>
          </c:val>
        </c:ser>
        <c:ser>
          <c:idx val="2"/>
          <c:order val="2"/>
          <c:tx>
            <c:strRef>
              <c:f>pivot!$R$3</c:f>
              <c:strCache>
                <c:ptCount val="1"/>
                <c:pt idx="0">
                  <c:v> +N</c:v>
                </c:pt>
              </c:strCache>
            </c:strRef>
          </c:tx>
          <c:errBars>
            <c:errBarType val="both"/>
            <c:errValType val="cust"/>
            <c:plus>
              <c:numRef>
                <c:f>pivot!$R$13</c:f>
                <c:numCache>
                  <c:formatCode>General</c:formatCode>
                  <c:ptCount val="1"/>
                  <c:pt idx="0">
                    <c:v>134.16254498691598</c:v>
                  </c:pt>
                </c:numCache>
              </c:numRef>
            </c:plus>
            <c:minus>
              <c:numRef>
                <c:f>pivot!$R$13</c:f>
                <c:numCache>
                  <c:formatCode>General</c:formatCode>
                  <c:ptCount val="1"/>
                  <c:pt idx="0">
                    <c:v>134.16254498691598</c:v>
                  </c:pt>
                </c:numCache>
              </c:numRef>
            </c:minus>
          </c:errBars>
          <c:cat>
            <c:strRef>
              <c:f>pivot!$O$4:$O$8</c:f>
              <c:strCache>
                <c:ptCount val="5"/>
                <c:pt idx="0">
                  <c:v>SEQUEL</c:v>
                </c:pt>
                <c:pt idx="1">
                  <c:v>TGx 1448-2E</c:v>
                </c:pt>
                <c:pt idx="2">
                  <c:v>TGx 1904-6F</c:v>
                </c:pt>
                <c:pt idx="3">
                  <c:v>TGx 1945-1F</c:v>
                </c:pt>
                <c:pt idx="4">
                  <c:v>TGx 1951-3F</c:v>
                </c:pt>
              </c:strCache>
            </c:strRef>
          </c:cat>
          <c:val>
            <c:numRef>
              <c:f>pivot!$R$4:$R$8</c:f>
              <c:numCache>
                <c:formatCode>General</c:formatCode>
                <c:ptCount val="5"/>
                <c:pt idx="1">
                  <c:v>536.66666666666674</c:v>
                </c:pt>
              </c:numCache>
            </c:numRef>
          </c:val>
        </c:ser>
        <c:axId val="70960640"/>
        <c:axId val="105342080"/>
      </c:barChart>
      <c:catAx>
        <c:axId val="70960640"/>
        <c:scaling>
          <c:orientation val="minMax"/>
        </c:scaling>
        <c:axPos val="b"/>
        <c:tickLblPos val="nextTo"/>
        <c:crossAx val="105342080"/>
        <c:crosses val="autoZero"/>
        <c:auto val="1"/>
        <c:lblAlgn val="ctr"/>
        <c:lblOffset val="100"/>
      </c:catAx>
      <c:valAx>
        <c:axId val="10534208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grain yield (kg/ha)</a:t>
                </a:r>
              </a:p>
            </c:rich>
          </c:tx>
          <c:layout/>
        </c:title>
        <c:numFmt formatCode="General" sourceLinked="1"/>
        <c:tickLblPos val="nextTo"/>
        <c:crossAx val="70960640"/>
        <c:crosses val="autoZero"/>
        <c:crossBetween val="between"/>
      </c:valAx>
      <c:spPr>
        <a:ln>
          <a:noFill/>
        </a:ln>
      </c:spPr>
    </c:plotArea>
    <c:legend>
      <c:legendPos val="r"/>
      <c:layout/>
    </c:legend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371475</xdr:colOff>
      <xdr:row>17</xdr:row>
      <xdr:rowOff>104775</xdr:rowOff>
    </xdr:from>
    <xdr:to>
      <xdr:col>21</xdr:col>
      <xdr:colOff>66675</xdr:colOff>
      <xdr:row>31</xdr:row>
      <xdr:rowOff>180975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eerle" refreshedDate="41163.580721874998" createdVersion="3" refreshedVersion="3" minRefreshableVersion="3" recordCount="48">
  <cacheSource type="worksheet">
    <worksheetSource ref="A1:O1048576" sheet="data+calculations"/>
  </cacheSource>
  <cacheFields count="15">
    <cacheField name="genotype" numFmtId="0">
      <sharedItems containsBlank="1" count="6">
        <s v="TGx 1448-2E"/>
        <s v="SEQUEL"/>
        <s v="TGx 1904-6F"/>
        <s v="TGx 1945-1F"/>
        <s v="TGx 1951-3F"/>
        <m/>
      </sharedItems>
    </cacheField>
    <cacheField name="inoculation" numFmtId="0">
      <sharedItems containsBlank="1" count="3">
        <s v="inoc"/>
        <s v="uninoc"/>
        <m/>
      </sharedItems>
    </cacheField>
    <cacheField name="N" numFmtId="0">
      <sharedItems containsBlank="1" count="3">
        <s v=" -"/>
        <s v=" +"/>
        <m/>
      </sharedItems>
    </cacheField>
    <cacheField name="rep" numFmtId="0">
      <sharedItems containsString="0" containsBlank="1" containsNumber="1" containsInteger="1" minValue="1" maxValue="4"/>
    </cacheField>
    <cacheField name="plant no" numFmtId="0">
      <sharedItems containsString="0" containsBlank="1" containsNumber="1" containsInteger="1" minValue="7" maxValue="38"/>
    </cacheField>
    <cacheField name="shoot fw (g)" numFmtId="0">
      <sharedItems containsString="0" containsBlank="1" containsNumber="1" containsInteger="1" minValue="127" maxValue="1034"/>
    </cacheField>
    <cacheField name="sub sample shoot fw (g)" numFmtId="0">
      <sharedItems containsString="0" containsBlank="1" containsNumber="1" containsInteger="1" minValue="119" maxValue="281"/>
    </cacheField>
    <cacheField name="sub sample dwt (g)" numFmtId="0">
      <sharedItems containsString="0" containsBlank="1" containsNumber="1" minValue="32.590000000000003" maxValue="122.39"/>
    </cacheField>
    <cacheField name="root dwt (g)" numFmtId="0">
      <sharedItems containsString="0" containsBlank="1" containsNumber="1" minValue="1.44" maxValue="18.440000000000001"/>
    </cacheField>
    <cacheField name="nod no" numFmtId="0">
      <sharedItems containsString="0" containsBlank="1" containsNumber="1" containsInteger="1" minValue="27" maxValue="253"/>
    </cacheField>
    <cacheField name="nod fresh wt (g)" numFmtId="0">
      <sharedItems containsString="0" containsBlank="1" containsNumber="1" minValue="1.29" maxValue="8.2200000000000006"/>
    </cacheField>
    <cacheField name="plant no2" numFmtId="0">
      <sharedItems containsString="0" containsBlank="1" containsNumber="1" containsInteger="1" minValue="25" maxValue="304"/>
    </cacheField>
    <cacheField name="FINAL HARVEST haulm wt (kg)" numFmtId="0">
      <sharedItems containsString="0" containsBlank="1" containsNumber="1" minValue="1" maxValue="4"/>
    </cacheField>
    <cacheField name="grain yld (g)" numFmtId="0">
      <sharedItems containsString="0" containsBlank="1" containsNumber="1" containsInteger="1" minValue="31" maxValue="571"/>
    </cacheField>
    <cacheField name="grain yield (kg/ha)" numFmtId="0">
      <sharedItems containsString="0" containsBlank="1" containsNumber="1" minValue="68.888888888888886" maxValue="1268.8888888888889" count="41">
        <n v="495.55555555555554"/>
        <n v="617.77777777777783"/>
        <n v="540"/>
        <n v="564.44444444444446"/>
        <n v="1153.3333333333333"/>
        <n v="473.33333333333337"/>
        <n v="328.88888888888886"/>
        <n v="522.22222222222217"/>
        <n v="186.66666666666669"/>
        <n v="782.22222222222229"/>
        <n v="471.11111111111114"/>
        <n v="706.66666666666674"/>
        <n v="800"/>
        <n v="255.55555555555557"/>
        <n v="182.22222222222223"/>
        <n v="175.55555555555557"/>
        <n v="200"/>
        <n v="68.888888888888886"/>
        <n v="86.666666666666657"/>
        <n v="355.55555555555554"/>
        <n v="622.22222222222217"/>
        <n v="628.88888888888891"/>
        <n v="377.77777777777777"/>
        <n v="428.88888888888886"/>
        <n v="566.66666666666663"/>
        <n v="666.66666666666674"/>
        <n v="568.88888888888891"/>
        <n v="577.77777777777783"/>
        <n v="1191.1111111111111"/>
        <n v="611.11111111111109"/>
        <n v="208.88888888888889"/>
        <n v="924.44444444444446"/>
        <n v="642.22222222222229"/>
        <n v="691.11111111111109"/>
        <n v="755.55555555555554"/>
        <n v="1268.8888888888889"/>
        <n v="293.33333333333331"/>
        <n v="411.11111111111114"/>
        <n v="1148.8888888888889"/>
        <n v="613.33333333333337"/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x v="0"/>
    <x v="0"/>
    <n v="1"/>
    <n v="33"/>
    <n v="542"/>
    <n v="212"/>
    <n v="61.7"/>
    <n v="10.130000000000001"/>
    <n v="71"/>
    <n v="2.0299999999999998"/>
    <n v="140"/>
    <n v="2"/>
    <n v="223"/>
    <x v="0"/>
  </r>
  <r>
    <x v="0"/>
    <x v="0"/>
    <x v="0"/>
    <n v="2"/>
    <n v="25"/>
    <n v="399"/>
    <n v="119"/>
    <n v="114.57"/>
    <n v="3.6"/>
    <n v="62"/>
    <n v="1.87"/>
    <n v="100"/>
    <n v="3"/>
    <n v="278"/>
    <x v="1"/>
  </r>
  <r>
    <x v="0"/>
    <x v="0"/>
    <x v="0"/>
    <n v="3"/>
    <n v="18"/>
    <n v="449"/>
    <n v="176"/>
    <n v="85.18"/>
    <n v="11.78"/>
    <n v="58"/>
    <n v="2.21"/>
    <n v="105"/>
    <n v="2"/>
    <n v="243"/>
    <x v="2"/>
  </r>
  <r>
    <x v="0"/>
    <x v="0"/>
    <x v="0"/>
    <n v="4"/>
    <n v="22"/>
    <n v="410"/>
    <n v="179"/>
    <n v="49.38"/>
    <n v="4.99"/>
    <n v="80"/>
    <n v="2.1"/>
    <n v="135"/>
    <n v="3"/>
    <n v="254"/>
    <x v="3"/>
  </r>
  <r>
    <x v="0"/>
    <x v="1"/>
    <x v="0"/>
    <n v="1"/>
    <n v="21"/>
    <n v="754"/>
    <n v="181"/>
    <n v="42.26"/>
    <n v="1.56"/>
    <n v="59"/>
    <n v="1.29"/>
    <n v="258"/>
    <n v="3"/>
    <n v="519"/>
    <x v="4"/>
  </r>
  <r>
    <x v="0"/>
    <x v="1"/>
    <x v="0"/>
    <n v="2"/>
    <n v="25"/>
    <n v="575"/>
    <n v="206"/>
    <n v="91.88"/>
    <n v="4.7300000000000004"/>
    <n v="47"/>
    <n v="2.36"/>
    <n v="99"/>
    <n v="2"/>
    <n v="213"/>
    <x v="5"/>
  </r>
  <r>
    <x v="0"/>
    <x v="1"/>
    <x v="0"/>
    <n v="3"/>
    <n v="38"/>
    <n v="451"/>
    <n v="183"/>
    <n v="67.75"/>
    <n v="3.95"/>
    <n v="50"/>
    <n v="1.85"/>
    <n v="110"/>
    <n v="2"/>
    <n v="148"/>
    <x v="6"/>
  </r>
  <r>
    <x v="0"/>
    <x v="1"/>
    <x v="0"/>
    <n v="4"/>
    <n v="22"/>
    <n v="512"/>
    <n v="209"/>
    <n v="62.3"/>
    <n v="3.98"/>
    <n v="45"/>
    <n v="1.85"/>
    <n v="140"/>
    <n v="2"/>
    <n v="235"/>
    <x v="7"/>
  </r>
  <r>
    <x v="0"/>
    <x v="1"/>
    <x v="1"/>
    <n v="1"/>
    <n v="30"/>
    <n v="528"/>
    <n v="188"/>
    <n v="94.01"/>
    <n v="11.84"/>
    <n v="73"/>
    <n v="2.87"/>
    <n v="160"/>
    <n v="2"/>
    <n v="84"/>
    <x v="8"/>
  </r>
  <r>
    <x v="0"/>
    <x v="1"/>
    <x v="1"/>
    <n v="2"/>
    <n v="18"/>
    <n v="503"/>
    <n v="159"/>
    <n v="75.36"/>
    <n v="3.97"/>
    <n v="27"/>
    <n v="2.12"/>
    <n v="131"/>
    <n v="2.5"/>
    <n v="352"/>
    <x v="9"/>
  </r>
  <r>
    <x v="0"/>
    <x v="1"/>
    <x v="1"/>
    <n v="3"/>
    <n v="24"/>
    <n v="654"/>
    <n v="256"/>
    <n v="122.39"/>
    <n v="3.85"/>
    <n v="150"/>
    <n v="6.76"/>
    <n v="134"/>
    <n v="2.5"/>
    <n v="212"/>
    <x v="10"/>
  </r>
  <r>
    <x v="0"/>
    <x v="1"/>
    <x v="1"/>
    <n v="4"/>
    <n v="11"/>
    <n v="672"/>
    <n v="236"/>
    <n v="32.590000000000003"/>
    <n v="1.44"/>
    <n v="41"/>
    <n v="2.54"/>
    <n v="154"/>
    <n v="2.5"/>
    <n v="318"/>
    <x v="11"/>
  </r>
  <r>
    <x v="1"/>
    <x v="0"/>
    <x v="0"/>
    <n v="1"/>
    <n v="20"/>
    <n v="790"/>
    <n v="212"/>
    <n v="86.98"/>
    <n v="6.12"/>
    <n v="30"/>
    <n v="2.23"/>
    <n v="260"/>
    <n v="2"/>
    <n v="360"/>
    <x v="12"/>
  </r>
  <r>
    <x v="1"/>
    <x v="0"/>
    <x v="0"/>
    <n v="2"/>
    <n v="21"/>
    <n v="781"/>
    <n v="240"/>
    <n v="84.81"/>
    <n v="4.71"/>
    <n v="150"/>
    <n v="3.12"/>
    <n v="50"/>
    <n v="1.5"/>
    <n v="115"/>
    <x v="13"/>
  </r>
  <r>
    <x v="1"/>
    <x v="0"/>
    <x v="0"/>
    <n v="3"/>
    <n v="17"/>
    <n v="510"/>
    <n v="210"/>
    <n v="84.2"/>
    <n v="3.43"/>
    <n v="82"/>
    <n v="2.65"/>
    <n v="25"/>
    <n v="1"/>
    <n v="82"/>
    <x v="14"/>
  </r>
  <r>
    <x v="1"/>
    <x v="0"/>
    <x v="0"/>
    <n v="4"/>
    <n v="24"/>
    <n v="898"/>
    <n v="240"/>
    <n v="68.23"/>
    <n v="11.2"/>
    <n v="66"/>
    <n v="2.59"/>
    <n v="54"/>
    <n v="1"/>
    <n v="79"/>
    <x v="15"/>
  </r>
  <r>
    <x v="1"/>
    <x v="1"/>
    <x v="0"/>
    <n v="1"/>
    <n v="20"/>
    <n v="284"/>
    <n v="162"/>
    <n v="76.61"/>
    <n v="17.55"/>
    <n v="100"/>
    <n v="3.5"/>
    <n v="57"/>
    <n v="1"/>
    <n v="90"/>
    <x v="16"/>
  </r>
  <r>
    <x v="1"/>
    <x v="1"/>
    <x v="0"/>
    <n v="2"/>
    <n v="17"/>
    <n v="408"/>
    <n v="194"/>
    <n v="95.88"/>
    <n v="3.23"/>
    <n v="110"/>
    <n v="3.96"/>
    <n v="304"/>
    <n v="1.5"/>
    <n v="31"/>
    <x v="17"/>
  </r>
  <r>
    <x v="1"/>
    <x v="1"/>
    <x v="0"/>
    <n v="3"/>
    <n v="33"/>
    <n v="435"/>
    <n v="175"/>
    <n v="84.98"/>
    <n v="2.5299999999999998"/>
    <n v="70"/>
    <n v="3.02"/>
    <n v="40"/>
    <n v="1"/>
    <n v="39"/>
    <x v="18"/>
  </r>
  <r>
    <x v="1"/>
    <x v="1"/>
    <x v="0"/>
    <n v="4"/>
    <n v="19"/>
    <n v="372"/>
    <n v="208"/>
    <n v="90.81"/>
    <n v="3.37"/>
    <n v="58"/>
    <n v="2.52"/>
    <n v="28"/>
    <n v="1"/>
    <n v="160"/>
    <x v="19"/>
  </r>
  <r>
    <x v="2"/>
    <x v="0"/>
    <x v="0"/>
    <n v="1"/>
    <n v="10"/>
    <n v="519"/>
    <n v="209"/>
    <n v="79.98"/>
    <n v="11.26"/>
    <n v="75"/>
    <n v="2.06"/>
    <n v="90"/>
    <n v="2.5"/>
    <n v="280"/>
    <x v="20"/>
  </r>
  <r>
    <x v="2"/>
    <x v="0"/>
    <x v="0"/>
    <n v="2"/>
    <n v="10"/>
    <n v="127"/>
    <n v="127"/>
    <n v="61.22"/>
    <n v="2.21"/>
    <n v="60"/>
    <n v="2.31"/>
    <n v="120"/>
    <n v="2.5"/>
    <n v="283"/>
    <x v="21"/>
  </r>
  <r>
    <x v="2"/>
    <x v="0"/>
    <x v="0"/>
    <n v="3"/>
    <n v="14"/>
    <n v="573"/>
    <n v="206"/>
    <n v="86.84"/>
    <n v="2.57"/>
    <n v="52"/>
    <n v="2.15"/>
    <n v="100"/>
    <n v="2"/>
    <n v="170"/>
    <x v="22"/>
  </r>
  <r>
    <x v="2"/>
    <x v="0"/>
    <x v="0"/>
    <n v="4"/>
    <n v="16"/>
    <n v="693"/>
    <n v="273"/>
    <n v="66.040000000000006"/>
    <n v="2.84"/>
    <n v="100"/>
    <n v="2.89"/>
    <n v="132"/>
    <n v="2"/>
    <n v="193"/>
    <x v="23"/>
  </r>
  <r>
    <x v="2"/>
    <x v="1"/>
    <x v="0"/>
    <n v="1"/>
    <n v="9"/>
    <n v="679"/>
    <n v="246"/>
    <n v="78.3"/>
    <n v="18.440000000000001"/>
    <n v="120"/>
    <n v="5.54"/>
    <n v="105"/>
    <n v="2.5"/>
    <n v="255"/>
    <x v="24"/>
  </r>
  <r>
    <x v="2"/>
    <x v="1"/>
    <x v="0"/>
    <n v="2"/>
    <n v="23"/>
    <n v="502"/>
    <n v="138"/>
    <n v="79.489999999999995"/>
    <n v="6.72"/>
    <n v="94"/>
    <n v="2.92"/>
    <n v="170"/>
    <n v="2.5"/>
    <n v="300"/>
    <x v="25"/>
  </r>
  <r>
    <x v="2"/>
    <x v="1"/>
    <x v="0"/>
    <n v="3"/>
    <n v="16"/>
    <n v="734"/>
    <n v="227"/>
    <n v="61.08"/>
    <n v="10.51"/>
    <n v="45"/>
    <n v="1.42"/>
    <n v="150"/>
    <n v="3"/>
    <n v="256"/>
    <x v="26"/>
  </r>
  <r>
    <x v="2"/>
    <x v="1"/>
    <x v="0"/>
    <n v="4"/>
    <n v="21"/>
    <n v="739"/>
    <n v="200"/>
    <n v="62.92"/>
    <n v="4.84"/>
    <n v="101"/>
    <n v="4.0599999999999996"/>
    <n v="150"/>
    <n v="2.5"/>
    <n v="260"/>
    <x v="27"/>
  </r>
  <r>
    <x v="3"/>
    <x v="0"/>
    <x v="0"/>
    <n v="1"/>
    <n v="18"/>
    <n v="643"/>
    <n v="167"/>
    <n v="87.86"/>
    <n v="8.24"/>
    <n v="107"/>
    <n v="2.88"/>
    <n v="101"/>
    <n v="3"/>
    <n v="536"/>
    <x v="28"/>
  </r>
  <r>
    <x v="3"/>
    <x v="0"/>
    <x v="0"/>
    <n v="2"/>
    <n v="26"/>
    <n v="889"/>
    <n v="281"/>
    <n v="56.3"/>
    <n v="11.79"/>
    <n v="180"/>
    <n v="5.8"/>
    <n v="80"/>
    <n v="2.5"/>
    <n v="275"/>
    <x v="29"/>
  </r>
  <r>
    <x v="3"/>
    <x v="0"/>
    <x v="0"/>
    <n v="3"/>
    <n v="7"/>
    <n v="480"/>
    <n v="183"/>
    <n v="55.38"/>
    <n v="8.66"/>
    <n v="107"/>
    <n v="4.09"/>
    <n v="90"/>
    <n v="2"/>
    <n v="256"/>
    <x v="26"/>
  </r>
  <r>
    <x v="3"/>
    <x v="0"/>
    <x v="0"/>
    <n v="4"/>
    <n v="14"/>
    <n v="881"/>
    <n v="276"/>
    <n v="50.43"/>
    <n v="2.0299999999999998"/>
    <n v="225"/>
    <n v="6.63"/>
    <n v="80"/>
    <n v="1.5"/>
    <n v="94"/>
    <x v="30"/>
  </r>
  <r>
    <x v="3"/>
    <x v="1"/>
    <x v="0"/>
    <n v="1"/>
    <n v="23"/>
    <n v="769"/>
    <n v="197"/>
    <n v="104.03"/>
    <n v="6.88"/>
    <n v="199"/>
    <n v="4.8899999999999997"/>
    <n v="121"/>
    <n v="2.5"/>
    <n v="416"/>
    <x v="31"/>
  </r>
  <r>
    <x v="3"/>
    <x v="1"/>
    <x v="0"/>
    <n v="2"/>
    <n v="18"/>
    <n v="461"/>
    <n v="180"/>
    <n v="82.23"/>
    <n v="3.56"/>
    <n v="253"/>
    <n v="7.12"/>
    <n v="43"/>
    <n v="2"/>
    <n v="289"/>
    <x v="32"/>
  </r>
  <r>
    <x v="3"/>
    <x v="1"/>
    <x v="0"/>
    <n v="3"/>
    <n v="25"/>
    <n v="591"/>
    <n v="230"/>
    <n v="83.6"/>
    <n v="3.94"/>
    <n v="200"/>
    <n v="6.59"/>
    <n v="125"/>
    <n v="2"/>
    <n v="235"/>
    <x v="7"/>
  </r>
  <r>
    <x v="3"/>
    <x v="1"/>
    <x v="0"/>
    <n v="4"/>
    <n v="20"/>
    <n v="747"/>
    <n v="204"/>
    <n v="88.5"/>
    <n v="6.7"/>
    <n v="80"/>
    <n v="2.13"/>
    <n v="98"/>
    <n v="2.5"/>
    <n v="311"/>
    <x v="33"/>
  </r>
  <r>
    <x v="4"/>
    <x v="0"/>
    <x v="0"/>
    <n v="1"/>
    <n v="19"/>
    <n v="776"/>
    <n v="215"/>
    <n v="76.2"/>
    <n v="14.26"/>
    <n v="200"/>
    <n v="8.2200000000000006"/>
    <n v="70"/>
    <n v="2"/>
    <n v="340"/>
    <x v="34"/>
  </r>
  <r>
    <x v="4"/>
    <x v="0"/>
    <x v="0"/>
    <n v="2"/>
    <n v="33"/>
    <n v="645"/>
    <n v="237"/>
    <n v="64.72"/>
    <n v="12.6"/>
    <n v="120"/>
    <n v="5.52"/>
    <n v="110"/>
    <n v="4"/>
    <n v="571"/>
    <x v="35"/>
  </r>
  <r>
    <x v="4"/>
    <x v="0"/>
    <x v="0"/>
    <n v="3"/>
    <n v="15"/>
    <n v="791"/>
    <n v="246"/>
    <n v="76.069999999999993"/>
    <n v="3.63"/>
    <n v="140"/>
    <n v="4.7300000000000004"/>
    <n v="140"/>
    <n v="2"/>
    <n v="132"/>
    <x v="36"/>
  </r>
  <r>
    <x v="4"/>
    <x v="0"/>
    <x v="0"/>
    <n v="4"/>
    <n v="13"/>
    <n v="1034"/>
    <n v="200"/>
    <n v="53.77"/>
    <n v="4.8"/>
    <n v="81"/>
    <n v="2.54"/>
    <n v="150"/>
    <n v="2"/>
    <n v="185"/>
    <x v="37"/>
  </r>
  <r>
    <x v="4"/>
    <x v="1"/>
    <x v="0"/>
    <n v="1"/>
    <n v="38"/>
    <n v="657"/>
    <n v="189"/>
    <n v="97.7"/>
    <n v="4.93"/>
    <n v="35"/>
    <n v="1.67"/>
    <n v="150"/>
    <n v="3"/>
    <n v="517"/>
    <x v="38"/>
  </r>
  <r>
    <x v="4"/>
    <x v="1"/>
    <x v="0"/>
    <n v="2"/>
    <n v="23"/>
    <n v="887"/>
    <n v="276"/>
    <n v="45.3"/>
    <n v="3.85"/>
    <n v="101"/>
    <n v="3.57"/>
    <n v="140"/>
    <n v="2"/>
    <n v="278"/>
    <x v="1"/>
  </r>
  <r>
    <x v="4"/>
    <x v="1"/>
    <x v="0"/>
    <n v="3"/>
    <n v="22"/>
    <n v="677"/>
    <n v="256"/>
    <n v="82.32"/>
    <n v="2.63"/>
    <n v="90"/>
    <n v="3.15"/>
    <n v="100"/>
    <n v="2"/>
    <n v="255"/>
    <x v="24"/>
  </r>
  <r>
    <x v="4"/>
    <x v="1"/>
    <x v="0"/>
    <n v="4"/>
    <n v="31"/>
    <n v="629"/>
    <n v="238"/>
    <n v="95.45"/>
    <n v="6.5"/>
    <n v="150"/>
    <n v="6.67"/>
    <n v="240"/>
    <n v="3"/>
    <n v="276"/>
    <x v="39"/>
  </r>
  <r>
    <x v="5"/>
    <x v="2"/>
    <x v="2"/>
    <m/>
    <m/>
    <m/>
    <m/>
    <m/>
    <m/>
    <m/>
    <m/>
    <m/>
    <m/>
    <m/>
    <x v="40"/>
  </r>
  <r>
    <x v="5"/>
    <x v="2"/>
    <x v="2"/>
    <m/>
    <m/>
    <m/>
    <m/>
    <m/>
    <m/>
    <m/>
    <m/>
    <m/>
    <m/>
    <m/>
    <x v="40"/>
  </r>
  <r>
    <x v="5"/>
    <x v="2"/>
    <x v="2"/>
    <m/>
    <m/>
    <m/>
    <m/>
    <m/>
    <m/>
    <m/>
    <m/>
    <m/>
    <m/>
    <m/>
    <x v="40"/>
  </r>
  <r>
    <x v="5"/>
    <x v="2"/>
    <x v="2"/>
    <m/>
    <m/>
    <m/>
    <m/>
    <m/>
    <m/>
    <m/>
    <m/>
    <m/>
    <m/>
    <m/>
    <x v="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3" cacheId="26" applyNumberFormats="0" applyBorderFormats="0" applyFontFormats="0" applyPatternFormats="0" applyAlignmentFormats="0" applyWidthHeightFormats="1" dataCaption="Waarden" updatedVersion="3" minRefreshableVersion="3" showCalcMbrs="0" useAutoFormatting="1" itemPrintTitles="1" createdVersion="3" indent="0" outline="1" outlineData="1" multipleFieldFilters="0">
  <location ref="A3:E19" firstHeaderRow="1" firstDataRow="2" firstDataCol="1"/>
  <pivotFields count="15">
    <pivotField axis="axisRow" showAll="0">
      <items count="7">
        <item x="1"/>
        <item x="0"/>
        <item x="2"/>
        <item x="3"/>
        <item x="4"/>
        <item x="5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Col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42">
        <item x="17"/>
        <item x="18"/>
        <item x="15"/>
        <item x="14"/>
        <item x="8"/>
        <item x="16"/>
        <item x="30"/>
        <item x="13"/>
        <item x="36"/>
        <item x="6"/>
        <item x="19"/>
        <item x="22"/>
        <item x="37"/>
        <item x="23"/>
        <item x="10"/>
        <item x="5"/>
        <item x="0"/>
        <item x="7"/>
        <item x="2"/>
        <item x="3"/>
        <item x="24"/>
        <item x="26"/>
        <item x="27"/>
        <item x="29"/>
        <item x="39"/>
        <item x="1"/>
        <item x="20"/>
        <item x="21"/>
        <item x="32"/>
        <item x="25"/>
        <item x="33"/>
        <item x="11"/>
        <item x="34"/>
        <item x="9"/>
        <item x="12"/>
        <item x="31"/>
        <item x="38"/>
        <item x="4"/>
        <item x="28"/>
        <item x="35"/>
        <item x="40"/>
        <item t="default"/>
      </items>
    </pivotField>
  </pivotFields>
  <rowFields count="2">
    <field x="1"/>
    <field x="0"/>
  </rowFields>
  <rowItems count="15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 v="5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tdev van grain yield (kg/ha)" fld="14" subtotal="stdDev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8"/>
  <sheetViews>
    <sheetView workbookViewId="0">
      <selection activeCell="B2" sqref="A1:XFD1048576"/>
    </sheetView>
  </sheetViews>
  <sheetFormatPr defaultRowHeight="15"/>
  <cols>
    <col min="1" max="1" width="12" customWidth="1"/>
  </cols>
  <sheetData>
    <row r="1" spans="1:14" s="3" customFormat="1" ht="17.25">
      <c r="D1" s="3" t="s">
        <v>24</v>
      </c>
    </row>
    <row r="2" spans="1:14" s="3" customFormat="1">
      <c r="D2" s="3" t="s">
        <v>22</v>
      </c>
      <c r="L2" s="3" t="s">
        <v>23</v>
      </c>
    </row>
    <row r="3" spans="1:14" s="3" customFormat="1">
      <c r="D3" s="3" t="s">
        <v>20</v>
      </c>
      <c r="L3" s="3" t="s">
        <v>21</v>
      </c>
    </row>
    <row r="4" spans="1:14">
      <c r="A4" s="1" t="s">
        <v>0</v>
      </c>
      <c r="B4" s="1" t="s">
        <v>1</v>
      </c>
      <c r="C4" s="1" t="s">
        <v>2</v>
      </c>
      <c r="D4" s="2" t="s">
        <v>3</v>
      </c>
      <c r="E4" s="3" t="s">
        <v>7</v>
      </c>
      <c r="F4" s="3" t="s">
        <v>8</v>
      </c>
      <c r="G4" s="2" t="s">
        <v>9</v>
      </c>
      <c r="H4" s="2" t="s">
        <v>10</v>
      </c>
      <c r="I4" s="2" t="s">
        <v>4</v>
      </c>
      <c r="J4" s="2" t="s">
        <v>11</v>
      </c>
      <c r="K4" s="3" t="s">
        <v>3</v>
      </c>
      <c r="L4" s="3" t="s">
        <v>12</v>
      </c>
      <c r="M4" s="3" t="s">
        <v>13</v>
      </c>
    </row>
    <row r="5" spans="1:14">
      <c r="A5" s="3" t="s">
        <v>14</v>
      </c>
      <c r="B5" s="3" t="s">
        <v>5</v>
      </c>
      <c r="C5" s="3">
        <v>1</v>
      </c>
      <c r="D5">
        <v>33</v>
      </c>
      <c r="E5">
        <v>542</v>
      </c>
      <c r="F5">
        <v>212</v>
      </c>
      <c r="G5">
        <v>61.7</v>
      </c>
      <c r="H5">
        <v>10.130000000000001</v>
      </c>
      <c r="I5">
        <v>71</v>
      </c>
      <c r="J5">
        <v>2.0299999999999998</v>
      </c>
      <c r="K5" s="3">
        <v>140</v>
      </c>
      <c r="L5" s="3">
        <v>2</v>
      </c>
      <c r="M5" s="3">
        <v>223</v>
      </c>
    </row>
    <row r="6" spans="1:14">
      <c r="A6" s="3" t="s">
        <v>14</v>
      </c>
      <c r="B6" s="3" t="s">
        <v>5</v>
      </c>
      <c r="C6" s="3">
        <v>2</v>
      </c>
      <c r="D6">
        <v>25</v>
      </c>
      <c r="E6">
        <v>399</v>
      </c>
      <c r="F6">
        <v>119</v>
      </c>
      <c r="G6">
        <v>114.57</v>
      </c>
      <c r="H6">
        <v>3.6</v>
      </c>
      <c r="I6">
        <v>62</v>
      </c>
      <c r="J6">
        <v>1.87</v>
      </c>
      <c r="K6" s="3">
        <v>100</v>
      </c>
      <c r="L6" s="3">
        <v>3</v>
      </c>
      <c r="M6" s="3">
        <v>278</v>
      </c>
    </row>
    <row r="7" spans="1:14">
      <c r="A7" s="3" t="s">
        <v>14</v>
      </c>
      <c r="B7" s="3" t="s">
        <v>5</v>
      </c>
      <c r="C7" s="3">
        <v>3</v>
      </c>
      <c r="D7">
        <v>18</v>
      </c>
      <c r="E7">
        <v>449</v>
      </c>
      <c r="F7">
        <v>176</v>
      </c>
      <c r="G7">
        <v>85.18</v>
      </c>
      <c r="H7">
        <v>11.78</v>
      </c>
      <c r="I7">
        <v>58</v>
      </c>
      <c r="J7">
        <v>2.21</v>
      </c>
      <c r="K7" s="3">
        <v>105</v>
      </c>
      <c r="L7" s="3">
        <v>2</v>
      </c>
      <c r="M7" s="3">
        <v>243</v>
      </c>
    </row>
    <row r="8" spans="1:14">
      <c r="A8" s="3" t="s">
        <v>14</v>
      </c>
      <c r="B8" s="3" t="s">
        <v>5</v>
      </c>
      <c r="C8" s="3">
        <v>4</v>
      </c>
      <c r="D8">
        <v>22</v>
      </c>
      <c r="E8">
        <v>410</v>
      </c>
      <c r="F8">
        <v>179</v>
      </c>
      <c r="G8">
        <v>49.38</v>
      </c>
      <c r="H8">
        <v>4.99</v>
      </c>
      <c r="I8">
        <v>80</v>
      </c>
      <c r="J8">
        <v>2.1</v>
      </c>
      <c r="K8" s="3">
        <v>135</v>
      </c>
      <c r="L8" s="3">
        <v>3</v>
      </c>
      <c r="M8" s="3">
        <v>254</v>
      </c>
    </row>
    <row r="9" spans="1:14">
      <c r="A9" s="3" t="s">
        <v>14</v>
      </c>
      <c r="B9" s="3" t="s">
        <v>6</v>
      </c>
      <c r="C9" s="3">
        <v>1</v>
      </c>
      <c r="D9">
        <v>21</v>
      </c>
      <c r="E9">
        <v>754</v>
      </c>
      <c r="F9">
        <v>181</v>
      </c>
      <c r="G9">
        <v>42.26</v>
      </c>
      <c r="H9">
        <v>1.56</v>
      </c>
      <c r="I9">
        <v>59</v>
      </c>
      <c r="J9">
        <v>1.29</v>
      </c>
      <c r="K9" s="3">
        <v>258</v>
      </c>
      <c r="L9" s="3">
        <v>3</v>
      </c>
      <c r="M9" s="3">
        <v>519</v>
      </c>
    </row>
    <row r="10" spans="1:14">
      <c r="A10" s="3" t="s">
        <v>14</v>
      </c>
      <c r="B10" s="3" t="s">
        <v>6</v>
      </c>
      <c r="C10" s="3">
        <v>2</v>
      </c>
      <c r="D10">
        <v>25</v>
      </c>
      <c r="E10">
        <v>575</v>
      </c>
      <c r="F10">
        <v>206</v>
      </c>
      <c r="G10">
        <v>91.88</v>
      </c>
      <c r="H10">
        <v>4.7300000000000004</v>
      </c>
      <c r="I10">
        <v>47</v>
      </c>
      <c r="J10">
        <v>2.36</v>
      </c>
      <c r="K10" s="3">
        <v>99</v>
      </c>
      <c r="L10" s="3">
        <v>2</v>
      </c>
      <c r="M10" s="3">
        <v>213</v>
      </c>
    </row>
    <row r="11" spans="1:14">
      <c r="A11" s="3" t="s">
        <v>14</v>
      </c>
      <c r="B11" s="3" t="s">
        <v>6</v>
      </c>
      <c r="C11" s="3">
        <v>3</v>
      </c>
      <c r="D11">
        <v>38</v>
      </c>
      <c r="E11">
        <v>451</v>
      </c>
      <c r="F11">
        <v>183</v>
      </c>
      <c r="G11">
        <v>67.75</v>
      </c>
      <c r="H11">
        <v>3.95</v>
      </c>
      <c r="I11">
        <v>50</v>
      </c>
      <c r="J11">
        <v>1.85</v>
      </c>
      <c r="K11" s="3">
        <v>110</v>
      </c>
      <c r="L11" s="3">
        <v>2</v>
      </c>
      <c r="M11" s="3">
        <v>148</v>
      </c>
    </row>
    <row r="12" spans="1:14">
      <c r="A12" s="3" t="s">
        <v>14</v>
      </c>
      <c r="B12" s="3" t="s">
        <v>6</v>
      </c>
      <c r="C12" s="3">
        <v>4</v>
      </c>
      <c r="D12">
        <v>22</v>
      </c>
      <c r="E12">
        <v>512</v>
      </c>
      <c r="F12">
        <v>209</v>
      </c>
      <c r="G12">
        <v>62.3</v>
      </c>
      <c r="H12">
        <v>3.98</v>
      </c>
      <c r="I12">
        <v>45</v>
      </c>
      <c r="J12">
        <v>1.85</v>
      </c>
      <c r="K12" s="3">
        <v>140</v>
      </c>
      <c r="L12" s="3">
        <v>2</v>
      </c>
      <c r="M12" s="3">
        <v>235</v>
      </c>
    </row>
    <row r="13" spans="1:14" s="4" customFormat="1">
      <c r="A13" s="4" t="s">
        <v>14</v>
      </c>
      <c r="B13" s="4" t="s">
        <v>6</v>
      </c>
      <c r="C13" s="4">
        <v>1</v>
      </c>
      <c r="D13" s="4">
        <v>30</v>
      </c>
      <c r="E13" s="4">
        <v>528</v>
      </c>
      <c r="F13" s="4">
        <v>188</v>
      </c>
      <c r="G13" s="4">
        <v>94.01</v>
      </c>
      <c r="H13" s="4">
        <v>11.84</v>
      </c>
      <c r="I13" s="4">
        <v>73</v>
      </c>
      <c r="J13" s="4">
        <v>2.87</v>
      </c>
      <c r="K13" s="4">
        <v>160</v>
      </c>
      <c r="L13" s="4">
        <v>2</v>
      </c>
      <c r="M13" s="4">
        <v>84</v>
      </c>
      <c r="N13" s="4" t="s">
        <v>19</v>
      </c>
    </row>
    <row r="14" spans="1:14" s="4" customFormat="1">
      <c r="A14" s="4" t="s">
        <v>14</v>
      </c>
      <c r="B14" s="4" t="s">
        <v>6</v>
      </c>
      <c r="C14" s="4">
        <v>2</v>
      </c>
      <c r="D14" s="4">
        <v>18</v>
      </c>
      <c r="E14" s="4">
        <v>503</v>
      </c>
      <c r="F14" s="4">
        <v>159</v>
      </c>
      <c r="G14" s="4">
        <v>75.36</v>
      </c>
      <c r="H14" s="4">
        <v>3.97</v>
      </c>
      <c r="I14" s="4">
        <v>27</v>
      </c>
      <c r="J14" s="4">
        <v>2.12</v>
      </c>
      <c r="K14" s="4">
        <v>131</v>
      </c>
      <c r="L14" s="4">
        <v>2.5</v>
      </c>
      <c r="M14" s="4">
        <v>352</v>
      </c>
    </row>
    <row r="15" spans="1:14" s="4" customFormat="1">
      <c r="A15" s="4" t="s">
        <v>14</v>
      </c>
      <c r="B15" s="4" t="s">
        <v>6</v>
      </c>
      <c r="C15" s="4">
        <v>3</v>
      </c>
      <c r="D15" s="4">
        <v>24</v>
      </c>
      <c r="E15" s="4">
        <v>654</v>
      </c>
      <c r="F15" s="4">
        <v>256</v>
      </c>
      <c r="G15" s="4">
        <v>122.39</v>
      </c>
      <c r="H15" s="4">
        <v>3.85</v>
      </c>
      <c r="I15" s="4">
        <v>150</v>
      </c>
      <c r="J15" s="4">
        <v>6.76</v>
      </c>
      <c r="K15" s="4">
        <v>134</v>
      </c>
      <c r="L15" s="4">
        <v>2.5</v>
      </c>
      <c r="M15" s="4">
        <v>212</v>
      </c>
    </row>
    <row r="16" spans="1:14" s="4" customFormat="1">
      <c r="A16" s="4" t="s">
        <v>14</v>
      </c>
      <c r="B16" s="4" t="s">
        <v>6</v>
      </c>
      <c r="C16" s="4">
        <v>4</v>
      </c>
      <c r="D16" s="4">
        <v>11</v>
      </c>
      <c r="E16" s="4">
        <v>672</v>
      </c>
      <c r="F16" s="4">
        <v>236</v>
      </c>
      <c r="G16" s="4">
        <v>32.590000000000003</v>
      </c>
      <c r="H16" s="4">
        <v>1.44</v>
      </c>
      <c r="I16" s="4">
        <v>41</v>
      </c>
      <c r="J16" s="4">
        <v>2.54</v>
      </c>
      <c r="K16" s="4">
        <v>154</v>
      </c>
      <c r="L16" s="4">
        <v>2.5</v>
      </c>
      <c r="M16" s="4">
        <v>318</v>
      </c>
    </row>
    <row r="17" spans="1:13">
      <c r="A17" s="3" t="s">
        <v>15</v>
      </c>
      <c r="B17" s="3" t="s">
        <v>5</v>
      </c>
      <c r="C17" s="3">
        <v>1</v>
      </c>
      <c r="D17">
        <v>20</v>
      </c>
      <c r="E17">
        <v>790</v>
      </c>
      <c r="F17">
        <v>212</v>
      </c>
      <c r="G17">
        <v>86.98</v>
      </c>
      <c r="H17">
        <v>6.12</v>
      </c>
      <c r="I17">
        <v>30</v>
      </c>
      <c r="J17">
        <v>2.23</v>
      </c>
      <c r="K17" s="3">
        <v>260</v>
      </c>
      <c r="L17" s="3">
        <v>2</v>
      </c>
      <c r="M17" s="3">
        <v>360</v>
      </c>
    </row>
    <row r="18" spans="1:13">
      <c r="A18" s="3" t="s">
        <v>15</v>
      </c>
      <c r="B18" s="3" t="s">
        <v>5</v>
      </c>
      <c r="C18" s="5">
        <v>2</v>
      </c>
      <c r="D18">
        <v>21</v>
      </c>
      <c r="E18">
        <v>781</v>
      </c>
      <c r="F18">
        <v>240</v>
      </c>
      <c r="G18">
        <v>84.81</v>
      </c>
      <c r="H18">
        <v>4.71</v>
      </c>
      <c r="I18">
        <v>150</v>
      </c>
      <c r="J18">
        <v>3.12</v>
      </c>
      <c r="K18" s="3">
        <v>50</v>
      </c>
      <c r="L18" s="3">
        <v>1.5</v>
      </c>
      <c r="M18" s="3">
        <v>115</v>
      </c>
    </row>
    <row r="19" spans="1:13">
      <c r="A19" s="3" t="s">
        <v>15</v>
      </c>
      <c r="B19" s="3" t="s">
        <v>5</v>
      </c>
      <c r="C19" s="5">
        <v>3</v>
      </c>
      <c r="D19">
        <v>17</v>
      </c>
      <c r="E19">
        <v>510</v>
      </c>
      <c r="F19">
        <v>210</v>
      </c>
      <c r="G19">
        <v>84.2</v>
      </c>
      <c r="H19">
        <v>3.43</v>
      </c>
      <c r="I19" s="3">
        <v>82</v>
      </c>
      <c r="J19">
        <v>2.65</v>
      </c>
      <c r="K19" s="3">
        <v>25</v>
      </c>
      <c r="L19" s="3">
        <v>1</v>
      </c>
      <c r="M19" s="3">
        <v>82</v>
      </c>
    </row>
    <row r="20" spans="1:13">
      <c r="A20" s="3" t="s">
        <v>15</v>
      </c>
      <c r="B20" s="3" t="s">
        <v>5</v>
      </c>
      <c r="C20" s="5">
        <v>4</v>
      </c>
      <c r="D20">
        <v>24</v>
      </c>
      <c r="E20">
        <v>898</v>
      </c>
      <c r="F20">
        <v>240</v>
      </c>
      <c r="G20">
        <v>68.23</v>
      </c>
      <c r="H20">
        <v>11.2</v>
      </c>
      <c r="I20">
        <v>66</v>
      </c>
      <c r="J20">
        <v>2.59</v>
      </c>
      <c r="K20" s="3">
        <v>54</v>
      </c>
      <c r="L20" s="3">
        <v>1</v>
      </c>
      <c r="M20" s="3">
        <v>79</v>
      </c>
    </row>
    <row r="21" spans="1:13">
      <c r="A21" s="3" t="s">
        <v>15</v>
      </c>
      <c r="B21" s="3" t="s">
        <v>6</v>
      </c>
      <c r="C21" s="3">
        <v>1</v>
      </c>
      <c r="D21">
        <v>20</v>
      </c>
      <c r="E21">
        <v>284</v>
      </c>
      <c r="F21">
        <v>162</v>
      </c>
      <c r="G21">
        <v>76.61</v>
      </c>
      <c r="H21">
        <v>17.55</v>
      </c>
      <c r="I21">
        <v>100</v>
      </c>
      <c r="J21">
        <v>3.5</v>
      </c>
      <c r="K21" s="3">
        <v>57</v>
      </c>
      <c r="L21" s="3">
        <v>1</v>
      </c>
      <c r="M21" s="3">
        <v>90</v>
      </c>
    </row>
    <row r="22" spans="1:13">
      <c r="A22" s="3" t="s">
        <v>15</v>
      </c>
      <c r="B22" s="3" t="s">
        <v>6</v>
      </c>
      <c r="C22" s="3">
        <v>2</v>
      </c>
      <c r="D22">
        <v>17</v>
      </c>
      <c r="E22">
        <v>408</v>
      </c>
      <c r="F22">
        <v>194</v>
      </c>
      <c r="G22">
        <v>95.88</v>
      </c>
      <c r="H22">
        <v>3.23</v>
      </c>
      <c r="I22">
        <v>110</v>
      </c>
      <c r="J22">
        <v>3.96</v>
      </c>
      <c r="K22" s="3">
        <v>304</v>
      </c>
      <c r="L22" s="3">
        <v>1.5</v>
      </c>
      <c r="M22" s="3">
        <v>31</v>
      </c>
    </row>
    <row r="23" spans="1:13">
      <c r="A23" s="3" t="s">
        <v>15</v>
      </c>
      <c r="B23" s="3" t="s">
        <v>6</v>
      </c>
      <c r="C23" s="3">
        <v>3</v>
      </c>
      <c r="D23">
        <v>33</v>
      </c>
      <c r="E23">
        <v>435</v>
      </c>
      <c r="F23">
        <v>175</v>
      </c>
      <c r="G23">
        <v>84.98</v>
      </c>
      <c r="H23">
        <v>2.5299999999999998</v>
      </c>
      <c r="I23">
        <v>70</v>
      </c>
      <c r="J23">
        <v>3.02</v>
      </c>
      <c r="K23" s="3">
        <v>40</v>
      </c>
      <c r="L23" s="3">
        <v>1</v>
      </c>
      <c r="M23" s="3">
        <v>39</v>
      </c>
    </row>
    <row r="24" spans="1:13">
      <c r="A24" s="3" t="s">
        <v>15</v>
      </c>
      <c r="B24" s="3" t="s">
        <v>6</v>
      </c>
      <c r="C24" s="3">
        <v>4</v>
      </c>
      <c r="D24">
        <v>19</v>
      </c>
      <c r="E24">
        <v>372</v>
      </c>
      <c r="F24">
        <v>208</v>
      </c>
      <c r="G24">
        <v>90.81</v>
      </c>
      <c r="H24">
        <v>3.37</v>
      </c>
      <c r="I24">
        <v>58</v>
      </c>
      <c r="J24">
        <v>2.52</v>
      </c>
      <c r="K24" s="3">
        <v>28</v>
      </c>
      <c r="L24" s="3">
        <v>1</v>
      </c>
      <c r="M24" s="3">
        <v>160</v>
      </c>
    </row>
    <row r="25" spans="1:13">
      <c r="A25" s="3" t="s">
        <v>16</v>
      </c>
      <c r="B25" s="3" t="s">
        <v>5</v>
      </c>
      <c r="C25" s="3">
        <v>1</v>
      </c>
      <c r="D25">
        <v>10</v>
      </c>
      <c r="E25">
        <v>519</v>
      </c>
      <c r="F25">
        <v>209</v>
      </c>
      <c r="G25">
        <v>79.98</v>
      </c>
      <c r="H25">
        <v>11.26</v>
      </c>
      <c r="I25">
        <v>75</v>
      </c>
      <c r="J25">
        <v>2.06</v>
      </c>
      <c r="K25" s="3">
        <v>90</v>
      </c>
      <c r="L25" s="3">
        <v>2.5</v>
      </c>
      <c r="M25" s="3">
        <v>280</v>
      </c>
    </row>
    <row r="26" spans="1:13">
      <c r="A26" s="3" t="s">
        <v>16</v>
      </c>
      <c r="B26" s="3" t="s">
        <v>5</v>
      </c>
      <c r="C26" s="3">
        <v>2</v>
      </c>
      <c r="D26" s="3">
        <v>10</v>
      </c>
      <c r="E26">
        <v>127</v>
      </c>
      <c r="F26">
        <v>127</v>
      </c>
      <c r="G26">
        <v>61.22</v>
      </c>
      <c r="H26">
        <v>2.21</v>
      </c>
      <c r="I26" s="3">
        <v>60</v>
      </c>
      <c r="J26">
        <v>2.31</v>
      </c>
      <c r="K26" s="3">
        <v>120</v>
      </c>
      <c r="L26" s="3">
        <v>2.5</v>
      </c>
      <c r="M26" s="3">
        <v>283</v>
      </c>
    </row>
    <row r="27" spans="1:13">
      <c r="A27" s="3" t="s">
        <v>16</v>
      </c>
      <c r="B27" s="3" t="s">
        <v>5</v>
      </c>
      <c r="C27" s="3">
        <v>3</v>
      </c>
      <c r="D27">
        <v>14</v>
      </c>
      <c r="E27">
        <v>573</v>
      </c>
      <c r="F27">
        <v>206</v>
      </c>
      <c r="G27">
        <v>86.84</v>
      </c>
      <c r="H27">
        <v>2.57</v>
      </c>
      <c r="I27">
        <v>52</v>
      </c>
      <c r="J27">
        <v>2.15</v>
      </c>
      <c r="K27" s="3">
        <v>100</v>
      </c>
      <c r="L27" s="3">
        <v>2</v>
      </c>
      <c r="M27" s="3">
        <v>170</v>
      </c>
    </row>
    <row r="28" spans="1:13">
      <c r="A28" s="3" t="s">
        <v>16</v>
      </c>
      <c r="B28" s="3" t="s">
        <v>5</v>
      </c>
      <c r="C28" s="3">
        <v>4</v>
      </c>
      <c r="D28">
        <v>16</v>
      </c>
      <c r="E28">
        <v>693</v>
      </c>
      <c r="F28">
        <v>273</v>
      </c>
      <c r="G28">
        <v>66.040000000000006</v>
      </c>
      <c r="H28">
        <v>2.84</v>
      </c>
      <c r="I28">
        <v>100</v>
      </c>
      <c r="J28">
        <v>2.89</v>
      </c>
      <c r="K28" s="3">
        <v>132</v>
      </c>
      <c r="L28" s="3">
        <v>2</v>
      </c>
      <c r="M28" s="3">
        <v>193</v>
      </c>
    </row>
    <row r="29" spans="1:13">
      <c r="A29" s="3" t="s">
        <v>16</v>
      </c>
      <c r="B29" s="3" t="s">
        <v>6</v>
      </c>
      <c r="C29" s="3">
        <v>1</v>
      </c>
      <c r="D29">
        <v>9</v>
      </c>
      <c r="E29">
        <v>679</v>
      </c>
      <c r="F29">
        <v>246</v>
      </c>
      <c r="G29">
        <v>78.3</v>
      </c>
      <c r="H29">
        <v>18.440000000000001</v>
      </c>
      <c r="I29">
        <v>120</v>
      </c>
      <c r="J29">
        <v>5.54</v>
      </c>
      <c r="K29" s="3">
        <v>105</v>
      </c>
      <c r="L29" s="3">
        <v>2.5</v>
      </c>
      <c r="M29" s="3">
        <v>255</v>
      </c>
    </row>
    <row r="30" spans="1:13">
      <c r="A30" s="3" t="s">
        <v>16</v>
      </c>
      <c r="B30" s="3" t="s">
        <v>6</v>
      </c>
      <c r="C30" s="3">
        <v>2</v>
      </c>
      <c r="D30">
        <v>23</v>
      </c>
      <c r="E30">
        <v>502</v>
      </c>
      <c r="F30">
        <v>138</v>
      </c>
      <c r="G30">
        <v>79.489999999999995</v>
      </c>
      <c r="H30">
        <v>6.72</v>
      </c>
      <c r="I30">
        <v>94</v>
      </c>
      <c r="J30">
        <v>2.92</v>
      </c>
      <c r="K30" s="3">
        <v>170</v>
      </c>
      <c r="L30" s="3">
        <v>2.5</v>
      </c>
      <c r="M30" s="3">
        <v>300</v>
      </c>
    </row>
    <row r="31" spans="1:13">
      <c r="A31" s="3" t="s">
        <v>16</v>
      </c>
      <c r="B31" s="3" t="s">
        <v>6</v>
      </c>
      <c r="C31" s="3">
        <v>3</v>
      </c>
      <c r="D31">
        <v>16</v>
      </c>
      <c r="E31">
        <v>734</v>
      </c>
      <c r="F31">
        <v>227</v>
      </c>
      <c r="G31">
        <v>61.08</v>
      </c>
      <c r="H31">
        <v>10.51</v>
      </c>
      <c r="I31">
        <v>45</v>
      </c>
      <c r="J31">
        <v>1.42</v>
      </c>
      <c r="K31" s="3">
        <v>150</v>
      </c>
      <c r="L31" s="3">
        <v>3</v>
      </c>
      <c r="M31" s="3">
        <v>256</v>
      </c>
    </row>
    <row r="32" spans="1:13">
      <c r="A32" s="3" t="s">
        <v>16</v>
      </c>
      <c r="B32" s="3" t="s">
        <v>6</v>
      </c>
      <c r="C32" s="3">
        <v>4</v>
      </c>
      <c r="D32">
        <v>21</v>
      </c>
      <c r="E32">
        <v>739</v>
      </c>
      <c r="F32">
        <v>200</v>
      </c>
      <c r="G32">
        <v>62.92</v>
      </c>
      <c r="H32">
        <v>4.84</v>
      </c>
      <c r="I32">
        <v>101</v>
      </c>
      <c r="J32">
        <v>4.0599999999999996</v>
      </c>
      <c r="K32" s="3">
        <v>150</v>
      </c>
      <c r="L32" s="3">
        <v>2.5</v>
      </c>
      <c r="M32" s="3">
        <v>260</v>
      </c>
    </row>
    <row r="33" spans="1:13">
      <c r="A33" s="3" t="s">
        <v>17</v>
      </c>
      <c r="B33" s="3" t="s">
        <v>5</v>
      </c>
      <c r="C33" s="3">
        <v>1</v>
      </c>
      <c r="D33">
        <v>18</v>
      </c>
      <c r="E33">
        <v>643</v>
      </c>
      <c r="F33">
        <v>167</v>
      </c>
      <c r="G33">
        <v>87.86</v>
      </c>
      <c r="H33">
        <v>8.24</v>
      </c>
      <c r="I33">
        <v>107</v>
      </c>
      <c r="J33">
        <v>2.88</v>
      </c>
      <c r="K33" s="3">
        <v>101</v>
      </c>
      <c r="L33" s="3">
        <v>3</v>
      </c>
      <c r="M33" s="3">
        <v>536</v>
      </c>
    </row>
    <row r="34" spans="1:13">
      <c r="A34" s="3" t="s">
        <v>17</v>
      </c>
      <c r="B34" s="3" t="s">
        <v>5</v>
      </c>
      <c r="C34" s="3">
        <v>2</v>
      </c>
      <c r="D34">
        <v>26</v>
      </c>
      <c r="E34">
        <v>889</v>
      </c>
      <c r="F34">
        <v>281</v>
      </c>
      <c r="G34">
        <v>56.3</v>
      </c>
      <c r="H34">
        <v>11.79</v>
      </c>
      <c r="I34">
        <v>180</v>
      </c>
      <c r="J34">
        <v>5.8</v>
      </c>
      <c r="K34" s="3">
        <v>80</v>
      </c>
      <c r="L34" s="3">
        <v>2.5</v>
      </c>
      <c r="M34" s="3">
        <v>275</v>
      </c>
    </row>
    <row r="35" spans="1:13">
      <c r="A35" s="3" t="s">
        <v>17</v>
      </c>
      <c r="B35" s="3" t="s">
        <v>5</v>
      </c>
      <c r="C35" s="3">
        <v>3</v>
      </c>
      <c r="D35">
        <v>7</v>
      </c>
      <c r="E35">
        <v>480</v>
      </c>
      <c r="F35">
        <v>183</v>
      </c>
      <c r="G35">
        <v>55.38</v>
      </c>
      <c r="H35">
        <v>8.66</v>
      </c>
      <c r="I35">
        <v>107</v>
      </c>
      <c r="J35">
        <v>4.09</v>
      </c>
      <c r="K35" s="3">
        <v>90</v>
      </c>
      <c r="L35" s="3">
        <v>2</v>
      </c>
      <c r="M35" s="3">
        <v>256</v>
      </c>
    </row>
    <row r="36" spans="1:13">
      <c r="A36" s="3" t="s">
        <v>17</v>
      </c>
      <c r="B36" s="3" t="s">
        <v>5</v>
      </c>
      <c r="C36" s="3">
        <v>4</v>
      </c>
      <c r="D36">
        <v>14</v>
      </c>
      <c r="E36">
        <v>881</v>
      </c>
      <c r="F36">
        <v>276</v>
      </c>
      <c r="G36">
        <v>50.43</v>
      </c>
      <c r="H36">
        <v>2.0299999999999998</v>
      </c>
      <c r="I36">
        <v>225</v>
      </c>
      <c r="J36">
        <v>6.63</v>
      </c>
      <c r="K36" s="3">
        <v>80</v>
      </c>
      <c r="L36" s="3">
        <v>1.5</v>
      </c>
      <c r="M36" s="3">
        <v>94</v>
      </c>
    </row>
    <row r="37" spans="1:13">
      <c r="A37" s="3" t="s">
        <v>17</v>
      </c>
      <c r="B37" s="3" t="s">
        <v>6</v>
      </c>
      <c r="C37" s="3">
        <v>1</v>
      </c>
      <c r="D37">
        <v>23</v>
      </c>
      <c r="E37">
        <v>769</v>
      </c>
      <c r="F37">
        <v>197</v>
      </c>
      <c r="G37">
        <v>104.03</v>
      </c>
      <c r="H37">
        <v>6.88</v>
      </c>
      <c r="I37">
        <v>199</v>
      </c>
      <c r="J37">
        <v>4.8899999999999997</v>
      </c>
      <c r="K37" s="3">
        <v>121</v>
      </c>
      <c r="L37" s="3">
        <v>2.5</v>
      </c>
      <c r="M37" s="3">
        <v>416</v>
      </c>
    </row>
    <row r="38" spans="1:13">
      <c r="A38" s="3" t="s">
        <v>17</v>
      </c>
      <c r="B38" s="3" t="s">
        <v>6</v>
      </c>
      <c r="C38" s="3">
        <v>2</v>
      </c>
      <c r="D38">
        <v>18</v>
      </c>
      <c r="E38">
        <v>461</v>
      </c>
      <c r="F38">
        <v>180</v>
      </c>
      <c r="G38">
        <v>82.23</v>
      </c>
      <c r="H38">
        <v>3.56</v>
      </c>
      <c r="I38">
        <v>253</v>
      </c>
      <c r="J38">
        <v>7.12</v>
      </c>
      <c r="K38" s="3">
        <v>43</v>
      </c>
      <c r="L38" s="3">
        <v>2</v>
      </c>
      <c r="M38" s="3">
        <v>289</v>
      </c>
    </row>
    <row r="39" spans="1:13">
      <c r="A39" s="3" t="s">
        <v>17</v>
      </c>
      <c r="B39" s="3" t="s">
        <v>6</v>
      </c>
      <c r="C39" s="3">
        <v>3</v>
      </c>
      <c r="D39">
        <v>25</v>
      </c>
      <c r="E39">
        <v>591</v>
      </c>
      <c r="F39">
        <v>230</v>
      </c>
      <c r="G39">
        <v>83.6</v>
      </c>
      <c r="H39">
        <v>3.94</v>
      </c>
      <c r="I39">
        <v>200</v>
      </c>
      <c r="J39">
        <v>6.59</v>
      </c>
      <c r="K39" s="3">
        <v>125</v>
      </c>
      <c r="L39" s="3">
        <v>2</v>
      </c>
      <c r="M39" s="3">
        <v>235</v>
      </c>
    </row>
    <row r="40" spans="1:13">
      <c r="A40" s="3" t="s">
        <v>17</v>
      </c>
      <c r="B40" s="3" t="s">
        <v>6</v>
      </c>
      <c r="C40" s="3">
        <v>4</v>
      </c>
      <c r="D40">
        <v>20</v>
      </c>
      <c r="E40">
        <v>747</v>
      </c>
      <c r="F40">
        <v>204</v>
      </c>
      <c r="G40">
        <v>88.5</v>
      </c>
      <c r="H40">
        <v>6.7</v>
      </c>
      <c r="I40">
        <v>80</v>
      </c>
      <c r="J40">
        <v>2.13</v>
      </c>
      <c r="K40" s="3">
        <v>98</v>
      </c>
      <c r="L40" s="3">
        <v>2.5</v>
      </c>
      <c r="M40" s="3">
        <v>311</v>
      </c>
    </row>
    <row r="41" spans="1:13">
      <c r="A41" s="3" t="s">
        <v>18</v>
      </c>
      <c r="B41" s="3" t="s">
        <v>5</v>
      </c>
      <c r="C41" s="3">
        <v>1</v>
      </c>
      <c r="D41">
        <v>19</v>
      </c>
      <c r="E41">
        <v>776</v>
      </c>
      <c r="F41">
        <v>215</v>
      </c>
      <c r="G41">
        <v>76.2</v>
      </c>
      <c r="H41">
        <v>14.26</v>
      </c>
      <c r="I41">
        <v>200</v>
      </c>
      <c r="J41">
        <v>8.2200000000000006</v>
      </c>
      <c r="K41" s="3">
        <v>70</v>
      </c>
      <c r="L41" s="3">
        <v>2</v>
      </c>
      <c r="M41" s="3">
        <v>340</v>
      </c>
    </row>
    <row r="42" spans="1:13">
      <c r="A42" s="3" t="s">
        <v>18</v>
      </c>
      <c r="B42" s="3" t="s">
        <v>5</v>
      </c>
      <c r="C42" s="3">
        <v>2</v>
      </c>
      <c r="D42">
        <v>33</v>
      </c>
      <c r="E42">
        <v>645</v>
      </c>
      <c r="F42">
        <v>237</v>
      </c>
      <c r="G42">
        <v>64.72</v>
      </c>
      <c r="H42">
        <v>12.6</v>
      </c>
      <c r="I42">
        <v>120</v>
      </c>
      <c r="J42">
        <v>5.52</v>
      </c>
      <c r="K42" s="3">
        <v>110</v>
      </c>
      <c r="L42" s="3">
        <v>4</v>
      </c>
      <c r="M42" s="3">
        <v>571</v>
      </c>
    </row>
    <row r="43" spans="1:13">
      <c r="A43" s="3" t="s">
        <v>18</v>
      </c>
      <c r="B43" s="3" t="s">
        <v>5</v>
      </c>
      <c r="C43" s="3">
        <v>3</v>
      </c>
      <c r="D43">
        <v>15</v>
      </c>
      <c r="E43">
        <v>791</v>
      </c>
      <c r="F43">
        <v>246</v>
      </c>
      <c r="G43">
        <v>76.069999999999993</v>
      </c>
      <c r="H43">
        <v>3.63</v>
      </c>
      <c r="I43">
        <v>140</v>
      </c>
      <c r="J43">
        <v>4.7300000000000004</v>
      </c>
      <c r="K43" s="3">
        <v>140</v>
      </c>
      <c r="L43" s="3">
        <v>2</v>
      </c>
      <c r="M43" s="3">
        <v>132</v>
      </c>
    </row>
    <row r="44" spans="1:13">
      <c r="A44" s="3" t="s">
        <v>18</v>
      </c>
      <c r="B44" s="3" t="s">
        <v>5</v>
      </c>
      <c r="C44" s="3">
        <v>4</v>
      </c>
      <c r="D44">
        <v>13</v>
      </c>
      <c r="E44">
        <v>1034</v>
      </c>
      <c r="F44">
        <v>200</v>
      </c>
      <c r="G44">
        <v>53.77</v>
      </c>
      <c r="H44">
        <v>4.8</v>
      </c>
      <c r="I44">
        <v>81</v>
      </c>
      <c r="J44">
        <v>2.54</v>
      </c>
      <c r="K44" s="3">
        <v>150</v>
      </c>
      <c r="L44" s="3">
        <v>2</v>
      </c>
      <c r="M44" s="3">
        <v>185</v>
      </c>
    </row>
    <row r="45" spans="1:13">
      <c r="A45" s="3" t="s">
        <v>18</v>
      </c>
      <c r="B45" s="3" t="s">
        <v>6</v>
      </c>
      <c r="C45" s="3">
        <v>1</v>
      </c>
      <c r="D45">
        <v>38</v>
      </c>
      <c r="E45">
        <v>657</v>
      </c>
      <c r="F45">
        <v>189</v>
      </c>
      <c r="G45">
        <v>97.7</v>
      </c>
      <c r="H45">
        <v>4.93</v>
      </c>
      <c r="I45">
        <v>35</v>
      </c>
      <c r="J45">
        <v>1.67</v>
      </c>
      <c r="K45" s="3">
        <v>150</v>
      </c>
      <c r="L45" s="3">
        <v>3</v>
      </c>
      <c r="M45" s="3">
        <v>517</v>
      </c>
    </row>
    <row r="46" spans="1:13">
      <c r="A46" s="3" t="s">
        <v>18</v>
      </c>
      <c r="B46" s="3" t="s">
        <v>6</v>
      </c>
      <c r="C46" s="3">
        <v>2</v>
      </c>
      <c r="D46">
        <v>23</v>
      </c>
      <c r="E46">
        <v>887</v>
      </c>
      <c r="F46">
        <v>276</v>
      </c>
      <c r="G46">
        <v>45.3</v>
      </c>
      <c r="H46">
        <v>3.85</v>
      </c>
      <c r="I46">
        <v>101</v>
      </c>
      <c r="J46">
        <v>3.57</v>
      </c>
      <c r="K46" s="3">
        <v>140</v>
      </c>
      <c r="L46" s="3">
        <v>2</v>
      </c>
      <c r="M46" s="3">
        <v>278</v>
      </c>
    </row>
    <row r="47" spans="1:13">
      <c r="A47" s="3" t="s">
        <v>18</v>
      </c>
      <c r="B47" s="3" t="s">
        <v>6</v>
      </c>
      <c r="C47" s="3">
        <v>3</v>
      </c>
      <c r="D47">
        <v>22</v>
      </c>
      <c r="E47">
        <v>677</v>
      </c>
      <c r="F47">
        <v>256</v>
      </c>
      <c r="G47">
        <v>82.32</v>
      </c>
      <c r="H47">
        <v>2.63</v>
      </c>
      <c r="I47">
        <v>90</v>
      </c>
      <c r="J47">
        <v>3.15</v>
      </c>
      <c r="K47" s="3">
        <v>100</v>
      </c>
      <c r="L47" s="3">
        <v>2</v>
      </c>
      <c r="M47" s="3">
        <v>255</v>
      </c>
    </row>
    <row r="48" spans="1:13">
      <c r="A48" s="3" t="s">
        <v>18</v>
      </c>
      <c r="B48" s="3" t="s">
        <v>6</v>
      </c>
      <c r="C48" s="3">
        <v>4</v>
      </c>
      <c r="D48">
        <v>31</v>
      </c>
      <c r="E48">
        <v>629</v>
      </c>
      <c r="F48">
        <v>238</v>
      </c>
      <c r="G48">
        <v>95.45</v>
      </c>
      <c r="H48">
        <v>6.5</v>
      </c>
      <c r="I48">
        <v>150</v>
      </c>
      <c r="J48">
        <v>6.67</v>
      </c>
      <c r="K48" s="3">
        <v>240</v>
      </c>
      <c r="L48" s="3">
        <v>3</v>
      </c>
      <c r="M48" s="3">
        <v>276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8"/>
  <sheetViews>
    <sheetView workbookViewId="0">
      <selection activeCell="A6" sqref="A6:H8"/>
    </sheetView>
  </sheetViews>
  <sheetFormatPr defaultRowHeight="15"/>
  <cols>
    <col min="1" max="1" width="15.28515625" customWidth="1"/>
    <col min="2" max="2" width="21.85546875" customWidth="1"/>
  </cols>
  <sheetData>
    <row r="1" spans="1:13" ht="25.5">
      <c r="A1" s="6" t="s">
        <v>25</v>
      </c>
      <c r="B1" s="6" t="s">
        <v>26</v>
      </c>
      <c r="C1" s="7" t="s">
        <v>27</v>
      </c>
      <c r="D1" s="7" t="s">
        <v>28</v>
      </c>
      <c r="E1" s="8" t="s">
        <v>29</v>
      </c>
      <c r="F1" s="8" t="s">
        <v>30</v>
      </c>
      <c r="G1" s="8" t="s">
        <v>31</v>
      </c>
      <c r="H1" s="8" t="s">
        <v>32</v>
      </c>
      <c r="I1" s="7" t="s">
        <v>33</v>
      </c>
      <c r="J1" s="7" t="s">
        <v>34</v>
      </c>
      <c r="K1" s="8" t="s">
        <v>35</v>
      </c>
      <c r="L1" s="9" t="s">
        <v>36</v>
      </c>
      <c r="M1" s="10" t="s">
        <v>37</v>
      </c>
    </row>
    <row r="2" spans="1:13">
      <c r="A2" s="11"/>
      <c r="B2" s="11"/>
      <c r="C2" s="11" t="s">
        <v>38</v>
      </c>
      <c r="D2" s="11" t="s">
        <v>39</v>
      </c>
      <c r="E2" s="12" t="s">
        <v>40</v>
      </c>
      <c r="F2" s="12" t="s">
        <v>41</v>
      </c>
      <c r="G2" s="12" t="s">
        <v>42</v>
      </c>
      <c r="H2" s="13" t="s">
        <v>43</v>
      </c>
      <c r="I2" s="11" t="s">
        <v>44</v>
      </c>
      <c r="J2" s="11" t="s">
        <v>44</v>
      </c>
      <c r="K2" s="11" t="s">
        <v>44</v>
      </c>
      <c r="L2" s="11" t="s">
        <v>44</v>
      </c>
      <c r="M2" s="14" t="s">
        <v>44</v>
      </c>
    </row>
    <row r="3" spans="1:13">
      <c r="A3" s="15">
        <v>5.4</v>
      </c>
      <c r="B3" s="15">
        <v>4.5999999999999996</v>
      </c>
      <c r="C3" s="15">
        <v>5.25</v>
      </c>
      <c r="D3" s="15"/>
      <c r="E3" s="15"/>
      <c r="F3" s="15"/>
      <c r="G3" s="15"/>
      <c r="H3" s="15"/>
      <c r="I3" s="15">
        <v>72</v>
      </c>
      <c r="J3" s="15">
        <v>10</v>
      </c>
      <c r="K3" s="15">
        <v>18</v>
      </c>
      <c r="L3" s="15">
        <v>0.14000000000000001</v>
      </c>
      <c r="M3" s="15">
        <v>0.6</v>
      </c>
    </row>
    <row r="6" spans="1:13" ht="25.5">
      <c r="A6" s="6" t="s">
        <v>25</v>
      </c>
      <c r="B6" s="6" t="s">
        <v>26</v>
      </c>
      <c r="C6" s="7" t="s">
        <v>27</v>
      </c>
      <c r="D6" s="7" t="s">
        <v>33</v>
      </c>
      <c r="E6" s="7" t="s">
        <v>34</v>
      </c>
      <c r="F6" s="8" t="s">
        <v>35</v>
      </c>
      <c r="G6" s="9" t="s">
        <v>36</v>
      </c>
      <c r="H6" s="10" t="s">
        <v>37</v>
      </c>
    </row>
    <row r="7" spans="1:13">
      <c r="A7" s="11"/>
      <c r="B7" s="11"/>
      <c r="C7" s="11" t="s">
        <v>38</v>
      </c>
      <c r="D7" s="11" t="s">
        <v>44</v>
      </c>
      <c r="E7" s="11" t="s">
        <v>44</v>
      </c>
      <c r="F7" s="11" t="s">
        <v>44</v>
      </c>
      <c r="G7" s="11" t="s">
        <v>44</v>
      </c>
      <c r="H7" s="14" t="s">
        <v>44</v>
      </c>
    </row>
    <row r="8" spans="1:13">
      <c r="A8" s="15">
        <v>5.4</v>
      </c>
      <c r="B8" s="15">
        <v>4.5999999999999996</v>
      </c>
      <c r="C8" s="15">
        <v>5.25</v>
      </c>
      <c r="D8" s="15">
        <v>72</v>
      </c>
      <c r="E8" s="15">
        <v>10</v>
      </c>
      <c r="F8" s="15">
        <v>18</v>
      </c>
      <c r="G8" s="15">
        <v>0.14000000000000001</v>
      </c>
      <c r="H8" s="15">
        <v>0.6</v>
      </c>
    </row>
  </sheetData>
  <dataValidations count="3">
    <dataValidation type="decimal" allowBlank="1" showInputMessage="1" showErrorMessage="1" sqref="D8:H8 I3:M3">
      <formula1>0</formula1>
      <formula2>100</formula2>
    </dataValidation>
    <dataValidation type="decimal" allowBlank="1" showInputMessage="1" showErrorMessage="1" sqref="A3:B3 A8:B8">
      <formula1>0</formula1>
      <formula2>14</formula2>
    </dataValidation>
    <dataValidation type="decimal" operator="greaterThan" allowBlank="1" showInputMessage="1" showErrorMessage="1" sqref="C3:H3 C8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R34"/>
  <sheetViews>
    <sheetView topLeftCell="F1" workbookViewId="0">
      <selection activeCell="R13" sqref="R13"/>
    </sheetView>
  </sheetViews>
  <sheetFormatPr defaultRowHeight="15"/>
  <cols>
    <col min="1" max="1" width="26.7109375" customWidth="1"/>
    <col min="2" max="2" width="14.28515625" bestFit="1" customWidth="1"/>
    <col min="3" max="3" width="10" customWidth="1"/>
    <col min="4" max="4" width="6.28515625" customWidth="1"/>
    <col min="5" max="5" width="12" bestFit="1" customWidth="1"/>
  </cols>
  <sheetData>
    <row r="2" spans="1:18">
      <c r="O2" s="3" t="s">
        <v>61</v>
      </c>
    </row>
    <row r="3" spans="1:18">
      <c r="A3" s="18" t="s">
        <v>56</v>
      </c>
      <c r="B3" s="18" t="s">
        <v>53</v>
      </c>
      <c r="G3" t="s">
        <v>55</v>
      </c>
      <c r="H3" t="s">
        <v>53</v>
      </c>
      <c r="K3" s="3" t="s">
        <v>57</v>
      </c>
      <c r="P3" s="3" t="s">
        <v>60</v>
      </c>
      <c r="Q3" s="3" t="s">
        <v>58</v>
      </c>
      <c r="R3" s="3" t="s">
        <v>59</v>
      </c>
    </row>
    <row r="4" spans="1:18">
      <c r="A4" s="18" t="s">
        <v>50</v>
      </c>
      <c r="B4" s="3" t="s">
        <v>46</v>
      </c>
      <c r="C4" s="3" t="s">
        <v>47</v>
      </c>
      <c r="D4" s="3" t="s">
        <v>51</v>
      </c>
      <c r="E4" s="3" t="s">
        <v>52</v>
      </c>
      <c r="G4" t="s">
        <v>50</v>
      </c>
      <c r="H4" t="s">
        <v>46</v>
      </c>
      <c r="I4" t="s">
        <v>47</v>
      </c>
      <c r="K4" s="3" t="s">
        <v>50</v>
      </c>
      <c r="L4" s="3" t="s">
        <v>46</v>
      </c>
      <c r="M4" s="3" t="s">
        <v>47</v>
      </c>
      <c r="O4" s="3" t="s">
        <v>15</v>
      </c>
      <c r="P4" s="3">
        <v>177.77777777777777</v>
      </c>
      <c r="Q4" s="3">
        <v>353.33333333333337</v>
      </c>
    </row>
    <row r="5" spans="1:18">
      <c r="A5" s="19" t="s">
        <v>5</v>
      </c>
      <c r="B5" s="21">
        <v>295.93694339155695</v>
      </c>
      <c r="C5" s="21"/>
      <c r="D5" s="21"/>
      <c r="E5" s="21">
        <v>295.93694339155707</v>
      </c>
      <c r="G5" t="s">
        <v>5</v>
      </c>
      <c r="K5" s="3" t="s">
        <v>5</v>
      </c>
      <c r="L5" s="3"/>
      <c r="M5" s="3"/>
      <c r="O5" s="3" t="s">
        <v>14</v>
      </c>
      <c r="P5" s="3">
        <v>619.44444444444434</v>
      </c>
      <c r="Q5" s="3">
        <v>554.44444444444446</v>
      </c>
      <c r="R5" s="3">
        <v>536.66666666666674</v>
      </c>
    </row>
    <row r="6" spans="1:18">
      <c r="A6" s="20" t="s">
        <v>15</v>
      </c>
      <c r="B6" s="21">
        <v>299.9753076257864</v>
      </c>
      <c r="C6" s="21"/>
      <c r="D6" s="21"/>
      <c r="E6" s="21">
        <v>299.9753076257864</v>
      </c>
      <c r="G6" t="s">
        <v>15</v>
      </c>
      <c r="H6">
        <v>353.33333333333337</v>
      </c>
      <c r="K6" s="3" t="s">
        <v>15</v>
      </c>
      <c r="L6" s="3">
        <v>149.9876538128932</v>
      </c>
      <c r="M6" s="3"/>
      <c r="O6" s="3" t="s">
        <v>16</v>
      </c>
      <c r="P6" s="3">
        <v>595</v>
      </c>
      <c r="Q6" s="3">
        <v>514.44444444444446</v>
      </c>
    </row>
    <row r="7" spans="1:18">
      <c r="A7" s="20" t="s">
        <v>14</v>
      </c>
      <c r="B7" s="21">
        <v>50.949826041533711</v>
      </c>
      <c r="C7" s="21"/>
      <c r="D7" s="21"/>
      <c r="E7" s="21">
        <v>50.949826041533711</v>
      </c>
      <c r="G7" t="s">
        <v>14</v>
      </c>
      <c r="H7">
        <v>554.44444444444446</v>
      </c>
      <c r="K7" s="3" t="s">
        <v>14</v>
      </c>
      <c r="L7" s="3">
        <v>25.474913020766856</v>
      </c>
      <c r="M7" s="3"/>
      <c r="O7" s="3" t="s">
        <v>17</v>
      </c>
      <c r="P7" s="3">
        <v>695</v>
      </c>
      <c r="Q7" s="3">
        <v>645</v>
      </c>
    </row>
    <row r="8" spans="1:18">
      <c r="A8" s="20" t="s">
        <v>16</v>
      </c>
      <c r="B8" s="21">
        <v>130.01424423386749</v>
      </c>
      <c r="C8" s="21"/>
      <c r="D8" s="21"/>
      <c r="E8" s="21">
        <v>130.01424423386749</v>
      </c>
      <c r="G8" t="s">
        <v>16</v>
      </c>
      <c r="H8">
        <v>514.44444444444446</v>
      </c>
      <c r="K8" s="3" t="s">
        <v>16</v>
      </c>
      <c r="L8" s="3">
        <v>65.007122116933743</v>
      </c>
      <c r="M8" s="3"/>
      <c r="O8" s="3" t="s">
        <v>18</v>
      </c>
      <c r="P8" s="3">
        <v>736.66666666666674</v>
      </c>
      <c r="Q8" s="3">
        <v>682.22222222222229</v>
      </c>
    </row>
    <row r="9" spans="1:18">
      <c r="A9" s="20" t="s">
        <v>17</v>
      </c>
      <c r="B9" s="21">
        <v>406.35436297984688</v>
      </c>
      <c r="C9" s="21"/>
      <c r="D9" s="21"/>
      <c r="E9" s="21">
        <v>406.35436297984688</v>
      </c>
      <c r="G9" t="s">
        <v>17</v>
      </c>
      <c r="H9">
        <v>645</v>
      </c>
      <c r="K9" s="3" t="s">
        <v>17</v>
      </c>
      <c r="L9" s="3">
        <v>203.17718148992344</v>
      </c>
      <c r="M9" s="3"/>
    </row>
    <row r="10" spans="1:18">
      <c r="A10" s="20" t="s">
        <v>18</v>
      </c>
      <c r="B10" s="21">
        <v>437.5276593255528</v>
      </c>
      <c r="C10" s="21"/>
      <c r="D10" s="21"/>
      <c r="E10" s="21">
        <v>437.5276593255528</v>
      </c>
      <c r="G10" t="s">
        <v>18</v>
      </c>
      <c r="H10">
        <v>682.22222222222229</v>
      </c>
      <c r="K10" s="3" t="s">
        <v>18</v>
      </c>
      <c r="L10" s="3">
        <v>218.7638296627764</v>
      </c>
      <c r="M10" s="3"/>
      <c r="O10" s="3" t="s">
        <v>62</v>
      </c>
    </row>
    <row r="11" spans="1:18">
      <c r="A11" s="19" t="s">
        <v>6</v>
      </c>
      <c r="B11" s="21">
        <v>287.78671891097849</v>
      </c>
      <c r="C11" s="21">
        <v>268.32508997383195</v>
      </c>
      <c r="D11" s="21"/>
      <c r="E11" s="21">
        <v>279.14714002258307</v>
      </c>
      <c r="G11" t="s">
        <v>6</v>
      </c>
      <c r="K11" s="3" t="s">
        <v>6</v>
      </c>
      <c r="L11" s="3"/>
      <c r="M11" s="3"/>
      <c r="P11" s="3" t="s">
        <v>60</v>
      </c>
      <c r="Q11" s="3" t="s">
        <v>58</v>
      </c>
      <c r="R11" s="3" t="s">
        <v>59</v>
      </c>
    </row>
    <row r="12" spans="1:18">
      <c r="A12" s="20" t="s">
        <v>15</v>
      </c>
      <c r="B12" s="21">
        <v>131.98079421321978</v>
      </c>
      <c r="C12" s="21"/>
      <c r="D12" s="21"/>
      <c r="E12" s="21">
        <v>131.98079421321978</v>
      </c>
      <c r="G12" t="s">
        <v>15</v>
      </c>
      <c r="H12">
        <v>177.77777777777777</v>
      </c>
      <c r="K12" s="3" t="s">
        <v>15</v>
      </c>
      <c r="L12" s="3">
        <v>65.99039710660989</v>
      </c>
      <c r="M12" s="3"/>
      <c r="O12" s="3" t="s">
        <v>15</v>
      </c>
      <c r="P12" s="3">
        <v>65.99039710660989</v>
      </c>
      <c r="Q12" s="3">
        <v>149.9876538128932</v>
      </c>
    </row>
    <row r="13" spans="1:18">
      <c r="A13" s="20" t="s">
        <v>14</v>
      </c>
      <c r="B13" s="21">
        <v>365.26725093971066</v>
      </c>
      <c r="C13" s="21">
        <v>268.32508997383195</v>
      </c>
      <c r="D13" s="21"/>
      <c r="E13" s="21">
        <v>299.99044664389135</v>
      </c>
      <c r="G13" t="s">
        <v>14</v>
      </c>
      <c r="H13">
        <v>619.44444444444434</v>
      </c>
      <c r="I13">
        <v>536.66666666666674</v>
      </c>
      <c r="K13" s="3" t="s">
        <v>14</v>
      </c>
      <c r="L13" s="3">
        <v>182.63362546985533</v>
      </c>
      <c r="M13" s="3">
        <v>134.16254498691598</v>
      </c>
      <c r="O13" s="3" t="s">
        <v>14</v>
      </c>
      <c r="P13" s="3">
        <v>182.63362546985533</v>
      </c>
      <c r="Q13" s="3">
        <v>25.474913020766856</v>
      </c>
      <c r="R13" s="3">
        <v>134.16254498691598</v>
      </c>
    </row>
    <row r="14" spans="1:18">
      <c r="A14" s="20" t="s">
        <v>16</v>
      </c>
      <c r="B14" s="21">
        <v>48.01834354569548</v>
      </c>
      <c r="C14" s="21"/>
      <c r="D14" s="21"/>
      <c r="E14" s="21">
        <v>48.01834354569548</v>
      </c>
      <c r="G14" t="s">
        <v>16</v>
      </c>
      <c r="H14">
        <v>595</v>
      </c>
      <c r="K14" s="3" t="s">
        <v>16</v>
      </c>
      <c r="L14" s="3">
        <v>24.00917177284774</v>
      </c>
      <c r="M14" s="3"/>
      <c r="O14" s="3" t="s">
        <v>16</v>
      </c>
      <c r="P14" s="3">
        <v>24.00917177284774</v>
      </c>
      <c r="Q14" s="3">
        <v>65.007122116933743</v>
      </c>
    </row>
    <row r="15" spans="1:18">
      <c r="A15" s="20" t="s">
        <v>17</v>
      </c>
      <c r="B15" s="21">
        <v>168.61942440912861</v>
      </c>
      <c r="C15" s="21"/>
      <c r="D15" s="21"/>
      <c r="E15" s="21">
        <v>168.61942440912861</v>
      </c>
      <c r="G15" t="s">
        <v>17</v>
      </c>
      <c r="H15">
        <v>695</v>
      </c>
      <c r="K15" s="3" t="s">
        <v>17</v>
      </c>
      <c r="L15" s="3">
        <v>84.309712204564306</v>
      </c>
      <c r="M15" s="3"/>
      <c r="O15" s="3" t="s">
        <v>17</v>
      </c>
      <c r="P15" s="3">
        <v>84.309712204564306</v>
      </c>
      <c r="Q15" s="3">
        <v>203.17718148992344</v>
      </c>
    </row>
    <row r="16" spans="1:18">
      <c r="A16" s="20" t="s">
        <v>18</v>
      </c>
      <c r="B16" s="21">
        <v>275.78544771021581</v>
      </c>
      <c r="C16" s="21"/>
      <c r="D16" s="21"/>
      <c r="E16" s="21">
        <v>275.78544771021581</v>
      </c>
      <c r="G16" t="s">
        <v>18</v>
      </c>
      <c r="H16">
        <v>736.66666666666674</v>
      </c>
      <c r="K16" s="3" t="s">
        <v>18</v>
      </c>
      <c r="L16" s="3">
        <v>137.8927238551079</v>
      </c>
      <c r="M16" s="3"/>
      <c r="O16" s="3" t="s">
        <v>18</v>
      </c>
      <c r="P16" s="3">
        <v>137.8927238551079</v>
      </c>
      <c r="Q16" s="3">
        <v>218.7638296627764</v>
      </c>
    </row>
    <row r="17" spans="1:13">
      <c r="A17" s="19" t="s">
        <v>51</v>
      </c>
      <c r="B17" s="21"/>
      <c r="C17" s="21"/>
      <c r="D17" s="21"/>
      <c r="E17" s="21"/>
    </row>
    <row r="18" spans="1:13">
      <c r="A18" s="20" t="s">
        <v>51</v>
      </c>
      <c r="B18" s="21"/>
      <c r="C18" s="21"/>
      <c r="D18" s="21"/>
      <c r="E18" s="21"/>
    </row>
    <row r="19" spans="1:13">
      <c r="A19" s="19" t="s">
        <v>52</v>
      </c>
      <c r="B19" s="21">
        <v>288.22241772042406</v>
      </c>
      <c r="C19" s="21">
        <v>268.32508997383195</v>
      </c>
      <c r="D19" s="21"/>
      <c r="E19" s="21">
        <v>283.55560194788512</v>
      </c>
    </row>
    <row r="21" spans="1:13">
      <c r="G21" t="s">
        <v>54</v>
      </c>
      <c r="H21" t="s">
        <v>53</v>
      </c>
      <c r="K21" t="s">
        <v>56</v>
      </c>
      <c r="L21" t="s">
        <v>53</v>
      </c>
    </row>
    <row r="22" spans="1:13">
      <c r="G22" t="s">
        <v>50</v>
      </c>
      <c r="H22" t="s">
        <v>46</v>
      </c>
      <c r="I22" t="s">
        <v>47</v>
      </c>
      <c r="K22" t="s">
        <v>50</v>
      </c>
      <c r="L22" t="s">
        <v>46</v>
      </c>
      <c r="M22" t="s">
        <v>47</v>
      </c>
    </row>
    <row r="23" spans="1:13">
      <c r="G23" t="s">
        <v>5</v>
      </c>
      <c r="K23" t="s">
        <v>5</v>
      </c>
    </row>
    <row r="24" spans="1:13">
      <c r="G24" t="s">
        <v>15</v>
      </c>
      <c r="H24">
        <v>4</v>
      </c>
      <c r="K24" t="s">
        <v>15</v>
      </c>
      <c r="L24">
        <v>299.9753076257864</v>
      </c>
    </row>
    <row r="25" spans="1:13">
      <c r="G25" t="s">
        <v>14</v>
      </c>
      <c r="H25">
        <v>4</v>
      </c>
      <c r="K25" t="s">
        <v>14</v>
      </c>
      <c r="L25">
        <v>50.949826041533711</v>
      </c>
    </row>
    <row r="26" spans="1:13">
      <c r="G26" t="s">
        <v>16</v>
      </c>
      <c r="H26">
        <v>4</v>
      </c>
      <c r="K26" t="s">
        <v>16</v>
      </c>
      <c r="L26">
        <v>130.01424423386749</v>
      </c>
    </row>
    <row r="27" spans="1:13">
      <c r="G27" t="s">
        <v>17</v>
      </c>
      <c r="H27">
        <v>4</v>
      </c>
      <c r="K27" t="s">
        <v>17</v>
      </c>
      <c r="L27">
        <v>406.35436297984688</v>
      </c>
    </row>
    <row r="28" spans="1:13">
      <c r="G28" t="s">
        <v>18</v>
      </c>
      <c r="H28">
        <v>4</v>
      </c>
      <c r="K28" t="s">
        <v>18</v>
      </c>
      <c r="L28">
        <v>437.5276593255528</v>
      </c>
    </row>
    <row r="29" spans="1:13">
      <c r="G29" t="s">
        <v>6</v>
      </c>
      <c r="K29" t="s">
        <v>6</v>
      </c>
    </row>
    <row r="30" spans="1:13">
      <c r="G30" t="s">
        <v>15</v>
      </c>
      <c r="H30">
        <v>4</v>
      </c>
      <c r="K30" t="s">
        <v>15</v>
      </c>
      <c r="L30">
        <v>131.98079421321978</v>
      </c>
    </row>
    <row r="31" spans="1:13">
      <c r="G31" t="s">
        <v>14</v>
      </c>
      <c r="H31">
        <v>4</v>
      </c>
      <c r="I31">
        <v>4</v>
      </c>
      <c r="K31" t="s">
        <v>14</v>
      </c>
      <c r="L31">
        <v>365.26725093971066</v>
      </c>
      <c r="M31">
        <v>268.32508997383195</v>
      </c>
    </row>
    <row r="32" spans="1:13">
      <c r="G32" t="s">
        <v>16</v>
      </c>
      <c r="H32">
        <v>4</v>
      </c>
      <c r="K32" t="s">
        <v>16</v>
      </c>
      <c r="L32">
        <v>48.01834354569548</v>
      </c>
    </row>
    <row r="33" spans="7:12">
      <c r="G33" t="s">
        <v>17</v>
      </c>
      <c r="H33">
        <v>4</v>
      </c>
      <c r="K33" t="s">
        <v>17</v>
      </c>
      <c r="L33">
        <v>168.61942440912861</v>
      </c>
    </row>
    <row r="34" spans="7:12">
      <c r="G34" t="s">
        <v>18</v>
      </c>
      <c r="H34">
        <v>4</v>
      </c>
      <c r="K34" t="s">
        <v>18</v>
      </c>
      <c r="L34">
        <v>275.78544771021581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O45"/>
  <sheetViews>
    <sheetView tabSelected="1" workbookViewId="0">
      <selection sqref="A1:O1048576"/>
    </sheetView>
  </sheetViews>
  <sheetFormatPr defaultRowHeight="15"/>
  <cols>
    <col min="1" max="1" width="12" style="3" customWidth="1"/>
    <col min="2" max="16384" width="9.140625" style="3"/>
  </cols>
  <sheetData>
    <row r="1" spans="1:15" s="16" customFormat="1" ht="60">
      <c r="A1" s="16" t="s">
        <v>0</v>
      </c>
      <c r="B1" s="16" t="s">
        <v>1</v>
      </c>
      <c r="C1" s="16" t="s">
        <v>45</v>
      </c>
      <c r="D1" s="16" t="s">
        <v>2</v>
      </c>
      <c r="E1" s="17" t="s">
        <v>3</v>
      </c>
      <c r="F1" s="16" t="s">
        <v>7</v>
      </c>
      <c r="G1" s="16" t="s">
        <v>8</v>
      </c>
      <c r="H1" s="17" t="s">
        <v>9</v>
      </c>
      <c r="I1" s="17" t="s">
        <v>10</v>
      </c>
      <c r="J1" s="17" t="s">
        <v>4</v>
      </c>
      <c r="K1" s="17" t="s">
        <v>11</v>
      </c>
      <c r="L1" s="16" t="s">
        <v>3</v>
      </c>
      <c r="M1" s="16" t="s">
        <v>48</v>
      </c>
      <c r="N1" s="16" t="s">
        <v>13</v>
      </c>
      <c r="O1" s="16" t="s">
        <v>49</v>
      </c>
    </row>
    <row r="2" spans="1:15">
      <c r="A2" s="3" t="s">
        <v>14</v>
      </c>
      <c r="B2" s="3" t="s">
        <v>5</v>
      </c>
      <c r="C2" s="3" t="s">
        <v>46</v>
      </c>
      <c r="D2" s="3">
        <v>1</v>
      </c>
      <c r="E2" s="3">
        <v>33</v>
      </c>
      <c r="F2" s="3">
        <v>542</v>
      </c>
      <c r="G2" s="3">
        <v>212</v>
      </c>
      <c r="H2" s="3">
        <v>61.7</v>
      </c>
      <c r="I2" s="3">
        <v>10.130000000000001</v>
      </c>
      <c r="J2" s="3">
        <v>71</v>
      </c>
      <c r="K2" s="3">
        <v>2.0299999999999998</v>
      </c>
      <c r="L2" s="3">
        <v>140</v>
      </c>
      <c r="M2" s="3">
        <v>2</v>
      </c>
      <c r="N2" s="3">
        <v>223</v>
      </c>
      <c r="O2" s="3">
        <f>(N2/4.5)*10</f>
        <v>495.55555555555554</v>
      </c>
    </row>
    <row r="3" spans="1:15">
      <c r="A3" s="3" t="s">
        <v>14</v>
      </c>
      <c r="B3" s="3" t="s">
        <v>5</v>
      </c>
      <c r="C3" s="3" t="s">
        <v>46</v>
      </c>
      <c r="D3" s="3">
        <v>2</v>
      </c>
      <c r="E3" s="3">
        <v>25</v>
      </c>
      <c r="F3" s="3">
        <v>399</v>
      </c>
      <c r="G3" s="3">
        <v>119</v>
      </c>
      <c r="H3" s="3">
        <v>114.57</v>
      </c>
      <c r="I3" s="3">
        <v>3.6</v>
      </c>
      <c r="J3" s="3">
        <v>62</v>
      </c>
      <c r="K3" s="3">
        <v>1.87</v>
      </c>
      <c r="L3" s="3">
        <v>100</v>
      </c>
      <c r="M3" s="3">
        <v>3</v>
      </c>
      <c r="N3" s="3">
        <v>278</v>
      </c>
      <c r="O3" s="3">
        <f t="shared" ref="O3:O45" si="0">(N3/4.5)*10</f>
        <v>617.77777777777783</v>
      </c>
    </row>
    <row r="4" spans="1:15">
      <c r="A4" s="3" t="s">
        <v>14</v>
      </c>
      <c r="B4" s="3" t="s">
        <v>5</v>
      </c>
      <c r="C4" s="3" t="s">
        <v>46</v>
      </c>
      <c r="D4" s="3">
        <v>3</v>
      </c>
      <c r="E4" s="3">
        <v>18</v>
      </c>
      <c r="F4" s="3">
        <v>449</v>
      </c>
      <c r="G4" s="3">
        <v>176</v>
      </c>
      <c r="H4" s="3">
        <v>85.18</v>
      </c>
      <c r="I4" s="3">
        <v>11.78</v>
      </c>
      <c r="J4" s="3">
        <v>58</v>
      </c>
      <c r="K4" s="3">
        <v>2.21</v>
      </c>
      <c r="L4" s="3">
        <v>105</v>
      </c>
      <c r="M4" s="3">
        <v>2</v>
      </c>
      <c r="N4" s="3">
        <v>243</v>
      </c>
      <c r="O4" s="3">
        <f t="shared" si="0"/>
        <v>540</v>
      </c>
    </row>
    <row r="5" spans="1:15">
      <c r="A5" s="3" t="s">
        <v>14</v>
      </c>
      <c r="B5" s="3" t="s">
        <v>5</v>
      </c>
      <c r="C5" s="3" t="s">
        <v>46</v>
      </c>
      <c r="D5" s="3">
        <v>4</v>
      </c>
      <c r="E5" s="3">
        <v>22</v>
      </c>
      <c r="F5" s="3">
        <v>410</v>
      </c>
      <c r="G5" s="3">
        <v>179</v>
      </c>
      <c r="H5" s="3">
        <v>49.38</v>
      </c>
      <c r="I5" s="3">
        <v>4.99</v>
      </c>
      <c r="J5" s="3">
        <v>80</v>
      </c>
      <c r="K5" s="3">
        <v>2.1</v>
      </c>
      <c r="L5" s="3">
        <v>135</v>
      </c>
      <c r="M5" s="3">
        <v>3</v>
      </c>
      <c r="N5" s="3">
        <v>254</v>
      </c>
      <c r="O5" s="3">
        <f t="shared" si="0"/>
        <v>564.44444444444446</v>
      </c>
    </row>
    <row r="6" spans="1:15">
      <c r="A6" s="3" t="s">
        <v>14</v>
      </c>
      <c r="B6" s="3" t="s">
        <v>6</v>
      </c>
      <c r="C6" s="3" t="s">
        <v>46</v>
      </c>
      <c r="D6" s="3">
        <v>1</v>
      </c>
      <c r="E6" s="3">
        <v>21</v>
      </c>
      <c r="F6" s="3">
        <v>754</v>
      </c>
      <c r="G6" s="3">
        <v>181</v>
      </c>
      <c r="H6" s="3">
        <v>42.26</v>
      </c>
      <c r="I6" s="3">
        <v>1.56</v>
      </c>
      <c r="J6" s="3">
        <v>59</v>
      </c>
      <c r="K6" s="3">
        <v>1.29</v>
      </c>
      <c r="L6" s="3">
        <v>258</v>
      </c>
      <c r="M6" s="3">
        <v>3</v>
      </c>
      <c r="N6" s="3">
        <v>519</v>
      </c>
      <c r="O6" s="3">
        <f t="shared" si="0"/>
        <v>1153.3333333333333</v>
      </c>
    </row>
    <row r="7" spans="1:15">
      <c r="A7" s="3" t="s">
        <v>14</v>
      </c>
      <c r="B7" s="3" t="s">
        <v>6</v>
      </c>
      <c r="C7" s="3" t="s">
        <v>46</v>
      </c>
      <c r="D7" s="3">
        <v>2</v>
      </c>
      <c r="E7" s="3">
        <v>25</v>
      </c>
      <c r="F7" s="3">
        <v>575</v>
      </c>
      <c r="G7" s="3">
        <v>206</v>
      </c>
      <c r="H7" s="3">
        <v>91.88</v>
      </c>
      <c r="I7" s="3">
        <v>4.7300000000000004</v>
      </c>
      <c r="J7" s="3">
        <v>47</v>
      </c>
      <c r="K7" s="3">
        <v>2.36</v>
      </c>
      <c r="L7" s="3">
        <v>99</v>
      </c>
      <c r="M7" s="3">
        <v>2</v>
      </c>
      <c r="N7" s="3">
        <v>213</v>
      </c>
      <c r="O7" s="3">
        <f t="shared" si="0"/>
        <v>473.33333333333337</v>
      </c>
    </row>
    <row r="8" spans="1:15">
      <c r="A8" s="3" t="s">
        <v>14</v>
      </c>
      <c r="B8" s="3" t="s">
        <v>6</v>
      </c>
      <c r="C8" s="3" t="s">
        <v>46</v>
      </c>
      <c r="D8" s="3">
        <v>3</v>
      </c>
      <c r="E8" s="3">
        <v>38</v>
      </c>
      <c r="F8" s="3">
        <v>451</v>
      </c>
      <c r="G8" s="3">
        <v>183</v>
      </c>
      <c r="H8" s="3">
        <v>67.75</v>
      </c>
      <c r="I8" s="3">
        <v>3.95</v>
      </c>
      <c r="J8" s="3">
        <v>50</v>
      </c>
      <c r="K8" s="3">
        <v>1.85</v>
      </c>
      <c r="L8" s="3">
        <v>110</v>
      </c>
      <c r="M8" s="3">
        <v>2</v>
      </c>
      <c r="N8" s="3">
        <v>148</v>
      </c>
      <c r="O8" s="3">
        <f t="shared" si="0"/>
        <v>328.88888888888886</v>
      </c>
    </row>
    <row r="9" spans="1:15">
      <c r="A9" s="3" t="s">
        <v>14</v>
      </c>
      <c r="B9" s="3" t="s">
        <v>6</v>
      </c>
      <c r="C9" s="3" t="s">
        <v>46</v>
      </c>
      <c r="D9" s="3">
        <v>4</v>
      </c>
      <c r="E9" s="3">
        <v>22</v>
      </c>
      <c r="F9" s="3">
        <v>512</v>
      </c>
      <c r="G9" s="3">
        <v>209</v>
      </c>
      <c r="H9" s="3">
        <v>62.3</v>
      </c>
      <c r="I9" s="3">
        <v>3.98</v>
      </c>
      <c r="J9" s="3">
        <v>45</v>
      </c>
      <c r="K9" s="3">
        <v>1.85</v>
      </c>
      <c r="L9" s="3">
        <v>140</v>
      </c>
      <c r="M9" s="3">
        <v>2</v>
      </c>
      <c r="N9" s="3">
        <v>235</v>
      </c>
      <c r="O9" s="3">
        <f t="shared" si="0"/>
        <v>522.22222222222217</v>
      </c>
    </row>
    <row r="10" spans="1:15" s="4" customFormat="1">
      <c r="A10" s="4" t="s">
        <v>14</v>
      </c>
      <c r="B10" s="4" t="s">
        <v>6</v>
      </c>
      <c r="C10" s="4" t="s">
        <v>47</v>
      </c>
      <c r="D10" s="4">
        <v>1</v>
      </c>
      <c r="E10" s="4">
        <v>30</v>
      </c>
      <c r="F10" s="4">
        <v>528</v>
      </c>
      <c r="G10" s="4">
        <v>188</v>
      </c>
      <c r="H10" s="4">
        <v>94.01</v>
      </c>
      <c r="I10" s="4">
        <v>11.84</v>
      </c>
      <c r="J10" s="4">
        <v>73</v>
      </c>
      <c r="K10" s="4">
        <v>2.87</v>
      </c>
      <c r="L10" s="4">
        <v>160</v>
      </c>
      <c r="M10" s="4">
        <v>2</v>
      </c>
      <c r="N10" s="4">
        <v>84</v>
      </c>
      <c r="O10" s="3">
        <f t="shared" si="0"/>
        <v>186.66666666666669</v>
      </c>
    </row>
    <row r="11" spans="1:15" s="4" customFormat="1">
      <c r="A11" s="4" t="s">
        <v>14</v>
      </c>
      <c r="B11" s="4" t="s">
        <v>6</v>
      </c>
      <c r="C11" s="4" t="s">
        <v>47</v>
      </c>
      <c r="D11" s="4">
        <v>2</v>
      </c>
      <c r="E11" s="4">
        <v>18</v>
      </c>
      <c r="F11" s="4">
        <v>503</v>
      </c>
      <c r="G11" s="4">
        <v>159</v>
      </c>
      <c r="H11" s="4">
        <v>75.36</v>
      </c>
      <c r="I11" s="4">
        <v>3.97</v>
      </c>
      <c r="J11" s="4">
        <v>27</v>
      </c>
      <c r="K11" s="4">
        <v>2.12</v>
      </c>
      <c r="L11" s="4">
        <v>131</v>
      </c>
      <c r="M11" s="4">
        <v>2.5</v>
      </c>
      <c r="N11" s="4">
        <v>352</v>
      </c>
      <c r="O11" s="3">
        <f t="shared" si="0"/>
        <v>782.22222222222229</v>
      </c>
    </row>
    <row r="12" spans="1:15" s="4" customFormat="1">
      <c r="A12" s="4" t="s">
        <v>14</v>
      </c>
      <c r="B12" s="4" t="s">
        <v>6</v>
      </c>
      <c r="C12" s="4" t="s">
        <v>47</v>
      </c>
      <c r="D12" s="4">
        <v>3</v>
      </c>
      <c r="E12" s="4">
        <v>24</v>
      </c>
      <c r="F12" s="4">
        <v>654</v>
      </c>
      <c r="G12" s="4">
        <v>256</v>
      </c>
      <c r="H12" s="4">
        <v>122.39</v>
      </c>
      <c r="I12" s="4">
        <v>3.85</v>
      </c>
      <c r="J12" s="4">
        <v>150</v>
      </c>
      <c r="K12" s="4">
        <v>6.76</v>
      </c>
      <c r="L12" s="4">
        <v>134</v>
      </c>
      <c r="M12" s="4">
        <v>2.5</v>
      </c>
      <c r="N12" s="4">
        <v>212</v>
      </c>
      <c r="O12" s="3">
        <f t="shared" si="0"/>
        <v>471.11111111111114</v>
      </c>
    </row>
    <row r="13" spans="1:15" s="4" customFormat="1">
      <c r="A13" s="4" t="s">
        <v>14</v>
      </c>
      <c r="B13" s="4" t="s">
        <v>6</v>
      </c>
      <c r="C13" s="4" t="s">
        <v>47</v>
      </c>
      <c r="D13" s="4">
        <v>4</v>
      </c>
      <c r="E13" s="4">
        <v>11</v>
      </c>
      <c r="F13" s="4">
        <v>672</v>
      </c>
      <c r="G13" s="4">
        <v>236</v>
      </c>
      <c r="H13" s="4">
        <v>32.590000000000003</v>
      </c>
      <c r="I13" s="4">
        <v>1.44</v>
      </c>
      <c r="J13" s="4">
        <v>41</v>
      </c>
      <c r="K13" s="4">
        <v>2.54</v>
      </c>
      <c r="L13" s="4">
        <v>154</v>
      </c>
      <c r="M13" s="4">
        <v>2.5</v>
      </c>
      <c r="N13" s="4">
        <v>318</v>
      </c>
      <c r="O13" s="3">
        <f t="shared" si="0"/>
        <v>706.66666666666674</v>
      </c>
    </row>
    <row r="14" spans="1:15">
      <c r="A14" s="3" t="s">
        <v>15</v>
      </c>
      <c r="B14" s="3" t="s">
        <v>5</v>
      </c>
      <c r="C14" s="3" t="s">
        <v>46</v>
      </c>
      <c r="D14" s="3">
        <v>1</v>
      </c>
      <c r="E14" s="3">
        <v>20</v>
      </c>
      <c r="F14" s="3">
        <v>790</v>
      </c>
      <c r="G14" s="3">
        <v>212</v>
      </c>
      <c r="H14" s="3">
        <v>86.98</v>
      </c>
      <c r="I14" s="3">
        <v>6.12</v>
      </c>
      <c r="J14" s="3">
        <v>30</v>
      </c>
      <c r="K14" s="3">
        <v>2.23</v>
      </c>
      <c r="L14" s="3">
        <v>260</v>
      </c>
      <c r="M14" s="3">
        <v>2</v>
      </c>
      <c r="N14" s="3">
        <v>360</v>
      </c>
      <c r="O14" s="3">
        <f t="shared" si="0"/>
        <v>800</v>
      </c>
    </row>
    <row r="15" spans="1:15">
      <c r="A15" s="3" t="s">
        <v>15</v>
      </c>
      <c r="B15" s="3" t="s">
        <v>5</v>
      </c>
      <c r="C15" s="3" t="s">
        <v>46</v>
      </c>
      <c r="D15" s="5">
        <v>2</v>
      </c>
      <c r="E15" s="3">
        <v>21</v>
      </c>
      <c r="F15" s="3">
        <v>781</v>
      </c>
      <c r="G15" s="3">
        <v>240</v>
      </c>
      <c r="H15" s="3">
        <v>84.81</v>
      </c>
      <c r="I15" s="3">
        <v>4.71</v>
      </c>
      <c r="J15" s="3">
        <v>150</v>
      </c>
      <c r="K15" s="3">
        <v>3.12</v>
      </c>
      <c r="L15" s="3">
        <v>50</v>
      </c>
      <c r="M15" s="3">
        <v>1.5</v>
      </c>
      <c r="N15" s="3">
        <v>115</v>
      </c>
      <c r="O15" s="3">
        <f t="shared" si="0"/>
        <v>255.55555555555557</v>
      </c>
    </row>
    <row r="16" spans="1:15">
      <c r="A16" s="3" t="s">
        <v>15</v>
      </c>
      <c r="B16" s="3" t="s">
        <v>5</v>
      </c>
      <c r="C16" s="3" t="s">
        <v>46</v>
      </c>
      <c r="D16" s="5">
        <v>3</v>
      </c>
      <c r="E16" s="3">
        <v>17</v>
      </c>
      <c r="F16" s="3">
        <v>510</v>
      </c>
      <c r="G16" s="3">
        <v>210</v>
      </c>
      <c r="H16" s="3">
        <v>84.2</v>
      </c>
      <c r="I16" s="3">
        <v>3.43</v>
      </c>
      <c r="J16" s="3">
        <v>82</v>
      </c>
      <c r="K16" s="3">
        <v>2.65</v>
      </c>
      <c r="L16" s="3">
        <v>25</v>
      </c>
      <c r="M16" s="3">
        <v>1</v>
      </c>
      <c r="N16" s="3">
        <v>82</v>
      </c>
      <c r="O16" s="3">
        <f t="shared" si="0"/>
        <v>182.22222222222223</v>
      </c>
    </row>
    <row r="17" spans="1:15">
      <c r="A17" s="3" t="s">
        <v>15</v>
      </c>
      <c r="B17" s="3" t="s">
        <v>5</v>
      </c>
      <c r="C17" s="3" t="s">
        <v>46</v>
      </c>
      <c r="D17" s="5">
        <v>4</v>
      </c>
      <c r="E17" s="3">
        <v>24</v>
      </c>
      <c r="F17" s="3">
        <v>898</v>
      </c>
      <c r="G17" s="3">
        <v>240</v>
      </c>
      <c r="H17" s="3">
        <v>68.23</v>
      </c>
      <c r="I17" s="3">
        <v>11.2</v>
      </c>
      <c r="J17" s="3">
        <v>66</v>
      </c>
      <c r="K17" s="3">
        <v>2.59</v>
      </c>
      <c r="L17" s="3">
        <v>54</v>
      </c>
      <c r="M17" s="3">
        <v>1</v>
      </c>
      <c r="N17" s="3">
        <v>79</v>
      </c>
      <c r="O17" s="3">
        <f t="shared" si="0"/>
        <v>175.55555555555557</v>
      </c>
    </row>
    <row r="18" spans="1:15">
      <c r="A18" s="3" t="s">
        <v>15</v>
      </c>
      <c r="B18" s="3" t="s">
        <v>6</v>
      </c>
      <c r="C18" s="3" t="s">
        <v>46</v>
      </c>
      <c r="D18" s="3">
        <v>1</v>
      </c>
      <c r="E18" s="3">
        <v>20</v>
      </c>
      <c r="F18" s="3">
        <v>284</v>
      </c>
      <c r="G18" s="3">
        <v>162</v>
      </c>
      <c r="H18" s="3">
        <v>76.61</v>
      </c>
      <c r="I18" s="3">
        <v>17.55</v>
      </c>
      <c r="J18" s="3">
        <v>100</v>
      </c>
      <c r="K18" s="3">
        <v>3.5</v>
      </c>
      <c r="L18" s="3">
        <v>57</v>
      </c>
      <c r="M18" s="3">
        <v>1</v>
      </c>
      <c r="N18" s="3">
        <v>90</v>
      </c>
      <c r="O18" s="3">
        <f t="shared" si="0"/>
        <v>200</v>
      </c>
    </row>
    <row r="19" spans="1:15">
      <c r="A19" s="3" t="s">
        <v>15</v>
      </c>
      <c r="B19" s="3" t="s">
        <v>6</v>
      </c>
      <c r="C19" s="3" t="s">
        <v>46</v>
      </c>
      <c r="D19" s="3">
        <v>2</v>
      </c>
      <c r="E19" s="3">
        <v>17</v>
      </c>
      <c r="F19" s="3">
        <v>408</v>
      </c>
      <c r="G19" s="3">
        <v>194</v>
      </c>
      <c r="H19" s="3">
        <v>95.88</v>
      </c>
      <c r="I19" s="3">
        <v>3.23</v>
      </c>
      <c r="J19" s="3">
        <v>110</v>
      </c>
      <c r="K19" s="3">
        <v>3.96</v>
      </c>
      <c r="L19" s="3">
        <v>304</v>
      </c>
      <c r="M19" s="3">
        <v>1.5</v>
      </c>
      <c r="N19" s="3">
        <v>31</v>
      </c>
      <c r="O19" s="3">
        <f t="shared" si="0"/>
        <v>68.888888888888886</v>
      </c>
    </row>
    <row r="20" spans="1:15">
      <c r="A20" s="3" t="s">
        <v>15</v>
      </c>
      <c r="B20" s="3" t="s">
        <v>6</v>
      </c>
      <c r="C20" s="3" t="s">
        <v>46</v>
      </c>
      <c r="D20" s="3">
        <v>3</v>
      </c>
      <c r="E20" s="3">
        <v>33</v>
      </c>
      <c r="F20" s="3">
        <v>435</v>
      </c>
      <c r="G20" s="3">
        <v>175</v>
      </c>
      <c r="H20" s="3">
        <v>84.98</v>
      </c>
      <c r="I20" s="3">
        <v>2.5299999999999998</v>
      </c>
      <c r="J20" s="3">
        <v>70</v>
      </c>
      <c r="K20" s="3">
        <v>3.02</v>
      </c>
      <c r="L20" s="3">
        <v>40</v>
      </c>
      <c r="M20" s="3">
        <v>1</v>
      </c>
      <c r="N20" s="3">
        <v>39</v>
      </c>
      <c r="O20" s="3">
        <f t="shared" si="0"/>
        <v>86.666666666666657</v>
      </c>
    </row>
    <row r="21" spans="1:15">
      <c r="A21" s="3" t="s">
        <v>15</v>
      </c>
      <c r="B21" s="3" t="s">
        <v>6</v>
      </c>
      <c r="C21" s="3" t="s">
        <v>46</v>
      </c>
      <c r="D21" s="3">
        <v>4</v>
      </c>
      <c r="E21" s="3">
        <v>19</v>
      </c>
      <c r="F21" s="3">
        <v>372</v>
      </c>
      <c r="G21" s="3">
        <v>208</v>
      </c>
      <c r="H21" s="3">
        <v>90.81</v>
      </c>
      <c r="I21" s="3">
        <v>3.37</v>
      </c>
      <c r="J21" s="3">
        <v>58</v>
      </c>
      <c r="K21" s="3">
        <v>2.52</v>
      </c>
      <c r="L21" s="3">
        <v>28</v>
      </c>
      <c r="M21" s="3">
        <v>1</v>
      </c>
      <c r="N21" s="3">
        <v>160</v>
      </c>
      <c r="O21" s="3">
        <f t="shared" si="0"/>
        <v>355.55555555555554</v>
      </c>
    </row>
    <row r="22" spans="1:15">
      <c r="A22" s="3" t="s">
        <v>16</v>
      </c>
      <c r="B22" s="3" t="s">
        <v>5</v>
      </c>
      <c r="C22" s="3" t="s">
        <v>46</v>
      </c>
      <c r="D22" s="3">
        <v>1</v>
      </c>
      <c r="E22" s="3">
        <v>10</v>
      </c>
      <c r="F22" s="3">
        <v>519</v>
      </c>
      <c r="G22" s="3">
        <v>209</v>
      </c>
      <c r="H22" s="3">
        <v>79.98</v>
      </c>
      <c r="I22" s="3">
        <v>11.26</v>
      </c>
      <c r="J22" s="3">
        <v>75</v>
      </c>
      <c r="K22" s="3">
        <v>2.06</v>
      </c>
      <c r="L22" s="3">
        <v>90</v>
      </c>
      <c r="M22" s="3">
        <v>2.5</v>
      </c>
      <c r="N22" s="3">
        <v>280</v>
      </c>
      <c r="O22" s="3">
        <f t="shared" si="0"/>
        <v>622.22222222222217</v>
      </c>
    </row>
    <row r="23" spans="1:15">
      <c r="A23" s="3" t="s">
        <v>16</v>
      </c>
      <c r="B23" s="3" t="s">
        <v>5</v>
      </c>
      <c r="C23" s="3" t="s">
        <v>46</v>
      </c>
      <c r="D23" s="3">
        <v>2</v>
      </c>
      <c r="E23" s="3">
        <v>10</v>
      </c>
      <c r="F23" s="3">
        <v>127</v>
      </c>
      <c r="G23" s="3">
        <v>127</v>
      </c>
      <c r="H23" s="3">
        <v>61.22</v>
      </c>
      <c r="I23" s="3">
        <v>2.21</v>
      </c>
      <c r="J23" s="3">
        <v>60</v>
      </c>
      <c r="K23" s="3">
        <v>2.31</v>
      </c>
      <c r="L23" s="3">
        <v>120</v>
      </c>
      <c r="M23" s="3">
        <v>2.5</v>
      </c>
      <c r="N23" s="3">
        <v>283</v>
      </c>
      <c r="O23" s="3">
        <f t="shared" si="0"/>
        <v>628.88888888888891</v>
      </c>
    </row>
    <row r="24" spans="1:15">
      <c r="A24" s="3" t="s">
        <v>16</v>
      </c>
      <c r="B24" s="3" t="s">
        <v>5</v>
      </c>
      <c r="C24" s="3" t="s">
        <v>46</v>
      </c>
      <c r="D24" s="3">
        <v>3</v>
      </c>
      <c r="E24" s="3">
        <v>14</v>
      </c>
      <c r="F24" s="3">
        <v>573</v>
      </c>
      <c r="G24" s="3">
        <v>206</v>
      </c>
      <c r="H24" s="3">
        <v>86.84</v>
      </c>
      <c r="I24" s="3">
        <v>2.57</v>
      </c>
      <c r="J24" s="3">
        <v>52</v>
      </c>
      <c r="K24" s="3">
        <v>2.15</v>
      </c>
      <c r="L24" s="3">
        <v>100</v>
      </c>
      <c r="M24" s="3">
        <v>2</v>
      </c>
      <c r="N24" s="3">
        <v>170</v>
      </c>
      <c r="O24" s="3">
        <f t="shared" si="0"/>
        <v>377.77777777777777</v>
      </c>
    </row>
    <row r="25" spans="1:15">
      <c r="A25" s="3" t="s">
        <v>16</v>
      </c>
      <c r="B25" s="3" t="s">
        <v>5</v>
      </c>
      <c r="C25" s="3" t="s">
        <v>46</v>
      </c>
      <c r="D25" s="3">
        <v>4</v>
      </c>
      <c r="E25" s="3">
        <v>16</v>
      </c>
      <c r="F25" s="3">
        <v>693</v>
      </c>
      <c r="G25" s="3">
        <v>273</v>
      </c>
      <c r="H25" s="3">
        <v>66.040000000000006</v>
      </c>
      <c r="I25" s="3">
        <v>2.84</v>
      </c>
      <c r="J25" s="3">
        <v>100</v>
      </c>
      <c r="K25" s="3">
        <v>2.89</v>
      </c>
      <c r="L25" s="3">
        <v>132</v>
      </c>
      <c r="M25" s="3">
        <v>2</v>
      </c>
      <c r="N25" s="3">
        <v>193</v>
      </c>
      <c r="O25" s="3">
        <f t="shared" si="0"/>
        <v>428.88888888888886</v>
      </c>
    </row>
    <row r="26" spans="1:15">
      <c r="A26" s="3" t="s">
        <v>16</v>
      </c>
      <c r="B26" s="3" t="s">
        <v>6</v>
      </c>
      <c r="C26" s="3" t="s">
        <v>46</v>
      </c>
      <c r="D26" s="3">
        <v>1</v>
      </c>
      <c r="E26" s="3">
        <v>9</v>
      </c>
      <c r="F26" s="3">
        <v>679</v>
      </c>
      <c r="G26" s="3">
        <v>246</v>
      </c>
      <c r="H26" s="3">
        <v>78.3</v>
      </c>
      <c r="I26" s="3">
        <v>18.440000000000001</v>
      </c>
      <c r="J26" s="3">
        <v>120</v>
      </c>
      <c r="K26" s="3">
        <v>5.54</v>
      </c>
      <c r="L26" s="3">
        <v>105</v>
      </c>
      <c r="M26" s="3">
        <v>2.5</v>
      </c>
      <c r="N26" s="3">
        <v>255</v>
      </c>
      <c r="O26" s="3">
        <f t="shared" si="0"/>
        <v>566.66666666666663</v>
      </c>
    </row>
    <row r="27" spans="1:15">
      <c r="A27" s="3" t="s">
        <v>16</v>
      </c>
      <c r="B27" s="3" t="s">
        <v>6</v>
      </c>
      <c r="C27" s="3" t="s">
        <v>46</v>
      </c>
      <c r="D27" s="3">
        <v>2</v>
      </c>
      <c r="E27" s="3">
        <v>23</v>
      </c>
      <c r="F27" s="3">
        <v>502</v>
      </c>
      <c r="G27" s="3">
        <v>138</v>
      </c>
      <c r="H27" s="3">
        <v>79.489999999999995</v>
      </c>
      <c r="I27" s="3">
        <v>6.72</v>
      </c>
      <c r="J27" s="3">
        <v>94</v>
      </c>
      <c r="K27" s="3">
        <v>2.92</v>
      </c>
      <c r="L27" s="3">
        <v>170</v>
      </c>
      <c r="M27" s="3">
        <v>2.5</v>
      </c>
      <c r="N27" s="3">
        <v>300</v>
      </c>
      <c r="O27" s="3">
        <f t="shared" si="0"/>
        <v>666.66666666666674</v>
      </c>
    </row>
    <row r="28" spans="1:15">
      <c r="A28" s="3" t="s">
        <v>16</v>
      </c>
      <c r="B28" s="3" t="s">
        <v>6</v>
      </c>
      <c r="C28" s="3" t="s">
        <v>46</v>
      </c>
      <c r="D28" s="3">
        <v>3</v>
      </c>
      <c r="E28" s="3">
        <v>16</v>
      </c>
      <c r="F28" s="3">
        <v>734</v>
      </c>
      <c r="G28" s="3">
        <v>227</v>
      </c>
      <c r="H28" s="3">
        <v>61.08</v>
      </c>
      <c r="I28" s="3">
        <v>10.51</v>
      </c>
      <c r="J28" s="3">
        <v>45</v>
      </c>
      <c r="K28" s="3">
        <v>1.42</v>
      </c>
      <c r="L28" s="3">
        <v>150</v>
      </c>
      <c r="M28" s="3">
        <v>3</v>
      </c>
      <c r="N28" s="3">
        <v>256</v>
      </c>
      <c r="O28" s="3">
        <f t="shared" si="0"/>
        <v>568.88888888888891</v>
      </c>
    </row>
    <row r="29" spans="1:15">
      <c r="A29" s="3" t="s">
        <v>16</v>
      </c>
      <c r="B29" s="3" t="s">
        <v>6</v>
      </c>
      <c r="C29" s="3" t="s">
        <v>46</v>
      </c>
      <c r="D29" s="3">
        <v>4</v>
      </c>
      <c r="E29" s="3">
        <v>21</v>
      </c>
      <c r="F29" s="3">
        <v>739</v>
      </c>
      <c r="G29" s="3">
        <v>200</v>
      </c>
      <c r="H29" s="3">
        <v>62.92</v>
      </c>
      <c r="I29" s="3">
        <v>4.84</v>
      </c>
      <c r="J29" s="3">
        <v>101</v>
      </c>
      <c r="K29" s="3">
        <v>4.0599999999999996</v>
      </c>
      <c r="L29" s="3">
        <v>150</v>
      </c>
      <c r="M29" s="3">
        <v>2.5</v>
      </c>
      <c r="N29" s="3">
        <v>260</v>
      </c>
      <c r="O29" s="3">
        <f t="shared" si="0"/>
        <v>577.77777777777783</v>
      </c>
    </row>
    <row r="30" spans="1:15">
      <c r="A30" s="3" t="s">
        <v>17</v>
      </c>
      <c r="B30" s="3" t="s">
        <v>5</v>
      </c>
      <c r="C30" s="3" t="s">
        <v>46</v>
      </c>
      <c r="D30" s="3">
        <v>1</v>
      </c>
      <c r="E30" s="3">
        <v>18</v>
      </c>
      <c r="F30" s="3">
        <v>643</v>
      </c>
      <c r="G30" s="3">
        <v>167</v>
      </c>
      <c r="H30" s="3">
        <v>87.86</v>
      </c>
      <c r="I30" s="3">
        <v>8.24</v>
      </c>
      <c r="J30" s="3">
        <v>107</v>
      </c>
      <c r="K30" s="3">
        <v>2.88</v>
      </c>
      <c r="L30" s="3">
        <v>101</v>
      </c>
      <c r="M30" s="3">
        <v>3</v>
      </c>
      <c r="N30" s="3">
        <v>536</v>
      </c>
      <c r="O30" s="3">
        <f t="shared" si="0"/>
        <v>1191.1111111111111</v>
      </c>
    </row>
    <row r="31" spans="1:15">
      <c r="A31" s="3" t="s">
        <v>17</v>
      </c>
      <c r="B31" s="3" t="s">
        <v>5</v>
      </c>
      <c r="C31" s="3" t="s">
        <v>46</v>
      </c>
      <c r="D31" s="3">
        <v>2</v>
      </c>
      <c r="E31" s="3">
        <v>26</v>
      </c>
      <c r="F31" s="3">
        <v>889</v>
      </c>
      <c r="G31" s="3">
        <v>281</v>
      </c>
      <c r="H31" s="3">
        <v>56.3</v>
      </c>
      <c r="I31" s="3">
        <v>11.79</v>
      </c>
      <c r="J31" s="3">
        <v>180</v>
      </c>
      <c r="K31" s="3">
        <v>5.8</v>
      </c>
      <c r="L31" s="3">
        <v>80</v>
      </c>
      <c r="M31" s="3">
        <v>2.5</v>
      </c>
      <c r="N31" s="3">
        <v>275</v>
      </c>
      <c r="O31" s="3">
        <f t="shared" si="0"/>
        <v>611.11111111111109</v>
      </c>
    </row>
    <row r="32" spans="1:15">
      <c r="A32" s="3" t="s">
        <v>17</v>
      </c>
      <c r="B32" s="3" t="s">
        <v>5</v>
      </c>
      <c r="C32" s="3" t="s">
        <v>46</v>
      </c>
      <c r="D32" s="3">
        <v>3</v>
      </c>
      <c r="E32" s="3">
        <v>7</v>
      </c>
      <c r="F32" s="3">
        <v>480</v>
      </c>
      <c r="G32" s="3">
        <v>183</v>
      </c>
      <c r="H32" s="3">
        <v>55.38</v>
      </c>
      <c r="I32" s="3">
        <v>8.66</v>
      </c>
      <c r="J32" s="3">
        <v>107</v>
      </c>
      <c r="K32" s="3">
        <v>4.09</v>
      </c>
      <c r="L32" s="3">
        <v>90</v>
      </c>
      <c r="M32" s="3">
        <v>2</v>
      </c>
      <c r="N32" s="3">
        <v>256</v>
      </c>
      <c r="O32" s="3">
        <f t="shared" si="0"/>
        <v>568.88888888888891</v>
      </c>
    </row>
    <row r="33" spans="1:15">
      <c r="A33" s="3" t="s">
        <v>17</v>
      </c>
      <c r="B33" s="3" t="s">
        <v>5</v>
      </c>
      <c r="C33" s="3" t="s">
        <v>46</v>
      </c>
      <c r="D33" s="3">
        <v>4</v>
      </c>
      <c r="E33" s="3">
        <v>14</v>
      </c>
      <c r="F33" s="3">
        <v>881</v>
      </c>
      <c r="G33" s="3">
        <v>276</v>
      </c>
      <c r="H33" s="3">
        <v>50.43</v>
      </c>
      <c r="I33" s="3">
        <v>2.0299999999999998</v>
      </c>
      <c r="J33" s="3">
        <v>225</v>
      </c>
      <c r="K33" s="3">
        <v>6.63</v>
      </c>
      <c r="L33" s="3">
        <v>80</v>
      </c>
      <c r="M33" s="3">
        <v>1.5</v>
      </c>
      <c r="N33" s="3">
        <v>94</v>
      </c>
      <c r="O33" s="3">
        <f t="shared" si="0"/>
        <v>208.88888888888889</v>
      </c>
    </row>
    <row r="34" spans="1:15">
      <c r="A34" s="3" t="s">
        <v>17</v>
      </c>
      <c r="B34" s="3" t="s">
        <v>6</v>
      </c>
      <c r="C34" s="3" t="s">
        <v>46</v>
      </c>
      <c r="D34" s="3">
        <v>1</v>
      </c>
      <c r="E34" s="3">
        <v>23</v>
      </c>
      <c r="F34" s="3">
        <v>769</v>
      </c>
      <c r="G34" s="3">
        <v>197</v>
      </c>
      <c r="H34" s="3">
        <v>104.03</v>
      </c>
      <c r="I34" s="3">
        <v>6.88</v>
      </c>
      <c r="J34" s="3">
        <v>199</v>
      </c>
      <c r="K34" s="3">
        <v>4.8899999999999997</v>
      </c>
      <c r="L34" s="3">
        <v>121</v>
      </c>
      <c r="M34" s="3">
        <v>2.5</v>
      </c>
      <c r="N34" s="3">
        <v>416</v>
      </c>
      <c r="O34" s="3">
        <f t="shared" si="0"/>
        <v>924.44444444444446</v>
      </c>
    </row>
    <row r="35" spans="1:15">
      <c r="A35" s="3" t="s">
        <v>17</v>
      </c>
      <c r="B35" s="3" t="s">
        <v>6</v>
      </c>
      <c r="C35" s="3" t="s">
        <v>46</v>
      </c>
      <c r="D35" s="3">
        <v>2</v>
      </c>
      <c r="E35" s="3">
        <v>18</v>
      </c>
      <c r="F35" s="3">
        <v>461</v>
      </c>
      <c r="G35" s="3">
        <v>180</v>
      </c>
      <c r="H35" s="3">
        <v>82.23</v>
      </c>
      <c r="I35" s="3">
        <v>3.56</v>
      </c>
      <c r="J35" s="3">
        <v>253</v>
      </c>
      <c r="K35" s="3">
        <v>7.12</v>
      </c>
      <c r="L35" s="3">
        <v>43</v>
      </c>
      <c r="M35" s="3">
        <v>2</v>
      </c>
      <c r="N35" s="3">
        <v>289</v>
      </c>
      <c r="O35" s="3">
        <f t="shared" si="0"/>
        <v>642.22222222222229</v>
      </c>
    </row>
    <row r="36" spans="1:15">
      <c r="A36" s="3" t="s">
        <v>17</v>
      </c>
      <c r="B36" s="3" t="s">
        <v>6</v>
      </c>
      <c r="C36" s="3" t="s">
        <v>46</v>
      </c>
      <c r="D36" s="3">
        <v>3</v>
      </c>
      <c r="E36" s="3">
        <v>25</v>
      </c>
      <c r="F36" s="3">
        <v>591</v>
      </c>
      <c r="G36" s="3">
        <v>230</v>
      </c>
      <c r="H36" s="3">
        <v>83.6</v>
      </c>
      <c r="I36" s="3">
        <v>3.94</v>
      </c>
      <c r="J36" s="3">
        <v>200</v>
      </c>
      <c r="K36" s="3">
        <v>6.59</v>
      </c>
      <c r="L36" s="3">
        <v>125</v>
      </c>
      <c r="M36" s="3">
        <v>2</v>
      </c>
      <c r="N36" s="3">
        <v>235</v>
      </c>
      <c r="O36" s="3">
        <f t="shared" si="0"/>
        <v>522.22222222222217</v>
      </c>
    </row>
    <row r="37" spans="1:15">
      <c r="A37" s="3" t="s">
        <v>17</v>
      </c>
      <c r="B37" s="3" t="s">
        <v>6</v>
      </c>
      <c r="C37" s="3" t="s">
        <v>46</v>
      </c>
      <c r="D37" s="3">
        <v>4</v>
      </c>
      <c r="E37" s="3">
        <v>20</v>
      </c>
      <c r="F37" s="3">
        <v>747</v>
      </c>
      <c r="G37" s="3">
        <v>204</v>
      </c>
      <c r="H37" s="3">
        <v>88.5</v>
      </c>
      <c r="I37" s="3">
        <v>6.7</v>
      </c>
      <c r="J37" s="3">
        <v>80</v>
      </c>
      <c r="K37" s="3">
        <v>2.13</v>
      </c>
      <c r="L37" s="3">
        <v>98</v>
      </c>
      <c r="M37" s="3">
        <v>2.5</v>
      </c>
      <c r="N37" s="3">
        <v>311</v>
      </c>
      <c r="O37" s="3">
        <f t="shared" si="0"/>
        <v>691.11111111111109</v>
      </c>
    </row>
    <row r="38" spans="1:15">
      <c r="A38" s="3" t="s">
        <v>18</v>
      </c>
      <c r="B38" s="3" t="s">
        <v>5</v>
      </c>
      <c r="C38" s="3" t="s">
        <v>46</v>
      </c>
      <c r="D38" s="3">
        <v>1</v>
      </c>
      <c r="E38" s="3">
        <v>19</v>
      </c>
      <c r="F38" s="3">
        <v>776</v>
      </c>
      <c r="G38" s="3">
        <v>215</v>
      </c>
      <c r="H38" s="3">
        <v>76.2</v>
      </c>
      <c r="I38" s="3">
        <v>14.26</v>
      </c>
      <c r="J38" s="3">
        <v>200</v>
      </c>
      <c r="K38" s="3">
        <v>8.2200000000000006</v>
      </c>
      <c r="L38" s="3">
        <v>70</v>
      </c>
      <c r="M38" s="3">
        <v>2</v>
      </c>
      <c r="N38" s="3">
        <v>340</v>
      </c>
      <c r="O38" s="3">
        <f t="shared" si="0"/>
        <v>755.55555555555554</v>
      </c>
    </row>
    <row r="39" spans="1:15">
      <c r="A39" s="3" t="s">
        <v>18</v>
      </c>
      <c r="B39" s="3" t="s">
        <v>5</v>
      </c>
      <c r="C39" s="3" t="s">
        <v>46</v>
      </c>
      <c r="D39" s="3">
        <v>2</v>
      </c>
      <c r="E39" s="3">
        <v>33</v>
      </c>
      <c r="F39" s="3">
        <v>645</v>
      </c>
      <c r="G39" s="3">
        <v>237</v>
      </c>
      <c r="H39" s="3">
        <v>64.72</v>
      </c>
      <c r="I39" s="3">
        <v>12.6</v>
      </c>
      <c r="J39" s="3">
        <v>120</v>
      </c>
      <c r="K39" s="3">
        <v>5.52</v>
      </c>
      <c r="L39" s="3">
        <v>110</v>
      </c>
      <c r="M39" s="3">
        <v>4</v>
      </c>
      <c r="N39" s="3">
        <v>571</v>
      </c>
      <c r="O39" s="3">
        <f t="shared" si="0"/>
        <v>1268.8888888888889</v>
      </c>
    </row>
    <row r="40" spans="1:15">
      <c r="A40" s="3" t="s">
        <v>18</v>
      </c>
      <c r="B40" s="3" t="s">
        <v>5</v>
      </c>
      <c r="C40" s="3" t="s">
        <v>46</v>
      </c>
      <c r="D40" s="3">
        <v>3</v>
      </c>
      <c r="E40" s="3">
        <v>15</v>
      </c>
      <c r="F40" s="3">
        <v>791</v>
      </c>
      <c r="G40" s="3">
        <v>246</v>
      </c>
      <c r="H40" s="3">
        <v>76.069999999999993</v>
      </c>
      <c r="I40" s="3">
        <v>3.63</v>
      </c>
      <c r="J40" s="3">
        <v>140</v>
      </c>
      <c r="K40" s="3">
        <v>4.7300000000000004</v>
      </c>
      <c r="L40" s="3">
        <v>140</v>
      </c>
      <c r="M40" s="3">
        <v>2</v>
      </c>
      <c r="N40" s="3">
        <v>132</v>
      </c>
      <c r="O40" s="3">
        <f t="shared" si="0"/>
        <v>293.33333333333331</v>
      </c>
    </row>
    <row r="41" spans="1:15">
      <c r="A41" s="3" t="s">
        <v>18</v>
      </c>
      <c r="B41" s="3" t="s">
        <v>5</v>
      </c>
      <c r="C41" s="3" t="s">
        <v>46</v>
      </c>
      <c r="D41" s="3">
        <v>4</v>
      </c>
      <c r="E41" s="3">
        <v>13</v>
      </c>
      <c r="F41" s="3">
        <v>1034</v>
      </c>
      <c r="G41" s="3">
        <v>200</v>
      </c>
      <c r="H41" s="3">
        <v>53.77</v>
      </c>
      <c r="I41" s="3">
        <v>4.8</v>
      </c>
      <c r="J41" s="3">
        <v>81</v>
      </c>
      <c r="K41" s="3">
        <v>2.54</v>
      </c>
      <c r="L41" s="3">
        <v>150</v>
      </c>
      <c r="M41" s="3">
        <v>2</v>
      </c>
      <c r="N41" s="3">
        <v>185</v>
      </c>
      <c r="O41" s="3">
        <f t="shared" si="0"/>
        <v>411.11111111111114</v>
      </c>
    </row>
    <row r="42" spans="1:15">
      <c r="A42" s="3" t="s">
        <v>18</v>
      </c>
      <c r="B42" s="3" t="s">
        <v>6</v>
      </c>
      <c r="C42" s="3" t="s">
        <v>46</v>
      </c>
      <c r="D42" s="3">
        <v>1</v>
      </c>
      <c r="E42" s="3">
        <v>38</v>
      </c>
      <c r="F42" s="3">
        <v>657</v>
      </c>
      <c r="G42" s="3">
        <v>189</v>
      </c>
      <c r="H42" s="3">
        <v>97.7</v>
      </c>
      <c r="I42" s="3">
        <v>4.93</v>
      </c>
      <c r="J42" s="3">
        <v>35</v>
      </c>
      <c r="K42" s="3">
        <v>1.67</v>
      </c>
      <c r="L42" s="3">
        <v>150</v>
      </c>
      <c r="M42" s="3">
        <v>3</v>
      </c>
      <c r="N42" s="3">
        <v>517</v>
      </c>
      <c r="O42" s="3">
        <f t="shared" si="0"/>
        <v>1148.8888888888889</v>
      </c>
    </row>
    <row r="43" spans="1:15">
      <c r="A43" s="3" t="s">
        <v>18</v>
      </c>
      <c r="B43" s="3" t="s">
        <v>6</v>
      </c>
      <c r="C43" s="3" t="s">
        <v>46</v>
      </c>
      <c r="D43" s="3">
        <v>2</v>
      </c>
      <c r="E43" s="3">
        <v>23</v>
      </c>
      <c r="F43" s="3">
        <v>887</v>
      </c>
      <c r="G43" s="3">
        <v>276</v>
      </c>
      <c r="H43" s="3">
        <v>45.3</v>
      </c>
      <c r="I43" s="3">
        <v>3.85</v>
      </c>
      <c r="J43" s="3">
        <v>101</v>
      </c>
      <c r="K43" s="3">
        <v>3.57</v>
      </c>
      <c r="L43" s="3">
        <v>140</v>
      </c>
      <c r="M43" s="3">
        <v>2</v>
      </c>
      <c r="N43" s="3">
        <v>278</v>
      </c>
      <c r="O43" s="3">
        <f t="shared" si="0"/>
        <v>617.77777777777783</v>
      </c>
    </row>
    <row r="44" spans="1:15">
      <c r="A44" s="3" t="s">
        <v>18</v>
      </c>
      <c r="B44" s="3" t="s">
        <v>6</v>
      </c>
      <c r="C44" s="3" t="s">
        <v>46</v>
      </c>
      <c r="D44" s="3">
        <v>3</v>
      </c>
      <c r="E44" s="3">
        <v>22</v>
      </c>
      <c r="F44" s="3">
        <v>677</v>
      </c>
      <c r="G44" s="3">
        <v>256</v>
      </c>
      <c r="H44" s="3">
        <v>82.32</v>
      </c>
      <c r="I44" s="3">
        <v>2.63</v>
      </c>
      <c r="J44" s="3">
        <v>90</v>
      </c>
      <c r="K44" s="3">
        <v>3.15</v>
      </c>
      <c r="L44" s="3">
        <v>100</v>
      </c>
      <c r="M44" s="3">
        <v>2</v>
      </c>
      <c r="N44" s="3">
        <v>255</v>
      </c>
      <c r="O44" s="3">
        <f t="shared" si="0"/>
        <v>566.66666666666663</v>
      </c>
    </row>
    <row r="45" spans="1:15">
      <c r="A45" s="3" t="s">
        <v>18</v>
      </c>
      <c r="B45" s="3" t="s">
        <v>6</v>
      </c>
      <c r="C45" s="3" t="s">
        <v>46</v>
      </c>
      <c r="D45" s="3">
        <v>4</v>
      </c>
      <c r="E45" s="3">
        <v>31</v>
      </c>
      <c r="F45" s="3">
        <v>629</v>
      </c>
      <c r="G45" s="3">
        <v>238</v>
      </c>
      <c r="H45" s="3">
        <v>95.45</v>
      </c>
      <c r="I45" s="3">
        <v>6.5</v>
      </c>
      <c r="J45" s="3">
        <v>150</v>
      </c>
      <c r="K45" s="3">
        <v>6.67</v>
      </c>
      <c r="L45" s="3">
        <v>240</v>
      </c>
      <c r="M45" s="3">
        <v>3</v>
      </c>
      <c r="N45" s="3">
        <v>276</v>
      </c>
      <c r="O45" s="3">
        <f t="shared" si="0"/>
        <v>613.33333333333337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mid-season+harvest</vt:lpstr>
      <vt:lpstr>Soil_Properties</vt:lpstr>
      <vt:lpstr>pivot</vt:lpstr>
      <vt:lpstr>data+calculations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</dc:creator>
  <cp:lastModifiedBy>veerle</cp:lastModifiedBy>
  <dcterms:created xsi:type="dcterms:W3CDTF">2012-04-08T20:15:21Z</dcterms:created>
  <dcterms:modified xsi:type="dcterms:W3CDTF">2012-09-11T12:06:56Z</dcterms:modified>
</cp:coreProperties>
</file>