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415" windowHeight="5385" activeTab="3"/>
  </bookViews>
  <sheets>
    <sheet name="mid-season+harvest" sheetId="1" r:id="rId1"/>
    <sheet name="Sheet3" sheetId="3" r:id="rId2"/>
    <sheet name="pivot" sheetId="5" r:id="rId3"/>
    <sheet name="data+calculations" sheetId="4" r:id="rId4"/>
  </sheets>
  <calcPr calcId="145621"/>
  <pivotCaches>
    <pivotCache cacheId="30" r:id="rId5"/>
  </pivotCaches>
</workbook>
</file>

<file path=xl/calcChain.xml><?xml version="1.0" encoding="utf-8"?>
<calcChain xmlns="http://schemas.openxmlformats.org/spreadsheetml/2006/main">
  <c r="N15" i="5" l="1"/>
  <c r="O7" i="5"/>
  <c r="O8" i="5"/>
  <c r="O9" i="5"/>
  <c r="O10" i="5"/>
  <c r="O11" i="5"/>
  <c r="O12" i="5"/>
  <c r="O13" i="5"/>
  <c r="O14" i="5"/>
  <c r="O15" i="5"/>
  <c r="O16" i="5"/>
  <c r="O6" i="5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2" i="4"/>
</calcChain>
</file>

<file path=xl/sharedStrings.xml><?xml version="1.0" encoding="utf-8"?>
<sst xmlns="http://schemas.openxmlformats.org/spreadsheetml/2006/main" count="313" uniqueCount="43">
  <si>
    <t>genotype</t>
  </si>
  <si>
    <t>inoculation</t>
  </si>
  <si>
    <t>rep</t>
  </si>
  <si>
    <t>plant no</t>
  </si>
  <si>
    <t>nod no</t>
  </si>
  <si>
    <t>inoc</t>
  </si>
  <si>
    <t>uninoc</t>
  </si>
  <si>
    <t>TGx 1448-2E</t>
  </si>
  <si>
    <t>TGx 1835-10E</t>
  </si>
  <si>
    <t>SQUIRE</t>
  </si>
  <si>
    <t>SEQUEL</t>
  </si>
  <si>
    <t>SAGA</t>
  </si>
  <si>
    <t>sub sample dwt (g)</t>
  </si>
  <si>
    <t>root dwt (g)</t>
  </si>
  <si>
    <t>nod fresh wt (g)</t>
  </si>
  <si>
    <t>haulm wt (kg)</t>
  </si>
  <si>
    <t>grain wt (g)</t>
  </si>
  <si>
    <t>BIOMASS SAMPLING</t>
  </si>
  <si>
    <t>FINAL HARVEST; Net plot size = 4.5 square meter</t>
  </si>
  <si>
    <t>Planting date: 10/07/11</t>
  </si>
  <si>
    <t>shoot fw (g)</t>
  </si>
  <si>
    <t>sub sample shoot fw (g)</t>
  </si>
  <si>
    <t>This is in red because urea (N)was added to the plot. This is also in accordance to the protocol.</t>
  </si>
  <si>
    <t>Harvesting date: 16/11/11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</si>
  <si>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14.660' E 008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25.269'</t>
    </r>
  </si>
  <si>
    <t>N</t>
  </si>
  <si>
    <t xml:space="preserve"> -N</t>
  </si>
  <si>
    <t xml:space="preserve"> +N</t>
  </si>
  <si>
    <t>FINAL HARVEST plant no</t>
  </si>
  <si>
    <t>grain weight (kg/ha)</t>
  </si>
  <si>
    <t>haulm wt (kg/ha)</t>
  </si>
  <si>
    <t>Row Labels</t>
  </si>
  <si>
    <t>(blank)</t>
  </si>
  <si>
    <t>Grand Total</t>
  </si>
  <si>
    <t>Column Labels</t>
  </si>
  <si>
    <t>Count of grain weight (kg/ha)</t>
  </si>
  <si>
    <t>Average of grain weight (kg/ha)</t>
  </si>
  <si>
    <t>stdev</t>
  </si>
  <si>
    <t>sem</t>
  </si>
  <si>
    <t>control</t>
  </si>
  <si>
    <t xml:space="preserve"> +I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</si>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</sst>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pivot!$H$19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pivot!$L$20:$L$24</c:f>
                <c:numCache>
                  <c:formatCode>General</c:formatCode>
                  <c:ptCount val="5"/>
                  <c:pt idx="0">
                    <c:v>262.35009437097784</c:v>
                  </c:pt>
                  <c:pt idx="1">
                    <c:v>154.70767602344799</c:v>
                  </c:pt>
                  <c:pt idx="2">
                    <c:v>511.23146731077134</c:v>
                  </c:pt>
                  <c:pt idx="3">
                    <c:v>412.83460054531201</c:v>
                  </c:pt>
                  <c:pt idx="4">
                    <c:v>554.14441150893526</c:v>
                  </c:pt>
                </c:numCache>
              </c:numRef>
            </c:plus>
            <c:minus>
              <c:numRef>
                <c:f>pivot!$L$20:$L$24</c:f>
                <c:numCache>
                  <c:formatCode>General</c:formatCode>
                  <c:ptCount val="5"/>
                  <c:pt idx="0">
                    <c:v>262.35009437097784</c:v>
                  </c:pt>
                  <c:pt idx="1">
                    <c:v>154.70767602344799</c:v>
                  </c:pt>
                  <c:pt idx="2">
                    <c:v>511.23146731077134</c:v>
                  </c:pt>
                  <c:pt idx="3">
                    <c:v>412.83460054531201</c:v>
                  </c:pt>
                  <c:pt idx="4">
                    <c:v>554.14441150893526</c:v>
                  </c:pt>
                </c:numCache>
              </c:numRef>
            </c:minus>
          </c:errBars>
          <c:cat>
            <c:strRef>
              <c:f>pivot!$G$20:$G$24</c:f>
              <c:strCache>
                <c:ptCount val="5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1835-10E</c:v>
                </c:pt>
              </c:strCache>
            </c:strRef>
          </c:cat>
          <c:val>
            <c:numRef>
              <c:f>pivot!$H$20:$H$24</c:f>
              <c:numCache>
                <c:formatCode>General</c:formatCode>
                <c:ptCount val="5"/>
                <c:pt idx="0">
                  <c:v>1072.2222222222222</c:v>
                </c:pt>
                <c:pt idx="1">
                  <c:v>660.55555555555554</c:v>
                </c:pt>
                <c:pt idx="2">
                  <c:v>1221.1111111111113</c:v>
                </c:pt>
                <c:pt idx="3">
                  <c:v>2175</c:v>
                </c:pt>
                <c:pt idx="4">
                  <c:v>2352.7777777777778</c:v>
                </c:pt>
              </c:numCache>
            </c:numRef>
          </c:val>
        </c:ser>
        <c:ser>
          <c:idx val="1"/>
          <c:order val="1"/>
          <c:tx>
            <c:strRef>
              <c:f>pivot!$I$19</c:f>
              <c:strCache>
                <c:ptCount val="1"/>
                <c:pt idx="0">
                  <c:v> +I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pivot!$M$20:$M$24</c:f>
                <c:numCache>
                  <c:formatCode>General</c:formatCode>
                  <c:ptCount val="5"/>
                  <c:pt idx="0">
                    <c:v>497.90042718494016</c:v>
                  </c:pt>
                  <c:pt idx="1">
                    <c:v>247.7559781142682</c:v>
                  </c:pt>
                  <c:pt idx="2">
                    <c:v>497.07487988631243</c:v>
                  </c:pt>
                  <c:pt idx="3">
                    <c:v>407.04331373854961</c:v>
                  </c:pt>
                  <c:pt idx="4">
                    <c:v>130.72290299046554</c:v>
                  </c:pt>
                </c:numCache>
              </c:numRef>
            </c:plus>
            <c:minus>
              <c:numRef>
                <c:f>pivot!$M$20:$M$24</c:f>
                <c:numCache>
                  <c:formatCode>General</c:formatCode>
                  <c:ptCount val="5"/>
                  <c:pt idx="0">
                    <c:v>497.90042718494016</c:v>
                  </c:pt>
                  <c:pt idx="1">
                    <c:v>247.7559781142682</c:v>
                  </c:pt>
                  <c:pt idx="2">
                    <c:v>497.07487988631243</c:v>
                  </c:pt>
                  <c:pt idx="3">
                    <c:v>407.04331373854961</c:v>
                  </c:pt>
                  <c:pt idx="4">
                    <c:v>130.72290299046554</c:v>
                  </c:pt>
                </c:numCache>
              </c:numRef>
            </c:minus>
          </c:errBars>
          <c:cat>
            <c:strRef>
              <c:f>pivot!$G$20:$G$24</c:f>
              <c:strCache>
                <c:ptCount val="5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1835-10E</c:v>
                </c:pt>
              </c:strCache>
            </c:strRef>
          </c:cat>
          <c:val>
            <c:numRef>
              <c:f>pivot!$I$20:$I$24</c:f>
              <c:numCache>
                <c:formatCode>General</c:formatCode>
                <c:ptCount val="5"/>
                <c:pt idx="0">
                  <c:v>2960.5555555555561</c:v>
                </c:pt>
                <c:pt idx="1">
                  <c:v>1710.5555555555557</c:v>
                </c:pt>
                <c:pt idx="2">
                  <c:v>1443.8888888888889</c:v>
                </c:pt>
                <c:pt idx="3">
                  <c:v>2237.2222222222222</c:v>
                </c:pt>
                <c:pt idx="4">
                  <c:v>2252.2222222222226</c:v>
                </c:pt>
              </c:numCache>
            </c:numRef>
          </c:val>
        </c:ser>
        <c:ser>
          <c:idx val="2"/>
          <c:order val="2"/>
          <c:tx>
            <c:strRef>
              <c:f>pivot!$J$19</c:f>
              <c:strCache>
                <c:ptCount val="1"/>
                <c:pt idx="0">
                  <c:v> +N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pivot!$N$23</c:f>
                <c:numCache>
                  <c:formatCode>General</c:formatCode>
                  <c:ptCount val="1"/>
                  <c:pt idx="0">
                    <c:v>340.839408017344</c:v>
                  </c:pt>
                </c:numCache>
              </c:numRef>
            </c:plus>
            <c:minus>
              <c:numRef>
                <c:f>pivot!$N$23</c:f>
                <c:numCache>
                  <c:formatCode>General</c:formatCode>
                  <c:ptCount val="1"/>
                  <c:pt idx="0">
                    <c:v>340.839408017344</c:v>
                  </c:pt>
                </c:numCache>
              </c:numRef>
            </c:minus>
          </c:errBars>
          <c:cat>
            <c:strRef>
              <c:f>pivot!$G$20:$G$24</c:f>
              <c:strCache>
                <c:ptCount val="5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1835-10E</c:v>
                </c:pt>
              </c:strCache>
            </c:strRef>
          </c:cat>
          <c:val>
            <c:numRef>
              <c:f>pivot!$J$20:$J$24</c:f>
              <c:numCache>
                <c:formatCode>General</c:formatCode>
                <c:ptCount val="5"/>
                <c:pt idx="3">
                  <c:v>2179.4444444444443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437824"/>
        <c:axId val="110724224"/>
      </c:barChart>
      <c:catAx>
        <c:axId val="8543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0724224"/>
        <c:crosses val="autoZero"/>
        <c:auto val="1"/>
        <c:lblAlgn val="ctr"/>
        <c:lblOffset val="100"/>
        <c:noMultiLvlLbl val="0"/>
      </c:catAx>
      <c:valAx>
        <c:axId val="110724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437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27</xdr:row>
      <xdr:rowOff>147637</xdr:rowOff>
    </xdr:from>
    <xdr:to>
      <xdr:col>12</xdr:col>
      <xdr:colOff>371475</xdr:colOff>
      <xdr:row>42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64.62275185185" createdVersion="4" refreshedVersion="4" minRefreshableVersion="3" recordCount="48">
  <cacheSource type="worksheet">
    <worksheetSource ref="A1:P1048576" sheet="data+calculations"/>
  </cacheSource>
  <cacheFields count="16">
    <cacheField name="genotype" numFmtId="0">
      <sharedItems containsBlank="1" count="6">
        <s v="TGx 1448-2E"/>
        <s v="SQUIRE"/>
        <s v="SEQUEL"/>
        <s v="SAGA"/>
        <s v="TGx 1835-10E"/>
        <m/>
      </sharedItems>
    </cacheField>
    <cacheField name="inoculation" numFmtId="0">
      <sharedItems containsBlank="1" count="3">
        <s v="inoc"/>
        <s v="uninoc"/>
        <m/>
      </sharedItems>
    </cacheField>
    <cacheField name="N" numFmtId="0">
      <sharedItems containsBlank="1" count="3">
        <s v=" -N"/>
        <s v=" +N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13" maxValue="54"/>
    </cacheField>
    <cacheField name="shoot fw (g)" numFmtId="0">
      <sharedItems containsString="0" containsBlank="1" containsNumber="1" containsInteger="1" minValue="337" maxValue="2180"/>
    </cacheField>
    <cacheField name="sub sample shoot fw (g)" numFmtId="0">
      <sharedItems containsString="0" containsBlank="1" containsNumber="1" containsInteger="1" minValue="240" maxValue="710"/>
    </cacheField>
    <cacheField name="sub sample dwt (g)" numFmtId="0">
      <sharedItems containsString="0" containsBlank="1" containsNumber="1" minValue="67.38" maxValue="215.2"/>
    </cacheField>
    <cacheField name="root dwt (g)" numFmtId="0">
      <sharedItems containsString="0" containsBlank="1" containsNumber="1" minValue="3.64" maxValue="117.28"/>
    </cacheField>
    <cacheField name="nod no" numFmtId="0">
      <sharedItems containsString="0" containsBlank="1" containsNumber="1" containsInteger="1" minValue="65" maxValue="2000"/>
    </cacheField>
    <cacheField name="nod fresh wt (g)" numFmtId="0">
      <sharedItems containsString="0" containsBlank="1" containsNumber="1" minValue="1.67" maxValue="23.54"/>
    </cacheField>
    <cacheField name="FINAL HARVEST plant no" numFmtId="0">
      <sharedItems containsString="0" containsBlank="1" containsNumber="1" containsInteger="1" minValue="42" maxValue="1320"/>
    </cacheField>
    <cacheField name="haulm wt (kg)" numFmtId="0">
      <sharedItems containsString="0" containsBlank="1" containsNumber="1" minValue="0.2" maxValue="4"/>
    </cacheField>
    <cacheField name="grain wt (g)" numFmtId="0">
      <sharedItems containsString="0" containsBlank="1" containsNumber="1" containsInteger="1" minValue="111" maxValue="1882"/>
    </cacheField>
    <cacheField name="grain weight (kg/ha)" numFmtId="0">
      <sharedItems containsString="0" containsBlank="1" containsNumber="1" minValue="246.66666666666669" maxValue="4182.2222222222226" count="45">
        <n v="3424.4444444444443"/>
        <n v="1628.8888888888889"/>
        <n v="1804.4444444444446"/>
        <n v="2091.1111111111113"/>
        <n v="2786.666666666667"/>
        <n v="2200"/>
        <n v="2713.333333333333"/>
        <n v="1000"/>
        <n v="2166.6666666666665"/>
        <n v="2908.8888888888891"/>
        <n v="2371.1111111111113"/>
        <n v="1271.1111111111111"/>
        <n v="360"/>
        <n v="2077.7777777777778"/>
        <n v="2471.1111111111113"/>
        <n v="866.66666666666674"/>
        <n v="1622.2222222222222"/>
        <n v="471.11111111111114"/>
        <n v="2480"/>
        <n v="311.11111111111109"/>
        <n v="2035.5555555555554"/>
        <n v="980"/>
        <n v="1826.6666666666665"/>
        <n v="2000"/>
        <n v="824.44444444444446"/>
        <n v="955.55555555555554"/>
        <n v="246.66666666666669"/>
        <n v="615.55555555555554"/>
        <n v="2053.3333333333335"/>
        <n v="4182.2222222222226"/>
        <n v="3355.5555555555557"/>
        <n v="2251.1111111111113"/>
        <n v="557.77777777777783"/>
        <n v="691.11111111111109"/>
        <n v="1433.3333333333335"/>
        <n v="1606.6666666666665"/>
        <n v="2537.7777777777778"/>
        <n v="1928.8888888888889"/>
        <n v="2366.6666666666665"/>
        <n v="2175.5555555555557"/>
        <n v="2142.2222222222222"/>
        <n v="2782.2222222222222"/>
        <n v="3553.333333333333"/>
        <n v="933.33333333333326"/>
        <m/>
      </sharedItems>
    </cacheField>
    <cacheField name="haulm wt (kg/ha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1"/>
    <n v="35"/>
    <n v="1010"/>
    <n v="480"/>
    <n v="125.41"/>
    <m/>
    <n v="250"/>
    <n v="5.52"/>
    <n v="174"/>
    <n v="3.4"/>
    <n v="1541"/>
    <x v="0"/>
    <m/>
  </r>
  <r>
    <x v="0"/>
    <x v="0"/>
    <x v="0"/>
    <n v="2"/>
    <n v="40"/>
    <n v="1049"/>
    <n v="344"/>
    <n v="95.49"/>
    <m/>
    <n v="500"/>
    <n v="11.95"/>
    <n v="182"/>
    <n v="2"/>
    <n v="733"/>
    <x v="1"/>
    <m/>
  </r>
  <r>
    <x v="0"/>
    <x v="0"/>
    <x v="0"/>
    <n v="3"/>
    <n v="19"/>
    <n v="1260"/>
    <n v="292"/>
    <n v="67.38"/>
    <n v="42.22"/>
    <n v="110"/>
    <n v="1.67"/>
    <n v="135"/>
    <n v="1.9"/>
    <n v="812"/>
    <x v="2"/>
    <m/>
  </r>
  <r>
    <x v="0"/>
    <x v="0"/>
    <x v="0"/>
    <n v="4"/>
    <n v="38"/>
    <n v="734"/>
    <n v="268"/>
    <n v="75.34"/>
    <n v="31.76"/>
    <n v="220"/>
    <n v="5.92"/>
    <n v="231"/>
    <n v="2.2999999999999998"/>
    <n v="941"/>
    <x v="3"/>
    <m/>
  </r>
  <r>
    <x v="0"/>
    <x v="1"/>
    <x v="0"/>
    <n v="1"/>
    <n v="35"/>
    <n v="960"/>
    <n v="490"/>
    <n v="99.58"/>
    <m/>
    <n v="359"/>
    <n v="8.6300000000000008"/>
    <n v="167"/>
    <n v="4"/>
    <n v="1254"/>
    <x v="4"/>
    <m/>
  </r>
  <r>
    <x v="0"/>
    <x v="1"/>
    <x v="0"/>
    <n v="2"/>
    <n v="48"/>
    <n v="1390"/>
    <n v="490"/>
    <n v="101.2"/>
    <m/>
    <n v="420"/>
    <n v="8.5"/>
    <n v="180"/>
    <n v="2.8"/>
    <n v="990"/>
    <x v="5"/>
    <m/>
  </r>
  <r>
    <x v="0"/>
    <x v="1"/>
    <x v="0"/>
    <n v="3"/>
    <n v="23"/>
    <n v="2180"/>
    <n v="710"/>
    <n v="120.72"/>
    <m/>
    <n v="230"/>
    <n v="6.84"/>
    <n v="150"/>
    <n v="3.5"/>
    <n v="1221"/>
    <x v="6"/>
    <m/>
  </r>
  <r>
    <x v="0"/>
    <x v="1"/>
    <x v="0"/>
    <n v="4"/>
    <n v="35"/>
    <n v="1700"/>
    <n v="440"/>
    <n v="131.37"/>
    <n v="52.88"/>
    <n v="283"/>
    <n v="15.31"/>
    <n v="42"/>
    <n v="0.7"/>
    <n v="450"/>
    <x v="7"/>
    <m/>
  </r>
  <r>
    <x v="0"/>
    <x v="1"/>
    <x v="1"/>
    <n v="1"/>
    <n v="54"/>
    <n v="1832"/>
    <n v="424"/>
    <m/>
    <m/>
    <n v="321"/>
    <n v="18.100000000000001"/>
    <n v="218"/>
    <n v="3"/>
    <n v="975"/>
    <x v="8"/>
    <m/>
  </r>
  <r>
    <x v="0"/>
    <x v="1"/>
    <x v="1"/>
    <n v="2"/>
    <n v="24"/>
    <n v="1293"/>
    <n v="428"/>
    <n v="102.68"/>
    <n v="38.17"/>
    <n v="289"/>
    <n v="4.4400000000000004"/>
    <n v="160"/>
    <n v="3.5"/>
    <n v="1309"/>
    <x v="9"/>
    <m/>
  </r>
  <r>
    <x v="0"/>
    <x v="1"/>
    <x v="1"/>
    <n v="3"/>
    <n v="23"/>
    <n v="1604"/>
    <n v="321"/>
    <m/>
    <m/>
    <n v="220"/>
    <n v="5.64"/>
    <n v="120"/>
    <n v="3.3"/>
    <n v="1067"/>
    <x v="10"/>
    <m/>
  </r>
  <r>
    <x v="0"/>
    <x v="1"/>
    <x v="1"/>
    <n v="4"/>
    <n v="22"/>
    <n v="704"/>
    <n v="289"/>
    <n v="83.7"/>
    <n v="30.34"/>
    <n v="301"/>
    <n v="2.4"/>
    <n v="120"/>
    <n v="1.9"/>
    <n v="572"/>
    <x v="11"/>
    <m/>
  </r>
  <r>
    <x v="1"/>
    <x v="0"/>
    <x v="0"/>
    <n v="1"/>
    <n v="21"/>
    <n v="1500"/>
    <n v="630"/>
    <n v="128.72"/>
    <n v="117.28"/>
    <n v="150"/>
    <n v="11.52"/>
    <n v="110"/>
    <n v="1.6"/>
    <n v="162"/>
    <x v="12"/>
    <m/>
  </r>
  <r>
    <x v="1"/>
    <x v="0"/>
    <x v="0"/>
    <n v="2"/>
    <n v="24"/>
    <n v="1111"/>
    <n v="412"/>
    <n v="95.25"/>
    <n v="52.42"/>
    <n v="145"/>
    <n v="8.48"/>
    <n v="170"/>
    <n v="1"/>
    <n v="935"/>
    <x v="13"/>
    <m/>
  </r>
  <r>
    <x v="1"/>
    <x v="0"/>
    <x v="0"/>
    <n v="3"/>
    <n v="37"/>
    <n v="1200"/>
    <n v="521"/>
    <n v="114.62"/>
    <m/>
    <n v="450"/>
    <n v="21.72"/>
    <n v="154"/>
    <n v="3.4"/>
    <n v="1112"/>
    <x v="14"/>
    <m/>
  </r>
  <r>
    <x v="1"/>
    <x v="0"/>
    <x v="0"/>
    <n v="4"/>
    <n v="13"/>
    <n v="830"/>
    <n v="400"/>
    <n v="119.9"/>
    <n v="25.18"/>
    <n v="191"/>
    <n v="7.23"/>
    <n v="90"/>
    <n v="1"/>
    <n v="390"/>
    <x v="15"/>
    <m/>
  </r>
  <r>
    <x v="1"/>
    <x v="1"/>
    <x v="0"/>
    <n v="1"/>
    <n v="30"/>
    <n v="569"/>
    <n v="312"/>
    <n v="106.08"/>
    <n v="23.61"/>
    <n v="235"/>
    <n v="4.46"/>
    <n v="174"/>
    <n v="1.3"/>
    <n v="730"/>
    <x v="16"/>
    <m/>
  </r>
  <r>
    <x v="1"/>
    <x v="1"/>
    <x v="0"/>
    <n v="2"/>
    <n v="34"/>
    <n v="390"/>
    <n v="390"/>
    <n v="87.38"/>
    <m/>
    <n v="428"/>
    <n v="8.43"/>
    <n v="1320"/>
    <n v="0.2"/>
    <n v="212"/>
    <x v="17"/>
    <m/>
  </r>
  <r>
    <x v="1"/>
    <x v="1"/>
    <x v="0"/>
    <n v="3"/>
    <n v="28"/>
    <n v="900"/>
    <n v="360"/>
    <n v="85.34"/>
    <m/>
    <n v="301"/>
    <n v="3.62"/>
    <n v="190"/>
    <n v="0.8"/>
    <n v="1116"/>
    <x v="18"/>
    <m/>
  </r>
  <r>
    <x v="1"/>
    <x v="1"/>
    <x v="0"/>
    <n v="4"/>
    <n v="20"/>
    <n v="628"/>
    <n v="349"/>
    <n v="118.32"/>
    <n v="21.61"/>
    <n v="65"/>
    <n v="2.21"/>
    <n v="96"/>
    <n v="0.7"/>
    <n v="140"/>
    <x v="19"/>
    <m/>
  </r>
  <r>
    <x v="2"/>
    <x v="0"/>
    <x v="0"/>
    <n v="1"/>
    <n v="39"/>
    <n v="1560"/>
    <n v="500"/>
    <n v="180.47"/>
    <m/>
    <n v="901"/>
    <n v="15.61"/>
    <n v="140"/>
    <n v="1.6"/>
    <n v="916"/>
    <x v="20"/>
    <m/>
  </r>
  <r>
    <x v="2"/>
    <x v="0"/>
    <x v="0"/>
    <n v="2"/>
    <n v="26"/>
    <n v="948"/>
    <n v="355"/>
    <n v="135.44999999999999"/>
    <m/>
    <n v="450"/>
    <n v="15.13"/>
    <n v="125"/>
    <n v="0.9"/>
    <n v="441"/>
    <x v="21"/>
    <m/>
  </r>
  <r>
    <x v="2"/>
    <x v="0"/>
    <x v="0"/>
    <n v="3"/>
    <n v="36"/>
    <n v="1530"/>
    <n v="660"/>
    <n v="215.2"/>
    <m/>
    <n v="293"/>
    <n v="16.989999999999998"/>
    <n v="118"/>
    <n v="1.5"/>
    <n v="822"/>
    <x v="22"/>
    <m/>
  </r>
  <r>
    <x v="2"/>
    <x v="0"/>
    <x v="0"/>
    <n v="4"/>
    <n v="33"/>
    <n v="1763"/>
    <n v="506"/>
    <n v="175.68"/>
    <n v="46.1"/>
    <n v="357"/>
    <n v="12.4"/>
    <n v="120"/>
    <n v="1.8"/>
    <n v="900"/>
    <x v="23"/>
    <m/>
  </r>
  <r>
    <x v="2"/>
    <x v="1"/>
    <x v="0"/>
    <n v="1"/>
    <n v="48"/>
    <n v="620"/>
    <n v="400"/>
    <n v="149.77000000000001"/>
    <m/>
    <n v="300"/>
    <n v="17.62"/>
    <n v="230"/>
    <n v="1.5"/>
    <n v="371"/>
    <x v="24"/>
    <m/>
  </r>
  <r>
    <x v="2"/>
    <x v="1"/>
    <x v="0"/>
    <n v="2"/>
    <n v="44"/>
    <n v="552"/>
    <n v="552"/>
    <n v="198.06"/>
    <n v="23.67"/>
    <n v="500"/>
    <n v="22.27"/>
    <n v="180"/>
    <n v="0.6"/>
    <n v="430"/>
    <x v="25"/>
    <m/>
  </r>
  <r>
    <x v="2"/>
    <x v="1"/>
    <x v="0"/>
    <n v="3"/>
    <n v="28"/>
    <n v="531"/>
    <n v="340"/>
    <n v="125.97"/>
    <n v="21.05"/>
    <n v="234"/>
    <n v="6.4"/>
    <n v="159"/>
    <n v="0.9"/>
    <n v="111"/>
    <x v="26"/>
    <m/>
  </r>
  <r>
    <x v="2"/>
    <x v="1"/>
    <x v="0"/>
    <n v="4"/>
    <n v="30"/>
    <n v="652"/>
    <n v="357"/>
    <n v="125.29"/>
    <n v="24.41"/>
    <n v="300"/>
    <n v="5.76"/>
    <n v="100"/>
    <n v="0.6"/>
    <n v="277"/>
    <x v="27"/>
    <m/>
  </r>
  <r>
    <x v="3"/>
    <x v="0"/>
    <x v="0"/>
    <n v="1"/>
    <n v="15"/>
    <n v="710"/>
    <n v="370"/>
    <n v="82.74"/>
    <n v="3.64"/>
    <n v="1036"/>
    <n v="23.54"/>
    <n v="130"/>
    <n v="1.3"/>
    <n v="924"/>
    <x v="28"/>
    <m/>
  </r>
  <r>
    <x v="3"/>
    <x v="0"/>
    <x v="0"/>
    <n v="2"/>
    <n v="25"/>
    <n v="1073"/>
    <n v="468"/>
    <n v="158.52000000000001"/>
    <n v="26.99"/>
    <n v="250"/>
    <n v="15.65"/>
    <n v="105"/>
    <n v="1.6"/>
    <n v="1882"/>
    <x v="29"/>
    <m/>
  </r>
  <r>
    <x v="3"/>
    <x v="0"/>
    <x v="0"/>
    <n v="3"/>
    <n v="26"/>
    <n v="1077"/>
    <n v="418"/>
    <n v="111.76"/>
    <n v="32.01"/>
    <n v="300"/>
    <n v="17.28"/>
    <n v="112"/>
    <n v="2"/>
    <n v="1510"/>
    <x v="30"/>
    <m/>
  </r>
  <r>
    <x v="3"/>
    <x v="0"/>
    <x v="0"/>
    <n v="4"/>
    <n v="17"/>
    <n v="1484"/>
    <n v="541"/>
    <n v="181.51"/>
    <n v="39.01"/>
    <n v="506"/>
    <n v="18.47"/>
    <n v="120"/>
    <n v="2.7"/>
    <n v="1013"/>
    <x v="31"/>
    <m/>
  </r>
  <r>
    <x v="3"/>
    <x v="1"/>
    <x v="0"/>
    <n v="1"/>
    <n v="45"/>
    <n v="553"/>
    <n v="240"/>
    <n v="90.78"/>
    <m/>
    <n v="2000"/>
    <n v="22.98"/>
    <n v="93"/>
    <n v="1.2"/>
    <n v="251"/>
    <x v="32"/>
    <m/>
  </r>
  <r>
    <x v="3"/>
    <x v="1"/>
    <x v="0"/>
    <n v="2"/>
    <n v="26"/>
    <n v="337"/>
    <n v="337"/>
    <n v="136.93"/>
    <n v="17.46"/>
    <n v="400"/>
    <n v="6.05"/>
    <n v="160"/>
    <n v="0.5"/>
    <n v="311"/>
    <x v="33"/>
    <m/>
  </r>
  <r>
    <x v="3"/>
    <x v="1"/>
    <x v="0"/>
    <n v="3"/>
    <n v="48"/>
    <n v="740"/>
    <n v="430"/>
    <n v="145.58000000000001"/>
    <m/>
    <n v="550"/>
    <n v="4.83"/>
    <n v="131"/>
    <n v="0.7"/>
    <n v="645"/>
    <x v="34"/>
    <m/>
  </r>
  <r>
    <x v="3"/>
    <x v="1"/>
    <x v="0"/>
    <n v="4"/>
    <n v="19"/>
    <n v="669"/>
    <n v="256"/>
    <n v="96.48"/>
    <m/>
    <n v="250"/>
    <n v="6.33"/>
    <n v="106"/>
    <n v="3.5"/>
    <n v="723"/>
    <x v="35"/>
    <m/>
  </r>
  <r>
    <x v="4"/>
    <x v="0"/>
    <x v="0"/>
    <n v="1"/>
    <n v="42"/>
    <n v="1228"/>
    <n v="429"/>
    <n v="153.94"/>
    <n v="32.42"/>
    <n v="123"/>
    <n v="2.0699999999999998"/>
    <n v="155"/>
    <n v="3.5"/>
    <n v="1142"/>
    <x v="36"/>
    <m/>
  </r>
  <r>
    <x v="4"/>
    <x v="0"/>
    <x v="0"/>
    <n v="2"/>
    <n v="43"/>
    <n v="1430"/>
    <n v="460"/>
    <n v="127.09"/>
    <m/>
    <n v="251"/>
    <n v="6.17"/>
    <n v="130"/>
    <n v="2"/>
    <n v="868"/>
    <x v="37"/>
    <m/>
  </r>
  <r>
    <x v="4"/>
    <x v="0"/>
    <x v="0"/>
    <n v="3"/>
    <n v="22"/>
    <n v="680"/>
    <n v="320"/>
    <n v="134.54"/>
    <m/>
    <n v="100"/>
    <n v="2.64"/>
    <n v="140"/>
    <n v="2.5"/>
    <n v="1065"/>
    <x v="38"/>
    <m/>
  </r>
  <r>
    <x v="4"/>
    <x v="0"/>
    <x v="0"/>
    <n v="4"/>
    <n v="27"/>
    <n v="583"/>
    <n v="263"/>
    <n v="122.58"/>
    <n v="25.05"/>
    <n v="205"/>
    <n v="4.28"/>
    <n v="150"/>
    <n v="2"/>
    <n v="979"/>
    <x v="39"/>
    <m/>
  </r>
  <r>
    <x v="4"/>
    <x v="1"/>
    <x v="0"/>
    <n v="1"/>
    <n v="26"/>
    <n v="550"/>
    <n v="280"/>
    <n v="104.2"/>
    <m/>
    <n v="150"/>
    <n v="2.4700000000000002"/>
    <n v="170"/>
    <n v="2"/>
    <n v="964"/>
    <x v="40"/>
    <m/>
  </r>
  <r>
    <x v="4"/>
    <x v="1"/>
    <x v="0"/>
    <n v="2"/>
    <n v="25"/>
    <n v="873"/>
    <n v="412"/>
    <n v="189.9"/>
    <n v="32.61"/>
    <n v="110"/>
    <n v="3.72"/>
    <n v="126"/>
    <n v="2.4"/>
    <n v="1252"/>
    <x v="41"/>
    <m/>
  </r>
  <r>
    <x v="4"/>
    <x v="1"/>
    <x v="0"/>
    <n v="3"/>
    <n v="29"/>
    <n v="847"/>
    <n v="418"/>
    <n v="150.56"/>
    <m/>
    <n v="509"/>
    <n v="5.45"/>
    <n v="129"/>
    <n v="2"/>
    <n v="1599"/>
    <x v="42"/>
    <m/>
  </r>
  <r>
    <x v="4"/>
    <x v="1"/>
    <x v="0"/>
    <n v="4"/>
    <n v="18"/>
    <n v="490"/>
    <n v="280"/>
    <n v="99.85"/>
    <n v="24.31"/>
    <n v="402"/>
    <n v="2.75"/>
    <n v="110"/>
    <n v="1.2"/>
    <n v="420"/>
    <x v="43"/>
    <m/>
  </r>
  <r>
    <x v="5"/>
    <x v="2"/>
    <x v="2"/>
    <m/>
    <m/>
    <m/>
    <m/>
    <m/>
    <m/>
    <m/>
    <m/>
    <m/>
    <m/>
    <m/>
    <x v="44"/>
    <m/>
  </r>
  <r>
    <x v="5"/>
    <x v="2"/>
    <x v="2"/>
    <m/>
    <m/>
    <m/>
    <m/>
    <m/>
    <m/>
    <m/>
    <m/>
    <m/>
    <m/>
    <m/>
    <x v="44"/>
    <m/>
  </r>
  <r>
    <x v="5"/>
    <x v="2"/>
    <x v="2"/>
    <m/>
    <m/>
    <m/>
    <m/>
    <m/>
    <m/>
    <m/>
    <m/>
    <m/>
    <m/>
    <m/>
    <x v="44"/>
    <m/>
  </r>
  <r>
    <x v="5"/>
    <x v="2"/>
    <x v="2"/>
    <m/>
    <m/>
    <m/>
    <m/>
    <m/>
    <m/>
    <m/>
    <m/>
    <m/>
    <m/>
    <m/>
    <x v="4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3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9" firstHeaderRow="1" firstDataRow="2" firstDataCol="1"/>
  <pivotFields count="16">
    <pivotField axis="axisRow" showAll="0">
      <items count="7">
        <item x="3"/>
        <item x="2"/>
        <item x="1"/>
        <item x="0"/>
        <item x="4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46">
        <item x="26"/>
        <item x="19"/>
        <item x="12"/>
        <item x="17"/>
        <item x="32"/>
        <item x="27"/>
        <item x="33"/>
        <item x="24"/>
        <item x="15"/>
        <item x="43"/>
        <item x="25"/>
        <item x="21"/>
        <item x="7"/>
        <item x="11"/>
        <item x="34"/>
        <item x="35"/>
        <item x="16"/>
        <item x="1"/>
        <item x="2"/>
        <item x="22"/>
        <item x="37"/>
        <item x="23"/>
        <item x="20"/>
        <item x="28"/>
        <item x="13"/>
        <item x="3"/>
        <item x="40"/>
        <item x="8"/>
        <item x="39"/>
        <item x="5"/>
        <item x="31"/>
        <item x="38"/>
        <item x="10"/>
        <item x="14"/>
        <item x="18"/>
        <item x="36"/>
        <item x="6"/>
        <item x="41"/>
        <item x="4"/>
        <item x="9"/>
        <item x="30"/>
        <item x="0"/>
        <item x="42"/>
        <item x="29"/>
        <item x="44"/>
        <item t="default"/>
      </items>
    </pivotField>
    <pivotField showAll="0"/>
  </pivotFields>
  <rowFields count="2">
    <field x="1"/>
    <field x="0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Count of grain weight (kg/ha)" fld="1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N13" sqref="A1:N48"/>
    </sheetView>
  </sheetViews>
  <sheetFormatPr defaultRowHeight="15" x14ac:dyDescent="0.25"/>
  <cols>
    <col min="1" max="1" width="12.85546875" customWidth="1"/>
    <col min="5" max="5" width="11.42578125" customWidth="1"/>
    <col min="6" max="6" width="21.85546875" customWidth="1"/>
    <col min="7" max="7" width="17" customWidth="1"/>
    <col min="8" max="8" width="10.28515625" customWidth="1"/>
    <col min="10" max="10" width="13.28515625" customWidth="1"/>
    <col min="12" max="12" width="12.42578125" customWidth="1"/>
  </cols>
  <sheetData>
    <row r="1" spans="1:14" s="3" customFormat="1" ht="17.25" x14ac:dyDescent="0.25">
      <c r="D1" s="3" t="s">
        <v>24</v>
      </c>
    </row>
    <row r="2" spans="1:14" s="3" customFormat="1" x14ac:dyDescent="0.25">
      <c r="D2" s="3" t="s">
        <v>19</v>
      </c>
      <c r="L2" s="3" t="s">
        <v>23</v>
      </c>
    </row>
    <row r="3" spans="1:14" s="3" customFormat="1" x14ac:dyDescent="0.25">
      <c r="D3" s="3" t="s">
        <v>17</v>
      </c>
      <c r="K3" s="3" t="s">
        <v>18</v>
      </c>
    </row>
    <row r="4" spans="1:14" x14ac:dyDescent="0.25">
      <c r="A4" s="1" t="s">
        <v>0</v>
      </c>
      <c r="B4" s="1" t="s">
        <v>1</v>
      </c>
      <c r="C4" s="1" t="s">
        <v>2</v>
      </c>
      <c r="D4" s="2" t="s">
        <v>3</v>
      </c>
      <c r="E4" s="3" t="s">
        <v>20</v>
      </c>
      <c r="F4" s="3" t="s">
        <v>21</v>
      </c>
      <c r="G4" s="2" t="s">
        <v>12</v>
      </c>
      <c r="H4" s="2" t="s">
        <v>13</v>
      </c>
      <c r="I4" s="2" t="s">
        <v>4</v>
      </c>
      <c r="J4" s="2" t="s">
        <v>14</v>
      </c>
      <c r="K4" s="3" t="s">
        <v>3</v>
      </c>
      <c r="L4" s="3" t="s">
        <v>15</v>
      </c>
      <c r="M4" s="3" t="s">
        <v>16</v>
      </c>
    </row>
    <row r="5" spans="1:14" x14ac:dyDescent="0.25">
      <c r="A5" s="3" t="s">
        <v>7</v>
      </c>
      <c r="B5" s="3" t="s">
        <v>5</v>
      </c>
      <c r="C5" s="3">
        <v>1</v>
      </c>
      <c r="D5">
        <v>35</v>
      </c>
      <c r="E5">
        <v>1010</v>
      </c>
      <c r="F5">
        <v>480</v>
      </c>
      <c r="G5">
        <v>125.41</v>
      </c>
      <c r="I5">
        <v>250</v>
      </c>
      <c r="J5">
        <v>5.52</v>
      </c>
      <c r="K5" s="3">
        <v>174</v>
      </c>
      <c r="L5" s="3">
        <v>3.4</v>
      </c>
      <c r="M5" s="3">
        <v>1541</v>
      </c>
    </row>
    <row r="6" spans="1:14" x14ac:dyDescent="0.25">
      <c r="A6" s="3" t="s">
        <v>7</v>
      </c>
      <c r="B6" s="3" t="s">
        <v>5</v>
      </c>
      <c r="C6" s="3">
        <v>2</v>
      </c>
      <c r="D6">
        <v>40</v>
      </c>
      <c r="E6">
        <v>1049</v>
      </c>
      <c r="F6">
        <v>344</v>
      </c>
      <c r="G6">
        <v>95.49</v>
      </c>
      <c r="I6">
        <v>500</v>
      </c>
      <c r="J6">
        <v>11.95</v>
      </c>
      <c r="K6" s="3">
        <v>182</v>
      </c>
      <c r="L6" s="3">
        <v>2</v>
      </c>
      <c r="M6" s="3">
        <v>733</v>
      </c>
    </row>
    <row r="7" spans="1:14" x14ac:dyDescent="0.25">
      <c r="A7" s="3" t="s">
        <v>7</v>
      </c>
      <c r="B7" s="3" t="s">
        <v>5</v>
      </c>
      <c r="C7" s="3">
        <v>3</v>
      </c>
      <c r="D7">
        <v>19</v>
      </c>
      <c r="E7">
        <v>1260</v>
      </c>
      <c r="F7">
        <v>292</v>
      </c>
      <c r="G7">
        <v>67.38</v>
      </c>
      <c r="H7">
        <v>42.22</v>
      </c>
      <c r="I7">
        <v>110</v>
      </c>
      <c r="J7">
        <v>1.67</v>
      </c>
      <c r="K7" s="3">
        <v>135</v>
      </c>
      <c r="L7" s="3">
        <v>1.9</v>
      </c>
      <c r="M7" s="3">
        <v>812</v>
      </c>
    </row>
    <row r="8" spans="1:14" x14ac:dyDescent="0.25">
      <c r="A8" s="3" t="s">
        <v>7</v>
      </c>
      <c r="B8" s="3" t="s">
        <v>5</v>
      </c>
      <c r="C8" s="3">
        <v>4</v>
      </c>
      <c r="D8">
        <v>38</v>
      </c>
      <c r="E8">
        <v>734</v>
      </c>
      <c r="F8">
        <v>268</v>
      </c>
      <c r="G8">
        <v>75.34</v>
      </c>
      <c r="H8">
        <v>31.76</v>
      </c>
      <c r="I8">
        <v>220</v>
      </c>
      <c r="J8">
        <v>5.92</v>
      </c>
      <c r="K8" s="3">
        <v>231</v>
      </c>
      <c r="L8" s="3">
        <v>2.2999999999999998</v>
      </c>
      <c r="M8" s="3">
        <v>941</v>
      </c>
    </row>
    <row r="9" spans="1:14" x14ac:dyDescent="0.25">
      <c r="A9" s="3" t="s">
        <v>7</v>
      </c>
      <c r="B9" s="3" t="s">
        <v>6</v>
      </c>
      <c r="C9" s="3">
        <v>1</v>
      </c>
      <c r="D9">
        <v>35</v>
      </c>
      <c r="E9">
        <v>960</v>
      </c>
      <c r="F9">
        <v>490</v>
      </c>
      <c r="G9">
        <v>99.58</v>
      </c>
      <c r="I9">
        <v>359</v>
      </c>
      <c r="J9">
        <v>8.6300000000000008</v>
      </c>
      <c r="K9" s="3">
        <v>167</v>
      </c>
      <c r="L9" s="3">
        <v>4</v>
      </c>
      <c r="M9" s="3">
        <v>1254</v>
      </c>
    </row>
    <row r="10" spans="1:14" x14ac:dyDescent="0.25">
      <c r="A10" s="3" t="s">
        <v>7</v>
      </c>
      <c r="B10" s="3" t="s">
        <v>6</v>
      </c>
      <c r="C10" s="3">
        <v>2</v>
      </c>
      <c r="D10">
        <v>48</v>
      </c>
      <c r="E10">
        <v>1390</v>
      </c>
      <c r="F10">
        <v>490</v>
      </c>
      <c r="G10">
        <v>101.2</v>
      </c>
      <c r="I10">
        <v>420</v>
      </c>
      <c r="J10">
        <v>8.5</v>
      </c>
      <c r="K10" s="3">
        <v>180</v>
      </c>
      <c r="L10" s="3">
        <v>2.8</v>
      </c>
      <c r="M10" s="3">
        <v>990</v>
      </c>
    </row>
    <row r="11" spans="1:14" x14ac:dyDescent="0.25">
      <c r="A11" s="3" t="s">
        <v>7</v>
      </c>
      <c r="B11" s="3" t="s">
        <v>6</v>
      </c>
      <c r="C11" s="3">
        <v>3</v>
      </c>
      <c r="D11">
        <v>23</v>
      </c>
      <c r="E11">
        <v>2180</v>
      </c>
      <c r="F11">
        <v>710</v>
      </c>
      <c r="G11">
        <v>120.72</v>
      </c>
      <c r="I11">
        <v>230</v>
      </c>
      <c r="J11">
        <v>6.84</v>
      </c>
      <c r="K11" s="3">
        <v>150</v>
      </c>
      <c r="L11" s="3">
        <v>3.5</v>
      </c>
      <c r="M11" s="3">
        <v>1221</v>
      </c>
    </row>
    <row r="12" spans="1:14" x14ac:dyDescent="0.25">
      <c r="A12" s="3" t="s">
        <v>7</v>
      </c>
      <c r="B12" s="3" t="s">
        <v>6</v>
      </c>
      <c r="C12" s="3">
        <v>4</v>
      </c>
      <c r="D12">
        <v>35</v>
      </c>
      <c r="E12">
        <v>1700</v>
      </c>
      <c r="F12">
        <v>440</v>
      </c>
      <c r="G12">
        <v>131.37</v>
      </c>
      <c r="H12">
        <v>52.88</v>
      </c>
      <c r="I12">
        <v>283</v>
      </c>
      <c r="J12">
        <v>15.31</v>
      </c>
      <c r="K12" s="3">
        <v>42</v>
      </c>
      <c r="L12" s="3">
        <v>0.7</v>
      </c>
      <c r="M12" s="3">
        <v>450</v>
      </c>
    </row>
    <row r="13" spans="1:14" s="4" customFormat="1" x14ac:dyDescent="0.25">
      <c r="A13" s="5" t="s">
        <v>7</v>
      </c>
      <c r="B13" s="4" t="s">
        <v>6</v>
      </c>
      <c r="C13" s="4">
        <v>1</v>
      </c>
      <c r="D13" s="4">
        <v>54</v>
      </c>
      <c r="E13" s="4">
        <v>1832</v>
      </c>
      <c r="F13" s="4">
        <v>424</v>
      </c>
      <c r="I13" s="4">
        <v>321</v>
      </c>
      <c r="J13" s="4">
        <v>18.100000000000001</v>
      </c>
      <c r="K13" s="4">
        <v>218</v>
      </c>
      <c r="L13" s="4">
        <v>3</v>
      </c>
      <c r="M13" s="4">
        <v>975</v>
      </c>
      <c r="N13" s="4" t="s">
        <v>22</v>
      </c>
    </row>
    <row r="14" spans="1:14" s="4" customFormat="1" x14ac:dyDescent="0.25">
      <c r="A14" s="5" t="s">
        <v>7</v>
      </c>
      <c r="B14" s="4" t="s">
        <v>6</v>
      </c>
      <c r="C14" s="4">
        <v>2</v>
      </c>
      <c r="D14" s="4">
        <v>24</v>
      </c>
      <c r="E14" s="4">
        <v>1293</v>
      </c>
      <c r="F14" s="4">
        <v>428</v>
      </c>
      <c r="G14" s="4">
        <v>102.68</v>
      </c>
      <c r="H14" s="4">
        <v>38.17</v>
      </c>
      <c r="I14" s="4">
        <v>289</v>
      </c>
      <c r="J14" s="4">
        <v>4.4400000000000004</v>
      </c>
      <c r="K14" s="4">
        <v>160</v>
      </c>
      <c r="L14" s="4">
        <v>3.5</v>
      </c>
      <c r="M14" s="4">
        <v>1309</v>
      </c>
    </row>
    <row r="15" spans="1:14" s="4" customFormat="1" x14ac:dyDescent="0.25">
      <c r="A15" s="5" t="s">
        <v>7</v>
      </c>
      <c r="B15" s="4" t="s">
        <v>6</v>
      </c>
      <c r="C15" s="4">
        <v>3</v>
      </c>
      <c r="D15" s="4">
        <v>23</v>
      </c>
      <c r="E15" s="4">
        <v>1604</v>
      </c>
      <c r="F15" s="4">
        <v>321</v>
      </c>
      <c r="I15" s="4">
        <v>220</v>
      </c>
      <c r="J15" s="4">
        <v>5.64</v>
      </c>
      <c r="K15" s="4">
        <v>120</v>
      </c>
      <c r="L15" s="4">
        <v>3.3</v>
      </c>
      <c r="M15" s="4">
        <v>1067</v>
      </c>
    </row>
    <row r="16" spans="1:14" s="4" customFormat="1" x14ac:dyDescent="0.25">
      <c r="A16" s="5" t="s">
        <v>7</v>
      </c>
      <c r="B16" s="4" t="s">
        <v>6</v>
      </c>
      <c r="C16" s="4">
        <v>4</v>
      </c>
      <c r="D16" s="4">
        <v>22</v>
      </c>
      <c r="E16" s="4">
        <v>704</v>
      </c>
      <c r="F16" s="4">
        <v>289</v>
      </c>
      <c r="G16" s="4">
        <v>83.7</v>
      </c>
      <c r="H16" s="4">
        <v>30.34</v>
      </c>
      <c r="I16" s="4">
        <v>301</v>
      </c>
      <c r="J16" s="4">
        <v>2.4</v>
      </c>
      <c r="K16" s="4">
        <v>120</v>
      </c>
      <c r="L16" s="4">
        <v>1.9</v>
      </c>
      <c r="M16" s="4">
        <v>572</v>
      </c>
    </row>
    <row r="17" spans="1:13" x14ac:dyDescent="0.25">
      <c r="A17" s="3" t="s">
        <v>9</v>
      </c>
      <c r="B17" s="3" t="s">
        <v>5</v>
      </c>
      <c r="C17" s="3">
        <v>1</v>
      </c>
      <c r="D17">
        <v>21</v>
      </c>
      <c r="E17">
        <v>1500</v>
      </c>
      <c r="F17">
        <v>630</v>
      </c>
      <c r="G17">
        <v>128.72</v>
      </c>
      <c r="H17">
        <v>117.28</v>
      </c>
      <c r="I17">
        <v>150</v>
      </c>
      <c r="J17">
        <v>11.52</v>
      </c>
      <c r="K17" s="3">
        <v>110</v>
      </c>
      <c r="L17" s="3">
        <v>1.6</v>
      </c>
      <c r="M17" s="3">
        <v>162</v>
      </c>
    </row>
    <row r="18" spans="1:13" x14ac:dyDescent="0.25">
      <c r="A18" s="3" t="s">
        <v>9</v>
      </c>
      <c r="B18" s="3" t="s">
        <v>5</v>
      </c>
      <c r="C18" s="5">
        <v>2</v>
      </c>
      <c r="D18">
        <v>24</v>
      </c>
      <c r="E18">
        <v>1111</v>
      </c>
      <c r="F18">
        <v>412</v>
      </c>
      <c r="G18" s="5">
        <v>95.25</v>
      </c>
      <c r="H18">
        <v>52.42</v>
      </c>
      <c r="I18">
        <v>145</v>
      </c>
      <c r="J18">
        <v>8.48</v>
      </c>
      <c r="K18" s="3">
        <v>170</v>
      </c>
      <c r="L18" s="3">
        <v>1</v>
      </c>
      <c r="M18" s="3">
        <v>935</v>
      </c>
    </row>
    <row r="19" spans="1:13" x14ac:dyDescent="0.25">
      <c r="A19" s="3" t="s">
        <v>9</v>
      </c>
      <c r="B19" s="3" t="s">
        <v>5</v>
      </c>
      <c r="C19" s="5">
        <v>3</v>
      </c>
      <c r="D19">
        <v>37</v>
      </c>
      <c r="E19">
        <v>1200</v>
      </c>
      <c r="F19">
        <v>521</v>
      </c>
      <c r="G19">
        <v>114.62</v>
      </c>
      <c r="I19">
        <v>450</v>
      </c>
      <c r="J19">
        <v>21.72</v>
      </c>
      <c r="K19" s="3">
        <v>154</v>
      </c>
      <c r="L19" s="3">
        <v>3.4</v>
      </c>
      <c r="M19" s="3">
        <v>1112</v>
      </c>
    </row>
    <row r="20" spans="1:13" x14ac:dyDescent="0.25">
      <c r="A20" s="3" t="s">
        <v>9</v>
      </c>
      <c r="B20" s="3" t="s">
        <v>5</v>
      </c>
      <c r="C20" s="5">
        <v>4</v>
      </c>
      <c r="D20">
        <v>13</v>
      </c>
      <c r="E20">
        <v>830</v>
      </c>
      <c r="F20">
        <v>400</v>
      </c>
      <c r="G20">
        <v>119.9</v>
      </c>
      <c r="H20">
        <v>25.18</v>
      </c>
      <c r="I20">
        <v>191</v>
      </c>
      <c r="J20">
        <v>7.23</v>
      </c>
      <c r="K20" s="3">
        <v>90</v>
      </c>
      <c r="L20" s="3">
        <v>1</v>
      </c>
      <c r="M20" s="3">
        <v>390</v>
      </c>
    </row>
    <row r="21" spans="1:13" x14ac:dyDescent="0.25">
      <c r="A21" s="3" t="s">
        <v>9</v>
      </c>
      <c r="B21" s="3" t="s">
        <v>6</v>
      </c>
      <c r="C21" s="3">
        <v>1</v>
      </c>
      <c r="D21">
        <v>30</v>
      </c>
      <c r="E21">
        <v>569</v>
      </c>
      <c r="F21">
        <v>312</v>
      </c>
      <c r="G21">
        <v>106.08</v>
      </c>
      <c r="H21">
        <v>23.61</v>
      </c>
      <c r="I21">
        <v>235</v>
      </c>
      <c r="J21">
        <v>4.46</v>
      </c>
      <c r="K21" s="3">
        <v>174</v>
      </c>
      <c r="L21" s="3">
        <v>1.3</v>
      </c>
      <c r="M21" s="3">
        <v>730</v>
      </c>
    </row>
    <row r="22" spans="1:13" x14ac:dyDescent="0.25">
      <c r="A22" s="3" t="s">
        <v>9</v>
      </c>
      <c r="B22" s="3" t="s">
        <v>6</v>
      </c>
      <c r="C22" s="3">
        <v>2</v>
      </c>
      <c r="D22">
        <v>34</v>
      </c>
      <c r="E22">
        <v>390</v>
      </c>
      <c r="F22">
        <v>390</v>
      </c>
      <c r="G22">
        <v>87.38</v>
      </c>
      <c r="I22">
        <v>428</v>
      </c>
      <c r="J22">
        <v>8.43</v>
      </c>
      <c r="K22" s="3">
        <v>1320</v>
      </c>
      <c r="L22" s="3">
        <v>0.2</v>
      </c>
      <c r="M22" s="3">
        <v>212</v>
      </c>
    </row>
    <row r="23" spans="1:13" x14ac:dyDescent="0.25">
      <c r="A23" s="3" t="s">
        <v>9</v>
      </c>
      <c r="B23" s="3" t="s">
        <v>6</v>
      </c>
      <c r="C23" s="3">
        <v>3</v>
      </c>
      <c r="D23">
        <v>28</v>
      </c>
      <c r="E23">
        <v>900</v>
      </c>
      <c r="F23">
        <v>360</v>
      </c>
      <c r="G23">
        <v>85.34</v>
      </c>
      <c r="I23">
        <v>301</v>
      </c>
      <c r="J23">
        <v>3.62</v>
      </c>
      <c r="K23" s="3">
        <v>190</v>
      </c>
      <c r="L23" s="3">
        <v>0.8</v>
      </c>
      <c r="M23" s="3">
        <v>1116</v>
      </c>
    </row>
    <row r="24" spans="1:13" x14ac:dyDescent="0.25">
      <c r="A24" s="3" t="s">
        <v>9</v>
      </c>
      <c r="B24" s="3" t="s">
        <v>6</v>
      </c>
      <c r="C24" s="3">
        <v>4</v>
      </c>
      <c r="D24">
        <v>20</v>
      </c>
      <c r="E24">
        <v>628</v>
      </c>
      <c r="F24">
        <v>349</v>
      </c>
      <c r="G24">
        <v>118.32</v>
      </c>
      <c r="H24">
        <v>21.61</v>
      </c>
      <c r="I24">
        <v>65</v>
      </c>
      <c r="J24">
        <v>2.21</v>
      </c>
      <c r="K24" s="3">
        <v>96</v>
      </c>
      <c r="L24" s="3">
        <v>0.7</v>
      </c>
      <c r="M24" s="3">
        <v>140</v>
      </c>
    </row>
    <row r="25" spans="1:13" x14ac:dyDescent="0.25">
      <c r="A25" s="3" t="s">
        <v>10</v>
      </c>
      <c r="B25" s="3" t="s">
        <v>5</v>
      </c>
      <c r="C25" s="3">
        <v>1</v>
      </c>
      <c r="D25">
        <v>39</v>
      </c>
      <c r="E25">
        <v>1560</v>
      </c>
      <c r="F25">
        <v>500</v>
      </c>
      <c r="G25">
        <v>180.47</v>
      </c>
      <c r="I25">
        <v>901</v>
      </c>
      <c r="J25">
        <v>15.61</v>
      </c>
      <c r="K25" s="3">
        <v>140</v>
      </c>
      <c r="L25" s="3">
        <v>1.6</v>
      </c>
      <c r="M25" s="3">
        <v>916</v>
      </c>
    </row>
    <row r="26" spans="1:13" x14ac:dyDescent="0.25">
      <c r="A26" s="3" t="s">
        <v>10</v>
      </c>
      <c r="B26" s="3" t="s">
        <v>5</v>
      </c>
      <c r="C26" s="3">
        <v>2</v>
      </c>
      <c r="D26">
        <v>26</v>
      </c>
      <c r="E26">
        <v>948</v>
      </c>
      <c r="F26">
        <v>355</v>
      </c>
      <c r="G26">
        <v>135.44999999999999</v>
      </c>
      <c r="I26">
        <v>450</v>
      </c>
      <c r="J26">
        <v>15.13</v>
      </c>
      <c r="K26" s="3">
        <v>125</v>
      </c>
      <c r="L26" s="3">
        <v>0.9</v>
      </c>
      <c r="M26" s="3">
        <v>441</v>
      </c>
    </row>
    <row r="27" spans="1:13" x14ac:dyDescent="0.25">
      <c r="A27" s="3" t="s">
        <v>10</v>
      </c>
      <c r="B27" s="3" t="s">
        <v>5</v>
      </c>
      <c r="C27" s="3">
        <v>3</v>
      </c>
      <c r="D27">
        <v>36</v>
      </c>
      <c r="E27">
        <v>1530</v>
      </c>
      <c r="F27">
        <v>660</v>
      </c>
      <c r="G27">
        <v>215.2</v>
      </c>
      <c r="I27">
        <v>293</v>
      </c>
      <c r="J27">
        <v>16.989999999999998</v>
      </c>
      <c r="K27" s="3">
        <v>118</v>
      </c>
      <c r="L27" s="3">
        <v>1.5</v>
      </c>
      <c r="M27" s="3">
        <v>822</v>
      </c>
    </row>
    <row r="28" spans="1:13" x14ac:dyDescent="0.25">
      <c r="A28" s="3" t="s">
        <v>10</v>
      </c>
      <c r="B28" s="3" t="s">
        <v>5</v>
      </c>
      <c r="C28" s="3">
        <v>4</v>
      </c>
      <c r="D28">
        <v>33</v>
      </c>
      <c r="E28">
        <v>1763</v>
      </c>
      <c r="F28">
        <v>506</v>
      </c>
      <c r="G28">
        <v>175.68</v>
      </c>
      <c r="H28">
        <v>46.1</v>
      </c>
      <c r="I28">
        <v>357</v>
      </c>
      <c r="J28">
        <v>12.4</v>
      </c>
      <c r="K28" s="3">
        <v>120</v>
      </c>
      <c r="L28" s="3">
        <v>1.8</v>
      </c>
      <c r="M28" s="3">
        <v>900</v>
      </c>
    </row>
    <row r="29" spans="1:13" x14ac:dyDescent="0.25">
      <c r="A29" s="3" t="s">
        <v>10</v>
      </c>
      <c r="B29" s="3" t="s">
        <v>6</v>
      </c>
      <c r="C29" s="3">
        <v>1</v>
      </c>
      <c r="D29">
        <v>48</v>
      </c>
      <c r="E29">
        <v>620</v>
      </c>
      <c r="F29">
        <v>400</v>
      </c>
      <c r="G29">
        <v>149.77000000000001</v>
      </c>
      <c r="I29">
        <v>300</v>
      </c>
      <c r="J29">
        <v>17.62</v>
      </c>
      <c r="K29" s="3">
        <v>230</v>
      </c>
      <c r="L29" s="3">
        <v>1.5</v>
      </c>
      <c r="M29" s="3">
        <v>371</v>
      </c>
    </row>
    <row r="30" spans="1:13" x14ac:dyDescent="0.25">
      <c r="A30" s="3" t="s">
        <v>10</v>
      </c>
      <c r="B30" s="3" t="s">
        <v>6</v>
      </c>
      <c r="C30" s="3">
        <v>2</v>
      </c>
      <c r="D30">
        <v>44</v>
      </c>
      <c r="E30">
        <v>552</v>
      </c>
      <c r="F30">
        <v>552</v>
      </c>
      <c r="G30">
        <v>198.06</v>
      </c>
      <c r="H30">
        <v>23.67</v>
      </c>
      <c r="I30">
        <v>500</v>
      </c>
      <c r="J30">
        <v>22.27</v>
      </c>
      <c r="K30" s="3">
        <v>180</v>
      </c>
      <c r="L30" s="3">
        <v>0.6</v>
      </c>
      <c r="M30" s="3">
        <v>430</v>
      </c>
    </row>
    <row r="31" spans="1:13" x14ac:dyDescent="0.25">
      <c r="A31" s="3" t="s">
        <v>10</v>
      </c>
      <c r="B31" s="3" t="s">
        <v>6</v>
      </c>
      <c r="C31" s="3">
        <v>3</v>
      </c>
      <c r="D31">
        <v>28</v>
      </c>
      <c r="E31">
        <v>531</v>
      </c>
      <c r="F31">
        <v>340</v>
      </c>
      <c r="G31">
        <v>125.97</v>
      </c>
      <c r="H31">
        <v>21.05</v>
      </c>
      <c r="I31">
        <v>234</v>
      </c>
      <c r="J31">
        <v>6.4</v>
      </c>
      <c r="K31" s="3">
        <v>159</v>
      </c>
      <c r="L31" s="3">
        <v>0.9</v>
      </c>
      <c r="M31" s="3">
        <v>111</v>
      </c>
    </row>
    <row r="32" spans="1:13" x14ac:dyDescent="0.25">
      <c r="A32" s="3" t="s">
        <v>10</v>
      </c>
      <c r="B32" s="3" t="s">
        <v>6</v>
      </c>
      <c r="C32" s="3">
        <v>4</v>
      </c>
      <c r="D32">
        <v>30</v>
      </c>
      <c r="E32">
        <v>652</v>
      </c>
      <c r="F32">
        <v>357</v>
      </c>
      <c r="G32">
        <v>125.29</v>
      </c>
      <c r="H32">
        <v>24.41</v>
      </c>
      <c r="I32">
        <v>300</v>
      </c>
      <c r="J32">
        <v>5.76</v>
      </c>
      <c r="K32" s="3">
        <v>100</v>
      </c>
      <c r="L32" s="3">
        <v>0.6</v>
      </c>
      <c r="M32" s="3">
        <v>277</v>
      </c>
    </row>
    <row r="33" spans="1:13" x14ac:dyDescent="0.25">
      <c r="A33" s="3" t="s">
        <v>11</v>
      </c>
      <c r="B33" s="3" t="s">
        <v>5</v>
      </c>
      <c r="C33" s="3">
        <v>1</v>
      </c>
      <c r="D33">
        <v>15</v>
      </c>
      <c r="E33">
        <v>710</v>
      </c>
      <c r="F33">
        <v>370</v>
      </c>
      <c r="G33">
        <v>82.74</v>
      </c>
      <c r="H33">
        <v>3.64</v>
      </c>
      <c r="I33">
        <v>1036</v>
      </c>
      <c r="J33">
        <v>23.54</v>
      </c>
      <c r="K33" s="3">
        <v>130</v>
      </c>
      <c r="L33" s="3">
        <v>1.3</v>
      </c>
      <c r="M33" s="3">
        <v>924</v>
      </c>
    </row>
    <row r="34" spans="1:13" x14ac:dyDescent="0.25">
      <c r="A34" s="3" t="s">
        <v>11</v>
      </c>
      <c r="B34" s="3" t="s">
        <v>5</v>
      </c>
      <c r="C34" s="3">
        <v>2</v>
      </c>
      <c r="D34">
        <v>25</v>
      </c>
      <c r="E34">
        <v>1073</v>
      </c>
      <c r="F34">
        <v>468</v>
      </c>
      <c r="G34">
        <v>158.52000000000001</v>
      </c>
      <c r="H34">
        <v>26.99</v>
      </c>
      <c r="I34">
        <v>250</v>
      </c>
      <c r="J34">
        <v>15.65</v>
      </c>
      <c r="K34" s="3">
        <v>105</v>
      </c>
      <c r="L34" s="3">
        <v>1.6</v>
      </c>
      <c r="M34" s="3">
        <v>1882</v>
      </c>
    </row>
    <row r="35" spans="1:13" x14ac:dyDescent="0.25">
      <c r="A35" s="3" t="s">
        <v>11</v>
      </c>
      <c r="B35" s="3" t="s">
        <v>5</v>
      </c>
      <c r="C35" s="3">
        <v>3</v>
      </c>
      <c r="D35">
        <v>26</v>
      </c>
      <c r="E35">
        <v>1077</v>
      </c>
      <c r="F35">
        <v>418</v>
      </c>
      <c r="G35">
        <v>111.76</v>
      </c>
      <c r="H35">
        <v>32.01</v>
      </c>
      <c r="I35">
        <v>300</v>
      </c>
      <c r="J35">
        <v>17.28</v>
      </c>
      <c r="K35" s="3">
        <v>112</v>
      </c>
      <c r="L35" s="3">
        <v>2</v>
      </c>
      <c r="M35" s="3">
        <v>1510</v>
      </c>
    </row>
    <row r="36" spans="1:13" x14ac:dyDescent="0.25">
      <c r="A36" s="3" t="s">
        <v>11</v>
      </c>
      <c r="B36" s="3" t="s">
        <v>5</v>
      </c>
      <c r="C36" s="3">
        <v>4</v>
      </c>
      <c r="D36">
        <v>17</v>
      </c>
      <c r="E36">
        <v>1484</v>
      </c>
      <c r="F36">
        <v>541</v>
      </c>
      <c r="G36">
        <v>181.51</v>
      </c>
      <c r="H36">
        <v>39.01</v>
      </c>
      <c r="I36">
        <v>506</v>
      </c>
      <c r="J36">
        <v>18.47</v>
      </c>
      <c r="K36" s="3">
        <v>120</v>
      </c>
      <c r="L36" s="3">
        <v>2.7</v>
      </c>
      <c r="M36" s="3">
        <v>1013</v>
      </c>
    </row>
    <row r="37" spans="1:13" x14ac:dyDescent="0.25">
      <c r="A37" s="3" t="s">
        <v>11</v>
      </c>
      <c r="B37" s="3" t="s">
        <v>6</v>
      </c>
      <c r="C37" s="3">
        <v>1</v>
      </c>
      <c r="D37">
        <v>45</v>
      </c>
      <c r="E37">
        <v>553</v>
      </c>
      <c r="F37">
        <v>240</v>
      </c>
      <c r="G37">
        <v>90.78</v>
      </c>
      <c r="I37">
        <v>2000</v>
      </c>
      <c r="J37">
        <v>22.98</v>
      </c>
      <c r="K37" s="3">
        <v>93</v>
      </c>
      <c r="L37" s="3">
        <v>1.2</v>
      </c>
      <c r="M37" s="3">
        <v>251</v>
      </c>
    </row>
    <row r="38" spans="1:13" x14ac:dyDescent="0.25">
      <c r="A38" s="3" t="s">
        <v>11</v>
      </c>
      <c r="B38" s="3" t="s">
        <v>6</v>
      </c>
      <c r="C38" s="3">
        <v>2</v>
      </c>
      <c r="D38">
        <v>26</v>
      </c>
      <c r="E38">
        <v>337</v>
      </c>
      <c r="F38">
        <v>337</v>
      </c>
      <c r="G38">
        <v>136.93</v>
      </c>
      <c r="H38">
        <v>17.46</v>
      </c>
      <c r="I38">
        <v>400</v>
      </c>
      <c r="J38">
        <v>6.05</v>
      </c>
      <c r="K38" s="3">
        <v>160</v>
      </c>
      <c r="L38" s="3">
        <v>0.5</v>
      </c>
      <c r="M38" s="3">
        <v>311</v>
      </c>
    </row>
    <row r="39" spans="1:13" x14ac:dyDescent="0.25">
      <c r="A39" s="3" t="s">
        <v>11</v>
      </c>
      <c r="B39" s="3" t="s">
        <v>6</v>
      </c>
      <c r="C39" s="3">
        <v>3</v>
      </c>
      <c r="D39">
        <v>48</v>
      </c>
      <c r="E39">
        <v>740</v>
      </c>
      <c r="F39">
        <v>430</v>
      </c>
      <c r="G39">
        <v>145.58000000000001</v>
      </c>
      <c r="I39">
        <v>550</v>
      </c>
      <c r="J39">
        <v>4.83</v>
      </c>
      <c r="K39" s="3">
        <v>131</v>
      </c>
      <c r="L39" s="3">
        <v>0.7</v>
      </c>
      <c r="M39" s="3">
        <v>645</v>
      </c>
    </row>
    <row r="40" spans="1:13" x14ac:dyDescent="0.25">
      <c r="A40" s="3" t="s">
        <v>11</v>
      </c>
      <c r="B40" s="3" t="s">
        <v>6</v>
      </c>
      <c r="C40" s="3">
        <v>4</v>
      </c>
      <c r="D40">
        <v>19</v>
      </c>
      <c r="E40">
        <v>669</v>
      </c>
      <c r="F40">
        <v>256</v>
      </c>
      <c r="G40">
        <v>96.48</v>
      </c>
      <c r="I40">
        <v>250</v>
      </c>
      <c r="J40">
        <v>6.33</v>
      </c>
      <c r="K40" s="3">
        <v>106</v>
      </c>
      <c r="L40" s="3">
        <v>3.5</v>
      </c>
      <c r="M40" s="3">
        <v>723</v>
      </c>
    </row>
    <row r="41" spans="1:13" x14ac:dyDescent="0.25">
      <c r="A41" s="3" t="s">
        <v>8</v>
      </c>
      <c r="B41" s="3" t="s">
        <v>5</v>
      </c>
      <c r="C41" s="3">
        <v>1</v>
      </c>
      <c r="D41">
        <v>42</v>
      </c>
      <c r="E41">
        <v>1228</v>
      </c>
      <c r="F41">
        <v>429</v>
      </c>
      <c r="G41">
        <v>153.94</v>
      </c>
      <c r="H41">
        <v>32.42</v>
      </c>
      <c r="I41">
        <v>123</v>
      </c>
      <c r="J41">
        <v>2.0699999999999998</v>
      </c>
      <c r="K41" s="3">
        <v>155</v>
      </c>
      <c r="L41" s="3">
        <v>3.5</v>
      </c>
      <c r="M41" s="3">
        <v>1142</v>
      </c>
    </row>
    <row r="42" spans="1:13" x14ac:dyDescent="0.25">
      <c r="A42" s="3" t="s">
        <v>8</v>
      </c>
      <c r="B42" s="3" t="s">
        <v>5</v>
      </c>
      <c r="C42" s="3">
        <v>2</v>
      </c>
      <c r="D42">
        <v>43</v>
      </c>
      <c r="E42">
        <v>1430</v>
      </c>
      <c r="F42">
        <v>460</v>
      </c>
      <c r="G42">
        <v>127.09</v>
      </c>
      <c r="I42">
        <v>251</v>
      </c>
      <c r="J42">
        <v>6.17</v>
      </c>
      <c r="K42" s="3">
        <v>130</v>
      </c>
      <c r="L42" s="3">
        <v>2</v>
      </c>
      <c r="M42" s="3">
        <v>868</v>
      </c>
    </row>
    <row r="43" spans="1:13" x14ac:dyDescent="0.25">
      <c r="A43" s="3" t="s">
        <v>8</v>
      </c>
      <c r="B43" s="3" t="s">
        <v>5</v>
      </c>
      <c r="C43" s="3">
        <v>3</v>
      </c>
      <c r="D43">
        <v>22</v>
      </c>
      <c r="E43">
        <v>680</v>
      </c>
      <c r="F43">
        <v>320</v>
      </c>
      <c r="G43">
        <v>134.54</v>
      </c>
      <c r="I43">
        <v>100</v>
      </c>
      <c r="J43">
        <v>2.64</v>
      </c>
      <c r="K43" s="3">
        <v>140</v>
      </c>
      <c r="L43" s="3">
        <v>2.5</v>
      </c>
      <c r="M43" s="3">
        <v>1065</v>
      </c>
    </row>
    <row r="44" spans="1:13" x14ac:dyDescent="0.25">
      <c r="A44" s="3" t="s">
        <v>8</v>
      </c>
      <c r="B44" s="3" t="s">
        <v>5</v>
      </c>
      <c r="C44" s="3">
        <v>4</v>
      </c>
      <c r="D44">
        <v>27</v>
      </c>
      <c r="E44">
        <v>583</v>
      </c>
      <c r="F44">
        <v>263</v>
      </c>
      <c r="G44">
        <v>122.58</v>
      </c>
      <c r="H44">
        <v>25.05</v>
      </c>
      <c r="I44">
        <v>205</v>
      </c>
      <c r="J44">
        <v>4.28</v>
      </c>
      <c r="K44" s="3">
        <v>150</v>
      </c>
      <c r="L44" s="3">
        <v>2</v>
      </c>
      <c r="M44" s="3">
        <v>979</v>
      </c>
    </row>
    <row r="45" spans="1:13" x14ac:dyDescent="0.25">
      <c r="A45" s="3" t="s">
        <v>8</v>
      </c>
      <c r="B45" s="3" t="s">
        <v>6</v>
      </c>
      <c r="C45" s="3">
        <v>1</v>
      </c>
      <c r="D45">
        <v>26</v>
      </c>
      <c r="E45">
        <v>550</v>
      </c>
      <c r="F45">
        <v>280</v>
      </c>
      <c r="G45">
        <v>104.2</v>
      </c>
      <c r="I45">
        <v>150</v>
      </c>
      <c r="J45">
        <v>2.4700000000000002</v>
      </c>
      <c r="K45" s="3">
        <v>170</v>
      </c>
      <c r="L45" s="3">
        <v>2</v>
      </c>
      <c r="M45" s="3">
        <v>964</v>
      </c>
    </row>
    <row r="46" spans="1:13" x14ac:dyDescent="0.25">
      <c r="A46" s="3" t="s">
        <v>8</v>
      </c>
      <c r="B46" s="3" t="s">
        <v>6</v>
      </c>
      <c r="C46" s="3">
        <v>2</v>
      </c>
      <c r="D46">
        <v>25</v>
      </c>
      <c r="E46">
        <v>873</v>
      </c>
      <c r="F46">
        <v>412</v>
      </c>
      <c r="G46">
        <v>189.9</v>
      </c>
      <c r="H46">
        <v>32.61</v>
      </c>
      <c r="I46">
        <v>110</v>
      </c>
      <c r="J46">
        <v>3.72</v>
      </c>
      <c r="K46" s="3">
        <v>126</v>
      </c>
      <c r="L46" s="3">
        <v>2.4</v>
      </c>
      <c r="M46" s="3">
        <v>1252</v>
      </c>
    </row>
    <row r="47" spans="1:13" x14ac:dyDescent="0.25">
      <c r="A47" s="3" t="s">
        <v>8</v>
      </c>
      <c r="B47" s="3" t="s">
        <v>6</v>
      </c>
      <c r="C47" s="3">
        <v>3</v>
      </c>
      <c r="D47">
        <v>29</v>
      </c>
      <c r="E47">
        <v>847</v>
      </c>
      <c r="F47">
        <v>418</v>
      </c>
      <c r="G47">
        <v>150.56</v>
      </c>
      <c r="I47">
        <v>509</v>
      </c>
      <c r="J47">
        <v>5.45</v>
      </c>
      <c r="K47" s="3">
        <v>129</v>
      </c>
      <c r="L47" s="3">
        <v>2</v>
      </c>
      <c r="M47" s="3">
        <v>1599</v>
      </c>
    </row>
    <row r="48" spans="1:13" x14ac:dyDescent="0.25">
      <c r="A48" s="3" t="s">
        <v>8</v>
      </c>
      <c r="B48" s="3" t="s">
        <v>6</v>
      </c>
      <c r="C48" s="3">
        <v>4</v>
      </c>
      <c r="D48">
        <v>18</v>
      </c>
      <c r="E48">
        <v>490</v>
      </c>
      <c r="F48">
        <v>280</v>
      </c>
      <c r="G48">
        <v>99.85</v>
      </c>
      <c r="H48">
        <v>24.31</v>
      </c>
      <c r="I48">
        <v>402</v>
      </c>
      <c r="J48">
        <v>2.75</v>
      </c>
      <c r="K48" s="3">
        <v>110</v>
      </c>
      <c r="L48" s="3">
        <v>1.2</v>
      </c>
      <c r="M48" s="3">
        <v>420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4"/>
  <sheetViews>
    <sheetView workbookViewId="0">
      <selection activeCell="G19" sqref="G19:J24"/>
    </sheetView>
  </sheetViews>
  <sheetFormatPr defaultRowHeight="15" x14ac:dyDescent="0.25"/>
  <cols>
    <col min="1" max="1" width="27.42578125" customWidth="1"/>
    <col min="2" max="2" width="16.28515625" bestFit="1" customWidth="1"/>
    <col min="3" max="3" width="3.5703125" customWidth="1"/>
    <col min="4" max="4" width="7.28515625" customWidth="1"/>
    <col min="5" max="5" width="11.28515625" customWidth="1"/>
  </cols>
  <sheetData>
    <row r="3" spans="1:15" x14ac:dyDescent="0.25">
      <c r="A3" s="8" t="s">
        <v>35</v>
      </c>
      <c r="B3" s="8" t="s">
        <v>34</v>
      </c>
      <c r="G3" t="s">
        <v>36</v>
      </c>
      <c r="H3" t="s">
        <v>34</v>
      </c>
      <c r="K3" t="s">
        <v>37</v>
      </c>
      <c r="N3" t="s">
        <v>38</v>
      </c>
    </row>
    <row r="4" spans="1:15" x14ac:dyDescent="0.25">
      <c r="A4" s="8" t="s">
        <v>31</v>
      </c>
      <c r="B4" s="3" t="s">
        <v>27</v>
      </c>
      <c r="C4" s="3" t="s">
        <v>26</v>
      </c>
      <c r="D4" s="3" t="s">
        <v>32</v>
      </c>
      <c r="E4" s="3" t="s">
        <v>33</v>
      </c>
      <c r="G4" t="s">
        <v>31</v>
      </c>
      <c r="H4" t="s">
        <v>27</v>
      </c>
      <c r="I4" t="s">
        <v>26</v>
      </c>
      <c r="K4" t="s">
        <v>27</v>
      </c>
      <c r="L4" t="s">
        <v>26</v>
      </c>
      <c r="N4" s="3" t="s">
        <v>27</v>
      </c>
      <c r="O4" s="3" t="s">
        <v>26</v>
      </c>
    </row>
    <row r="5" spans="1:15" x14ac:dyDescent="0.25">
      <c r="A5" s="9" t="s">
        <v>5</v>
      </c>
      <c r="B5" s="11"/>
      <c r="C5" s="11">
        <v>20</v>
      </c>
      <c r="D5" s="11"/>
      <c r="E5" s="11">
        <v>20</v>
      </c>
      <c r="G5" t="s">
        <v>5</v>
      </c>
    </row>
    <row r="6" spans="1:15" x14ac:dyDescent="0.25">
      <c r="A6" s="10" t="s">
        <v>11</v>
      </c>
      <c r="B6" s="11"/>
      <c r="C6" s="11">
        <v>4</v>
      </c>
      <c r="D6" s="11"/>
      <c r="E6" s="11">
        <v>4</v>
      </c>
      <c r="G6" t="s">
        <v>11</v>
      </c>
      <c r="I6">
        <v>2960.5555555555561</v>
      </c>
      <c r="L6">
        <v>995.80085436988031</v>
      </c>
      <c r="O6">
        <f>L6/SQRT(4)</f>
        <v>497.90042718494016</v>
      </c>
    </row>
    <row r="7" spans="1:15" x14ac:dyDescent="0.25">
      <c r="A7" s="10" t="s">
        <v>10</v>
      </c>
      <c r="B7" s="11"/>
      <c r="C7" s="11">
        <v>4</v>
      </c>
      <c r="D7" s="11"/>
      <c r="E7" s="11">
        <v>4</v>
      </c>
      <c r="G7" t="s">
        <v>10</v>
      </c>
      <c r="I7">
        <v>1710.5555555555557</v>
      </c>
      <c r="L7">
        <v>495.51195622853641</v>
      </c>
      <c r="O7" s="3">
        <f t="shared" ref="O7:O16" si="0">L7/SQRT(4)</f>
        <v>247.7559781142682</v>
      </c>
    </row>
    <row r="8" spans="1:15" x14ac:dyDescent="0.25">
      <c r="A8" s="10" t="s">
        <v>9</v>
      </c>
      <c r="B8" s="11"/>
      <c r="C8" s="11">
        <v>4</v>
      </c>
      <c r="D8" s="11"/>
      <c r="E8" s="11">
        <v>4</v>
      </c>
      <c r="G8" t="s">
        <v>9</v>
      </c>
      <c r="I8">
        <v>1443.8888888888889</v>
      </c>
      <c r="L8">
        <v>994.14975977262486</v>
      </c>
      <c r="O8" s="3">
        <f t="shared" si="0"/>
        <v>497.07487988631243</v>
      </c>
    </row>
    <row r="9" spans="1:15" x14ac:dyDescent="0.25">
      <c r="A9" s="10" t="s">
        <v>7</v>
      </c>
      <c r="B9" s="11"/>
      <c r="C9" s="11">
        <v>4</v>
      </c>
      <c r="D9" s="11"/>
      <c r="E9" s="11">
        <v>4</v>
      </c>
      <c r="G9" t="s">
        <v>7</v>
      </c>
      <c r="I9">
        <v>2237.2222222222222</v>
      </c>
      <c r="L9">
        <v>814.08662747709923</v>
      </c>
      <c r="O9" s="3">
        <f t="shared" si="0"/>
        <v>407.04331373854961</v>
      </c>
    </row>
    <row r="10" spans="1:15" x14ac:dyDescent="0.25">
      <c r="A10" s="10" t="s">
        <v>8</v>
      </c>
      <c r="B10" s="11"/>
      <c r="C10" s="11">
        <v>4</v>
      </c>
      <c r="D10" s="11"/>
      <c r="E10" s="11">
        <v>4</v>
      </c>
      <c r="G10" t="s">
        <v>8</v>
      </c>
      <c r="I10">
        <v>2252.2222222222226</v>
      </c>
      <c r="L10">
        <v>261.44580598093108</v>
      </c>
      <c r="O10" s="3">
        <f t="shared" si="0"/>
        <v>130.72290299046554</v>
      </c>
    </row>
    <row r="11" spans="1:15" x14ac:dyDescent="0.25">
      <c r="A11" s="9" t="s">
        <v>6</v>
      </c>
      <c r="B11" s="11">
        <v>4</v>
      </c>
      <c r="C11" s="11">
        <v>20</v>
      </c>
      <c r="D11" s="11"/>
      <c r="E11" s="11">
        <v>24</v>
      </c>
      <c r="G11" t="s">
        <v>6</v>
      </c>
      <c r="O11" s="3">
        <f t="shared" si="0"/>
        <v>0</v>
      </c>
    </row>
    <row r="12" spans="1:15" x14ac:dyDescent="0.25">
      <c r="A12" s="10" t="s">
        <v>11</v>
      </c>
      <c r="B12" s="11"/>
      <c r="C12" s="11">
        <v>4</v>
      </c>
      <c r="D12" s="11"/>
      <c r="E12" s="11">
        <v>4</v>
      </c>
      <c r="G12" t="s">
        <v>11</v>
      </c>
      <c r="I12">
        <v>1072.2222222222222</v>
      </c>
      <c r="L12">
        <v>524.70018874195569</v>
      </c>
      <c r="O12" s="3">
        <f t="shared" si="0"/>
        <v>262.35009437097784</v>
      </c>
    </row>
    <row r="13" spans="1:15" x14ac:dyDescent="0.25">
      <c r="A13" s="10" t="s">
        <v>10</v>
      </c>
      <c r="B13" s="11"/>
      <c r="C13" s="11">
        <v>4</v>
      </c>
      <c r="D13" s="11"/>
      <c r="E13" s="11">
        <v>4</v>
      </c>
      <c r="G13" t="s">
        <v>10</v>
      </c>
      <c r="I13">
        <v>660.55555555555554</v>
      </c>
      <c r="L13">
        <v>309.41535204689598</v>
      </c>
      <c r="O13" s="3">
        <f t="shared" si="0"/>
        <v>154.70767602344799</v>
      </c>
    </row>
    <row r="14" spans="1:15" x14ac:dyDescent="0.25">
      <c r="A14" s="10" t="s">
        <v>9</v>
      </c>
      <c r="B14" s="11"/>
      <c r="C14" s="11">
        <v>4</v>
      </c>
      <c r="D14" s="11"/>
      <c r="E14" s="11">
        <v>4</v>
      </c>
      <c r="G14" t="s">
        <v>9</v>
      </c>
      <c r="I14">
        <v>1221.1111111111113</v>
      </c>
      <c r="L14">
        <v>1022.4629346215427</v>
      </c>
      <c r="O14" s="3">
        <f t="shared" si="0"/>
        <v>511.23146731077134</v>
      </c>
    </row>
    <row r="15" spans="1:15" x14ac:dyDescent="0.25">
      <c r="A15" s="10" t="s">
        <v>7</v>
      </c>
      <c r="B15" s="11">
        <v>4</v>
      </c>
      <c r="C15" s="11">
        <v>4</v>
      </c>
      <c r="D15" s="11"/>
      <c r="E15" s="11">
        <v>8</v>
      </c>
      <c r="G15" t="s">
        <v>7</v>
      </c>
      <c r="H15">
        <v>2179.4444444444443</v>
      </c>
      <c r="I15">
        <v>2175</v>
      </c>
      <c r="K15">
        <v>681.678816034688</v>
      </c>
      <c r="L15">
        <v>825.66920109062403</v>
      </c>
      <c r="N15">
        <f>K15/SQRT(4)</f>
        <v>340.839408017344</v>
      </c>
      <c r="O15" s="3">
        <f>L15/SQRT(4)</f>
        <v>412.83460054531201</v>
      </c>
    </row>
    <row r="16" spans="1:15" x14ac:dyDescent="0.25">
      <c r="A16" s="10" t="s">
        <v>8</v>
      </c>
      <c r="B16" s="11"/>
      <c r="C16" s="11">
        <v>4</v>
      </c>
      <c r="D16" s="11"/>
      <c r="E16" s="11">
        <v>4</v>
      </c>
      <c r="G16" t="s">
        <v>8</v>
      </c>
      <c r="I16">
        <v>2352.7777777777778</v>
      </c>
      <c r="L16">
        <v>1108.2888230178705</v>
      </c>
      <c r="O16" s="3">
        <f t="shared" si="0"/>
        <v>554.14441150893526</v>
      </c>
    </row>
    <row r="17" spans="1:14" x14ac:dyDescent="0.25">
      <c r="A17" s="9" t="s">
        <v>32</v>
      </c>
      <c r="B17" s="11"/>
      <c r="C17" s="11"/>
      <c r="D17" s="11"/>
      <c r="E17" s="11"/>
    </row>
    <row r="18" spans="1:14" x14ac:dyDescent="0.25">
      <c r="A18" s="10" t="s">
        <v>32</v>
      </c>
      <c r="B18" s="11"/>
      <c r="C18" s="11"/>
      <c r="D18" s="11"/>
      <c r="E18" s="11"/>
      <c r="H18" t="s">
        <v>41</v>
      </c>
      <c r="L18" t="s">
        <v>42</v>
      </c>
    </row>
    <row r="19" spans="1:14" x14ac:dyDescent="0.25">
      <c r="A19" s="9" t="s">
        <v>33</v>
      </c>
      <c r="B19" s="11">
        <v>4</v>
      </c>
      <c r="C19" s="11">
        <v>40</v>
      </c>
      <c r="D19" s="11"/>
      <c r="E19" s="11">
        <v>44</v>
      </c>
      <c r="H19" t="s">
        <v>39</v>
      </c>
      <c r="I19" t="s">
        <v>40</v>
      </c>
      <c r="J19" t="s">
        <v>27</v>
      </c>
      <c r="L19" s="3" t="s">
        <v>39</v>
      </c>
      <c r="M19" s="3" t="s">
        <v>40</v>
      </c>
      <c r="N19" s="3" t="s">
        <v>27</v>
      </c>
    </row>
    <row r="20" spans="1:14" x14ac:dyDescent="0.25">
      <c r="G20" s="3" t="s">
        <v>11</v>
      </c>
      <c r="H20" s="3">
        <v>1072.2222222222222</v>
      </c>
      <c r="I20" s="3">
        <v>2960.5555555555561</v>
      </c>
      <c r="L20">
        <v>262.35009437097784</v>
      </c>
      <c r="M20">
        <v>497.90042718494016</v>
      </c>
    </row>
    <row r="21" spans="1:14" x14ac:dyDescent="0.25">
      <c r="G21" s="3" t="s">
        <v>10</v>
      </c>
      <c r="H21" s="3">
        <v>660.55555555555554</v>
      </c>
      <c r="I21" s="3">
        <v>1710.5555555555557</v>
      </c>
      <c r="L21">
        <v>154.70767602344799</v>
      </c>
      <c r="M21">
        <v>247.7559781142682</v>
      </c>
    </row>
    <row r="22" spans="1:14" x14ac:dyDescent="0.25">
      <c r="G22" s="3" t="s">
        <v>9</v>
      </c>
      <c r="H22" s="3">
        <v>1221.1111111111113</v>
      </c>
      <c r="I22" s="3">
        <v>1443.8888888888889</v>
      </c>
      <c r="L22">
        <v>511.23146731077134</v>
      </c>
      <c r="M22">
        <v>497.07487988631243</v>
      </c>
    </row>
    <row r="23" spans="1:14" x14ac:dyDescent="0.25">
      <c r="G23" s="3" t="s">
        <v>7</v>
      </c>
      <c r="H23" s="3">
        <v>2175</v>
      </c>
      <c r="I23" s="3">
        <v>2237.2222222222222</v>
      </c>
      <c r="J23" s="3">
        <v>2179.4444444444443</v>
      </c>
      <c r="L23">
        <v>412.83460054531201</v>
      </c>
      <c r="M23">
        <v>407.04331373854961</v>
      </c>
      <c r="N23">
        <v>340.839408017344</v>
      </c>
    </row>
    <row r="24" spans="1:14" x14ac:dyDescent="0.25">
      <c r="G24" s="3" t="s">
        <v>8</v>
      </c>
      <c r="H24" s="3">
        <v>2352.7777777777778</v>
      </c>
      <c r="I24" s="3">
        <v>2252.2222222222226</v>
      </c>
      <c r="L24">
        <v>554.14441150893526</v>
      </c>
      <c r="M24">
        <v>130.72290299046554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workbookViewId="0">
      <selection activeCell="M18" sqref="M18"/>
    </sheetView>
  </sheetViews>
  <sheetFormatPr defaultRowHeight="15" x14ac:dyDescent="0.25"/>
  <cols>
    <col min="3" max="3" width="9.140625" style="3"/>
  </cols>
  <sheetData>
    <row r="1" spans="1:16" s="6" customFormat="1" ht="60" x14ac:dyDescent="0.25">
      <c r="A1" s="6" t="s">
        <v>0</v>
      </c>
      <c r="B1" s="6" t="s">
        <v>1</v>
      </c>
      <c r="C1" s="6" t="s">
        <v>25</v>
      </c>
      <c r="D1" s="6" t="s">
        <v>2</v>
      </c>
      <c r="E1" s="7" t="s">
        <v>3</v>
      </c>
      <c r="F1" s="6" t="s">
        <v>20</v>
      </c>
      <c r="G1" s="6" t="s">
        <v>21</v>
      </c>
      <c r="H1" s="7" t="s">
        <v>12</v>
      </c>
      <c r="I1" s="7" t="s">
        <v>13</v>
      </c>
      <c r="J1" s="7" t="s">
        <v>4</v>
      </c>
      <c r="K1" s="7" t="s">
        <v>14</v>
      </c>
      <c r="L1" s="6" t="s">
        <v>28</v>
      </c>
      <c r="M1" s="6" t="s">
        <v>15</v>
      </c>
      <c r="N1" s="6" t="s">
        <v>16</v>
      </c>
      <c r="O1" s="6" t="s">
        <v>29</v>
      </c>
      <c r="P1" s="6" t="s">
        <v>30</v>
      </c>
    </row>
    <row r="2" spans="1:16" x14ac:dyDescent="0.25">
      <c r="A2" s="3" t="s">
        <v>7</v>
      </c>
      <c r="B2" s="3" t="s">
        <v>5</v>
      </c>
      <c r="C2" s="3" t="s">
        <v>26</v>
      </c>
      <c r="D2" s="3">
        <v>1</v>
      </c>
      <c r="E2" s="3">
        <v>35</v>
      </c>
      <c r="F2" s="3">
        <v>1010</v>
      </c>
      <c r="G2" s="3">
        <v>480</v>
      </c>
      <c r="H2" s="3">
        <v>125.41</v>
      </c>
      <c r="I2" s="3"/>
      <c r="J2" s="3">
        <v>250</v>
      </c>
      <c r="K2" s="3">
        <v>5.52</v>
      </c>
      <c r="L2" s="3">
        <v>174</v>
      </c>
      <c r="M2" s="3">
        <v>3.4</v>
      </c>
      <c r="N2" s="3">
        <v>1541</v>
      </c>
      <c r="O2" s="3">
        <f>(N2/4.5)*10</f>
        <v>3424.4444444444443</v>
      </c>
    </row>
    <row r="3" spans="1:16" x14ac:dyDescent="0.25">
      <c r="A3" s="3" t="s">
        <v>7</v>
      </c>
      <c r="B3" s="3" t="s">
        <v>5</v>
      </c>
      <c r="C3" s="3" t="s">
        <v>26</v>
      </c>
      <c r="D3" s="3">
        <v>2</v>
      </c>
      <c r="E3" s="3">
        <v>40</v>
      </c>
      <c r="F3" s="3">
        <v>1049</v>
      </c>
      <c r="G3" s="3">
        <v>344</v>
      </c>
      <c r="H3" s="3">
        <v>95.49</v>
      </c>
      <c r="I3" s="3"/>
      <c r="J3" s="3">
        <v>500</v>
      </c>
      <c r="K3" s="3">
        <v>11.95</v>
      </c>
      <c r="L3" s="3">
        <v>182</v>
      </c>
      <c r="M3" s="3">
        <v>2</v>
      </c>
      <c r="N3" s="3">
        <v>733</v>
      </c>
      <c r="O3" s="3">
        <f t="shared" ref="O3:O45" si="0">(N3/4.5)*10</f>
        <v>1628.8888888888889</v>
      </c>
    </row>
    <row r="4" spans="1:16" x14ac:dyDescent="0.25">
      <c r="A4" s="3" t="s">
        <v>7</v>
      </c>
      <c r="B4" s="3" t="s">
        <v>5</v>
      </c>
      <c r="C4" s="3" t="s">
        <v>26</v>
      </c>
      <c r="D4" s="3">
        <v>3</v>
      </c>
      <c r="E4" s="3">
        <v>19</v>
      </c>
      <c r="F4" s="3">
        <v>1260</v>
      </c>
      <c r="G4" s="3">
        <v>292</v>
      </c>
      <c r="H4" s="3">
        <v>67.38</v>
      </c>
      <c r="I4" s="3">
        <v>42.22</v>
      </c>
      <c r="J4" s="3">
        <v>110</v>
      </c>
      <c r="K4" s="3">
        <v>1.67</v>
      </c>
      <c r="L4" s="3">
        <v>135</v>
      </c>
      <c r="M4" s="3">
        <v>1.9</v>
      </c>
      <c r="N4" s="3">
        <v>812</v>
      </c>
      <c r="O4" s="3">
        <f t="shared" si="0"/>
        <v>1804.4444444444446</v>
      </c>
    </row>
    <row r="5" spans="1:16" x14ac:dyDescent="0.25">
      <c r="A5" s="3" t="s">
        <v>7</v>
      </c>
      <c r="B5" s="3" t="s">
        <v>5</v>
      </c>
      <c r="C5" s="3" t="s">
        <v>26</v>
      </c>
      <c r="D5" s="3">
        <v>4</v>
      </c>
      <c r="E5" s="3">
        <v>38</v>
      </c>
      <c r="F5" s="3">
        <v>734</v>
      </c>
      <c r="G5" s="3">
        <v>268</v>
      </c>
      <c r="H5" s="3">
        <v>75.34</v>
      </c>
      <c r="I5" s="3">
        <v>31.76</v>
      </c>
      <c r="J5" s="3">
        <v>220</v>
      </c>
      <c r="K5" s="3">
        <v>5.92</v>
      </c>
      <c r="L5" s="3">
        <v>231</v>
      </c>
      <c r="M5" s="3">
        <v>2.2999999999999998</v>
      </c>
      <c r="N5" s="3">
        <v>941</v>
      </c>
      <c r="O5" s="3">
        <f t="shared" si="0"/>
        <v>2091.1111111111113</v>
      </c>
    </row>
    <row r="6" spans="1:16" x14ac:dyDescent="0.25">
      <c r="A6" s="3" t="s">
        <v>7</v>
      </c>
      <c r="B6" s="3" t="s">
        <v>6</v>
      </c>
      <c r="C6" s="3" t="s">
        <v>26</v>
      </c>
      <c r="D6" s="3">
        <v>1</v>
      </c>
      <c r="E6" s="3">
        <v>35</v>
      </c>
      <c r="F6" s="3">
        <v>960</v>
      </c>
      <c r="G6" s="3">
        <v>490</v>
      </c>
      <c r="H6" s="3">
        <v>99.58</v>
      </c>
      <c r="I6" s="3"/>
      <c r="J6" s="3">
        <v>359</v>
      </c>
      <c r="K6" s="3">
        <v>8.6300000000000008</v>
      </c>
      <c r="L6" s="3">
        <v>167</v>
      </c>
      <c r="M6" s="3">
        <v>4</v>
      </c>
      <c r="N6" s="3">
        <v>1254</v>
      </c>
      <c r="O6" s="3">
        <f t="shared" si="0"/>
        <v>2786.666666666667</v>
      </c>
    </row>
    <row r="7" spans="1:16" x14ac:dyDescent="0.25">
      <c r="A7" s="3" t="s">
        <v>7</v>
      </c>
      <c r="B7" s="3" t="s">
        <v>6</v>
      </c>
      <c r="C7" s="3" t="s">
        <v>26</v>
      </c>
      <c r="D7" s="3">
        <v>2</v>
      </c>
      <c r="E7" s="3">
        <v>48</v>
      </c>
      <c r="F7" s="3">
        <v>1390</v>
      </c>
      <c r="G7" s="3">
        <v>490</v>
      </c>
      <c r="H7" s="3">
        <v>101.2</v>
      </c>
      <c r="I7" s="3"/>
      <c r="J7" s="3">
        <v>420</v>
      </c>
      <c r="K7" s="3">
        <v>8.5</v>
      </c>
      <c r="L7" s="3">
        <v>180</v>
      </c>
      <c r="M7" s="3">
        <v>2.8</v>
      </c>
      <c r="N7" s="3">
        <v>990</v>
      </c>
      <c r="O7" s="3">
        <f t="shared" si="0"/>
        <v>2200</v>
      </c>
    </row>
    <row r="8" spans="1:16" x14ac:dyDescent="0.25">
      <c r="A8" s="3" t="s">
        <v>7</v>
      </c>
      <c r="B8" s="3" t="s">
        <v>6</v>
      </c>
      <c r="C8" s="3" t="s">
        <v>26</v>
      </c>
      <c r="D8" s="3">
        <v>3</v>
      </c>
      <c r="E8" s="3">
        <v>23</v>
      </c>
      <c r="F8" s="3">
        <v>2180</v>
      </c>
      <c r="G8" s="3">
        <v>710</v>
      </c>
      <c r="H8" s="3">
        <v>120.72</v>
      </c>
      <c r="I8" s="3"/>
      <c r="J8" s="3">
        <v>230</v>
      </c>
      <c r="K8" s="3">
        <v>6.84</v>
      </c>
      <c r="L8" s="3">
        <v>150</v>
      </c>
      <c r="M8" s="3">
        <v>3.5</v>
      </c>
      <c r="N8" s="3">
        <v>1221</v>
      </c>
      <c r="O8" s="3">
        <f t="shared" si="0"/>
        <v>2713.333333333333</v>
      </c>
    </row>
    <row r="9" spans="1:16" x14ac:dyDescent="0.25">
      <c r="A9" s="3" t="s">
        <v>7</v>
      </c>
      <c r="B9" s="3" t="s">
        <v>6</v>
      </c>
      <c r="C9" s="3" t="s">
        <v>26</v>
      </c>
      <c r="D9" s="3">
        <v>4</v>
      </c>
      <c r="E9" s="3">
        <v>35</v>
      </c>
      <c r="F9" s="3">
        <v>1700</v>
      </c>
      <c r="G9" s="3">
        <v>440</v>
      </c>
      <c r="H9" s="3">
        <v>131.37</v>
      </c>
      <c r="I9" s="3">
        <v>52.88</v>
      </c>
      <c r="J9" s="3">
        <v>283</v>
      </c>
      <c r="K9" s="3">
        <v>15.31</v>
      </c>
      <c r="L9" s="3">
        <v>42</v>
      </c>
      <c r="M9" s="3">
        <v>0.7</v>
      </c>
      <c r="N9" s="3">
        <v>450</v>
      </c>
      <c r="O9" s="3">
        <f t="shared" si="0"/>
        <v>1000</v>
      </c>
    </row>
    <row r="10" spans="1:16" x14ac:dyDescent="0.25">
      <c r="A10" s="5" t="s">
        <v>7</v>
      </c>
      <c r="B10" s="4" t="s">
        <v>6</v>
      </c>
      <c r="C10" s="4" t="s">
        <v>27</v>
      </c>
      <c r="D10" s="4">
        <v>1</v>
      </c>
      <c r="E10" s="4">
        <v>54</v>
      </c>
      <c r="F10" s="4">
        <v>1832</v>
      </c>
      <c r="G10" s="4">
        <v>424</v>
      </c>
      <c r="H10" s="4"/>
      <c r="I10" s="4"/>
      <c r="J10" s="4">
        <v>321</v>
      </c>
      <c r="K10" s="4">
        <v>18.100000000000001</v>
      </c>
      <c r="L10" s="4">
        <v>218</v>
      </c>
      <c r="M10" s="4">
        <v>3</v>
      </c>
      <c r="N10" s="4">
        <v>975</v>
      </c>
      <c r="O10" s="3">
        <f t="shared" si="0"/>
        <v>2166.6666666666665</v>
      </c>
    </row>
    <row r="11" spans="1:16" x14ac:dyDescent="0.25">
      <c r="A11" s="5" t="s">
        <v>7</v>
      </c>
      <c r="B11" s="4" t="s">
        <v>6</v>
      </c>
      <c r="C11" s="4" t="s">
        <v>27</v>
      </c>
      <c r="D11" s="4">
        <v>2</v>
      </c>
      <c r="E11" s="4">
        <v>24</v>
      </c>
      <c r="F11" s="4">
        <v>1293</v>
      </c>
      <c r="G11" s="4">
        <v>428</v>
      </c>
      <c r="H11" s="4">
        <v>102.68</v>
      </c>
      <c r="I11" s="4">
        <v>38.17</v>
      </c>
      <c r="J11" s="4">
        <v>289</v>
      </c>
      <c r="K11" s="4">
        <v>4.4400000000000004</v>
      </c>
      <c r="L11" s="4">
        <v>160</v>
      </c>
      <c r="M11" s="4">
        <v>3.5</v>
      </c>
      <c r="N11" s="4">
        <v>1309</v>
      </c>
      <c r="O11" s="3">
        <f t="shared" si="0"/>
        <v>2908.8888888888891</v>
      </c>
    </row>
    <row r="12" spans="1:16" x14ac:dyDescent="0.25">
      <c r="A12" s="5" t="s">
        <v>7</v>
      </c>
      <c r="B12" s="4" t="s">
        <v>6</v>
      </c>
      <c r="C12" s="4" t="s">
        <v>27</v>
      </c>
      <c r="D12" s="4">
        <v>3</v>
      </c>
      <c r="E12" s="4">
        <v>23</v>
      </c>
      <c r="F12" s="4">
        <v>1604</v>
      </c>
      <c r="G12" s="4">
        <v>321</v>
      </c>
      <c r="H12" s="4"/>
      <c r="I12" s="4"/>
      <c r="J12" s="4">
        <v>220</v>
      </c>
      <c r="K12" s="4">
        <v>5.64</v>
      </c>
      <c r="L12" s="4">
        <v>120</v>
      </c>
      <c r="M12" s="4">
        <v>3.3</v>
      </c>
      <c r="N12" s="4">
        <v>1067</v>
      </c>
      <c r="O12" s="3">
        <f t="shared" si="0"/>
        <v>2371.1111111111113</v>
      </c>
    </row>
    <row r="13" spans="1:16" x14ac:dyDescent="0.25">
      <c r="A13" s="5" t="s">
        <v>7</v>
      </c>
      <c r="B13" s="4" t="s">
        <v>6</v>
      </c>
      <c r="C13" s="4" t="s">
        <v>27</v>
      </c>
      <c r="D13" s="4">
        <v>4</v>
      </c>
      <c r="E13" s="4">
        <v>22</v>
      </c>
      <c r="F13" s="4">
        <v>704</v>
      </c>
      <c r="G13" s="4">
        <v>289</v>
      </c>
      <c r="H13" s="4">
        <v>83.7</v>
      </c>
      <c r="I13" s="4">
        <v>30.34</v>
      </c>
      <c r="J13" s="4">
        <v>301</v>
      </c>
      <c r="K13" s="4">
        <v>2.4</v>
      </c>
      <c r="L13" s="4">
        <v>120</v>
      </c>
      <c r="M13" s="4">
        <v>1.9</v>
      </c>
      <c r="N13" s="4">
        <v>572</v>
      </c>
      <c r="O13" s="3">
        <f t="shared" si="0"/>
        <v>1271.1111111111111</v>
      </c>
    </row>
    <row r="14" spans="1:16" x14ac:dyDescent="0.25">
      <c r="A14" s="3" t="s">
        <v>9</v>
      </c>
      <c r="B14" s="3" t="s">
        <v>5</v>
      </c>
      <c r="C14" s="3" t="s">
        <v>26</v>
      </c>
      <c r="D14" s="3">
        <v>1</v>
      </c>
      <c r="E14" s="3">
        <v>21</v>
      </c>
      <c r="F14" s="3">
        <v>1500</v>
      </c>
      <c r="G14" s="3">
        <v>630</v>
      </c>
      <c r="H14" s="3">
        <v>128.72</v>
      </c>
      <c r="I14" s="3">
        <v>117.28</v>
      </c>
      <c r="J14" s="3">
        <v>150</v>
      </c>
      <c r="K14" s="3">
        <v>11.52</v>
      </c>
      <c r="L14" s="3">
        <v>110</v>
      </c>
      <c r="M14" s="3">
        <v>1.6</v>
      </c>
      <c r="N14" s="3">
        <v>162</v>
      </c>
      <c r="O14" s="3">
        <f t="shared" si="0"/>
        <v>360</v>
      </c>
    </row>
    <row r="15" spans="1:16" x14ac:dyDescent="0.25">
      <c r="A15" s="3" t="s">
        <v>9</v>
      </c>
      <c r="B15" s="3" t="s">
        <v>5</v>
      </c>
      <c r="C15" s="3" t="s">
        <v>26</v>
      </c>
      <c r="D15" s="5">
        <v>2</v>
      </c>
      <c r="E15" s="3">
        <v>24</v>
      </c>
      <c r="F15" s="3">
        <v>1111</v>
      </c>
      <c r="G15" s="3">
        <v>412</v>
      </c>
      <c r="H15" s="5">
        <v>95.25</v>
      </c>
      <c r="I15" s="3">
        <v>52.42</v>
      </c>
      <c r="J15" s="3">
        <v>145</v>
      </c>
      <c r="K15" s="3">
        <v>8.48</v>
      </c>
      <c r="L15" s="3">
        <v>170</v>
      </c>
      <c r="M15" s="3">
        <v>1</v>
      </c>
      <c r="N15" s="3">
        <v>935</v>
      </c>
      <c r="O15" s="3">
        <f t="shared" si="0"/>
        <v>2077.7777777777778</v>
      </c>
    </row>
    <row r="16" spans="1:16" x14ac:dyDescent="0.25">
      <c r="A16" s="3" t="s">
        <v>9</v>
      </c>
      <c r="B16" s="3" t="s">
        <v>5</v>
      </c>
      <c r="C16" s="3" t="s">
        <v>26</v>
      </c>
      <c r="D16" s="5">
        <v>3</v>
      </c>
      <c r="E16" s="3">
        <v>37</v>
      </c>
      <c r="F16" s="3">
        <v>1200</v>
      </c>
      <c r="G16" s="3">
        <v>521</v>
      </c>
      <c r="H16" s="3">
        <v>114.62</v>
      </c>
      <c r="I16" s="3"/>
      <c r="J16" s="3">
        <v>450</v>
      </c>
      <c r="K16" s="3">
        <v>21.72</v>
      </c>
      <c r="L16" s="3">
        <v>154</v>
      </c>
      <c r="M16" s="3">
        <v>3.4</v>
      </c>
      <c r="N16" s="3">
        <v>1112</v>
      </c>
      <c r="O16" s="3">
        <f t="shared" si="0"/>
        <v>2471.1111111111113</v>
      </c>
    </row>
    <row r="17" spans="1:15" x14ac:dyDescent="0.25">
      <c r="A17" s="3" t="s">
        <v>9</v>
      </c>
      <c r="B17" s="3" t="s">
        <v>5</v>
      </c>
      <c r="C17" s="3" t="s">
        <v>26</v>
      </c>
      <c r="D17" s="5">
        <v>4</v>
      </c>
      <c r="E17" s="3">
        <v>13</v>
      </c>
      <c r="F17" s="3">
        <v>830</v>
      </c>
      <c r="G17" s="3">
        <v>400</v>
      </c>
      <c r="H17" s="3">
        <v>119.9</v>
      </c>
      <c r="I17" s="3">
        <v>25.18</v>
      </c>
      <c r="J17" s="3">
        <v>191</v>
      </c>
      <c r="K17" s="3">
        <v>7.23</v>
      </c>
      <c r="L17" s="3">
        <v>90</v>
      </c>
      <c r="M17" s="3">
        <v>1</v>
      </c>
      <c r="N17" s="3">
        <v>390</v>
      </c>
      <c r="O17" s="3">
        <f t="shared" si="0"/>
        <v>866.66666666666674</v>
      </c>
    </row>
    <row r="18" spans="1:15" x14ac:dyDescent="0.25">
      <c r="A18" s="3" t="s">
        <v>9</v>
      </c>
      <c r="B18" s="3" t="s">
        <v>6</v>
      </c>
      <c r="C18" s="3" t="s">
        <v>26</v>
      </c>
      <c r="D18" s="3">
        <v>1</v>
      </c>
      <c r="E18" s="3">
        <v>30</v>
      </c>
      <c r="F18" s="3">
        <v>569</v>
      </c>
      <c r="G18" s="3">
        <v>312</v>
      </c>
      <c r="H18" s="3">
        <v>106.08</v>
      </c>
      <c r="I18" s="3">
        <v>23.61</v>
      </c>
      <c r="J18" s="3">
        <v>235</v>
      </c>
      <c r="K18" s="3">
        <v>4.46</v>
      </c>
      <c r="L18" s="3">
        <v>174</v>
      </c>
      <c r="M18" s="3">
        <v>1.3</v>
      </c>
      <c r="N18" s="3">
        <v>730</v>
      </c>
      <c r="O18" s="3">
        <f t="shared" si="0"/>
        <v>1622.2222222222222</v>
      </c>
    </row>
    <row r="19" spans="1:15" x14ac:dyDescent="0.25">
      <c r="A19" s="3" t="s">
        <v>9</v>
      </c>
      <c r="B19" s="3" t="s">
        <v>6</v>
      </c>
      <c r="C19" s="3" t="s">
        <v>26</v>
      </c>
      <c r="D19" s="3">
        <v>2</v>
      </c>
      <c r="E19" s="3">
        <v>34</v>
      </c>
      <c r="F19" s="3">
        <v>390</v>
      </c>
      <c r="G19" s="3">
        <v>390</v>
      </c>
      <c r="H19" s="3">
        <v>87.38</v>
      </c>
      <c r="I19" s="3"/>
      <c r="J19" s="3">
        <v>428</v>
      </c>
      <c r="K19" s="3">
        <v>8.43</v>
      </c>
      <c r="L19" s="3">
        <v>1320</v>
      </c>
      <c r="M19" s="3">
        <v>0.2</v>
      </c>
      <c r="N19" s="3">
        <v>212</v>
      </c>
      <c r="O19" s="3">
        <f t="shared" si="0"/>
        <v>471.11111111111114</v>
      </c>
    </row>
    <row r="20" spans="1:15" x14ac:dyDescent="0.25">
      <c r="A20" s="3" t="s">
        <v>9</v>
      </c>
      <c r="B20" s="3" t="s">
        <v>6</v>
      </c>
      <c r="C20" s="3" t="s">
        <v>26</v>
      </c>
      <c r="D20" s="3">
        <v>3</v>
      </c>
      <c r="E20" s="3">
        <v>28</v>
      </c>
      <c r="F20" s="3">
        <v>900</v>
      </c>
      <c r="G20" s="3">
        <v>360</v>
      </c>
      <c r="H20" s="3">
        <v>85.34</v>
      </c>
      <c r="I20" s="3"/>
      <c r="J20" s="3">
        <v>301</v>
      </c>
      <c r="K20" s="3">
        <v>3.62</v>
      </c>
      <c r="L20" s="3">
        <v>190</v>
      </c>
      <c r="M20" s="3">
        <v>0.8</v>
      </c>
      <c r="N20" s="3">
        <v>1116</v>
      </c>
      <c r="O20" s="3">
        <f t="shared" si="0"/>
        <v>2480</v>
      </c>
    </row>
    <row r="21" spans="1:15" x14ac:dyDescent="0.25">
      <c r="A21" s="3" t="s">
        <v>9</v>
      </c>
      <c r="B21" s="3" t="s">
        <v>6</v>
      </c>
      <c r="C21" s="3" t="s">
        <v>26</v>
      </c>
      <c r="D21" s="3">
        <v>4</v>
      </c>
      <c r="E21" s="3">
        <v>20</v>
      </c>
      <c r="F21" s="3">
        <v>628</v>
      </c>
      <c r="G21" s="3">
        <v>349</v>
      </c>
      <c r="H21" s="3">
        <v>118.32</v>
      </c>
      <c r="I21" s="3">
        <v>21.61</v>
      </c>
      <c r="J21" s="3">
        <v>65</v>
      </c>
      <c r="K21" s="3">
        <v>2.21</v>
      </c>
      <c r="L21" s="3">
        <v>96</v>
      </c>
      <c r="M21" s="3">
        <v>0.7</v>
      </c>
      <c r="N21" s="3">
        <v>140</v>
      </c>
      <c r="O21" s="3">
        <f t="shared" si="0"/>
        <v>311.11111111111109</v>
      </c>
    </row>
    <row r="22" spans="1:15" x14ac:dyDescent="0.25">
      <c r="A22" s="3" t="s">
        <v>10</v>
      </c>
      <c r="B22" s="3" t="s">
        <v>5</v>
      </c>
      <c r="C22" s="3" t="s">
        <v>26</v>
      </c>
      <c r="D22" s="3">
        <v>1</v>
      </c>
      <c r="E22" s="3">
        <v>39</v>
      </c>
      <c r="F22" s="3">
        <v>1560</v>
      </c>
      <c r="G22" s="3">
        <v>500</v>
      </c>
      <c r="H22" s="3">
        <v>180.47</v>
      </c>
      <c r="I22" s="3"/>
      <c r="J22" s="3">
        <v>901</v>
      </c>
      <c r="K22" s="3">
        <v>15.61</v>
      </c>
      <c r="L22" s="3">
        <v>140</v>
      </c>
      <c r="M22" s="3">
        <v>1.6</v>
      </c>
      <c r="N22" s="3">
        <v>916</v>
      </c>
      <c r="O22" s="3">
        <f t="shared" si="0"/>
        <v>2035.5555555555554</v>
      </c>
    </row>
    <row r="23" spans="1:15" x14ac:dyDescent="0.25">
      <c r="A23" s="3" t="s">
        <v>10</v>
      </c>
      <c r="B23" s="3" t="s">
        <v>5</v>
      </c>
      <c r="C23" s="3" t="s">
        <v>26</v>
      </c>
      <c r="D23" s="3">
        <v>2</v>
      </c>
      <c r="E23" s="3">
        <v>26</v>
      </c>
      <c r="F23" s="3">
        <v>948</v>
      </c>
      <c r="G23" s="3">
        <v>355</v>
      </c>
      <c r="H23" s="3">
        <v>135.44999999999999</v>
      </c>
      <c r="I23" s="3"/>
      <c r="J23" s="3">
        <v>450</v>
      </c>
      <c r="K23" s="3">
        <v>15.13</v>
      </c>
      <c r="L23" s="3">
        <v>125</v>
      </c>
      <c r="M23" s="3">
        <v>0.9</v>
      </c>
      <c r="N23" s="3">
        <v>441</v>
      </c>
      <c r="O23" s="3">
        <f t="shared" si="0"/>
        <v>980</v>
      </c>
    </row>
    <row r="24" spans="1:15" x14ac:dyDescent="0.25">
      <c r="A24" s="3" t="s">
        <v>10</v>
      </c>
      <c r="B24" s="3" t="s">
        <v>5</v>
      </c>
      <c r="C24" s="3" t="s">
        <v>26</v>
      </c>
      <c r="D24" s="3">
        <v>3</v>
      </c>
      <c r="E24" s="3">
        <v>36</v>
      </c>
      <c r="F24" s="3">
        <v>1530</v>
      </c>
      <c r="G24" s="3">
        <v>660</v>
      </c>
      <c r="H24" s="3">
        <v>215.2</v>
      </c>
      <c r="I24" s="3"/>
      <c r="J24" s="3">
        <v>293</v>
      </c>
      <c r="K24" s="3">
        <v>16.989999999999998</v>
      </c>
      <c r="L24" s="3">
        <v>118</v>
      </c>
      <c r="M24" s="3">
        <v>1.5</v>
      </c>
      <c r="N24" s="3">
        <v>822</v>
      </c>
      <c r="O24" s="3">
        <f t="shared" si="0"/>
        <v>1826.6666666666665</v>
      </c>
    </row>
    <row r="25" spans="1:15" x14ac:dyDescent="0.25">
      <c r="A25" s="3" t="s">
        <v>10</v>
      </c>
      <c r="B25" s="3" t="s">
        <v>5</v>
      </c>
      <c r="C25" s="3" t="s">
        <v>26</v>
      </c>
      <c r="D25" s="3">
        <v>4</v>
      </c>
      <c r="E25" s="3">
        <v>33</v>
      </c>
      <c r="F25" s="3">
        <v>1763</v>
      </c>
      <c r="G25" s="3">
        <v>506</v>
      </c>
      <c r="H25" s="3">
        <v>175.68</v>
      </c>
      <c r="I25" s="3">
        <v>46.1</v>
      </c>
      <c r="J25" s="3">
        <v>357</v>
      </c>
      <c r="K25" s="3">
        <v>12.4</v>
      </c>
      <c r="L25" s="3">
        <v>120</v>
      </c>
      <c r="M25" s="3">
        <v>1.8</v>
      </c>
      <c r="N25" s="3">
        <v>900</v>
      </c>
      <c r="O25" s="3">
        <f t="shared" si="0"/>
        <v>2000</v>
      </c>
    </row>
    <row r="26" spans="1:15" x14ac:dyDescent="0.25">
      <c r="A26" s="3" t="s">
        <v>10</v>
      </c>
      <c r="B26" s="3" t="s">
        <v>6</v>
      </c>
      <c r="C26" s="3" t="s">
        <v>26</v>
      </c>
      <c r="D26" s="3">
        <v>1</v>
      </c>
      <c r="E26" s="3">
        <v>48</v>
      </c>
      <c r="F26" s="3">
        <v>620</v>
      </c>
      <c r="G26" s="3">
        <v>400</v>
      </c>
      <c r="H26" s="3">
        <v>149.77000000000001</v>
      </c>
      <c r="I26" s="3"/>
      <c r="J26" s="3">
        <v>300</v>
      </c>
      <c r="K26" s="3">
        <v>17.62</v>
      </c>
      <c r="L26" s="3">
        <v>230</v>
      </c>
      <c r="M26" s="3">
        <v>1.5</v>
      </c>
      <c r="N26" s="3">
        <v>371</v>
      </c>
      <c r="O26" s="3">
        <f t="shared" si="0"/>
        <v>824.44444444444446</v>
      </c>
    </row>
    <row r="27" spans="1:15" x14ac:dyDescent="0.25">
      <c r="A27" s="3" t="s">
        <v>10</v>
      </c>
      <c r="B27" s="3" t="s">
        <v>6</v>
      </c>
      <c r="C27" s="3" t="s">
        <v>26</v>
      </c>
      <c r="D27" s="3">
        <v>2</v>
      </c>
      <c r="E27" s="3">
        <v>44</v>
      </c>
      <c r="F27" s="3">
        <v>552</v>
      </c>
      <c r="G27" s="3">
        <v>552</v>
      </c>
      <c r="H27" s="3">
        <v>198.06</v>
      </c>
      <c r="I27" s="3">
        <v>23.67</v>
      </c>
      <c r="J27" s="3">
        <v>500</v>
      </c>
      <c r="K27" s="3">
        <v>22.27</v>
      </c>
      <c r="L27" s="3">
        <v>180</v>
      </c>
      <c r="M27" s="3">
        <v>0.6</v>
      </c>
      <c r="N27" s="3">
        <v>430</v>
      </c>
      <c r="O27" s="3">
        <f t="shared" si="0"/>
        <v>955.55555555555554</v>
      </c>
    </row>
    <row r="28" spans="1:15" x14ac:dyDescent="0.25">
      <c r="A28" s="3" t="s">
        <v>10</v>
      </c>
      <c r="B28" s="3" t="s">
        <v>6</v>
      </c>
      <c r="C28" s="3" t="s">
        <v>26</v>
      </c>
      <c r="D28" s="3">
        <v>3</v>
      </c>
      <c r="E28" s="3">
        <v>28</v>
      </c>
      <c r="F28" s="3">
        <v>531</v>
      </c>
      <c r="G28" s="3">
        <v>340</v>
      </c>
      <c r="H28" s="3">
        <v>125.97</v>
      </c>
      <c r="I28" s="3">
        <v>21.05</v>
      </c>
      <c r="J28" s="3">
        <v>234</v>
      </c>
      <c r="K28" s="3">
        <v>6.4</v>
      </c>
      <c r="L28" s="3">
        <v>159</v>
      </c>
      <c r="M28" s="3">
        <v>0.9</v>
      </c>
      <c r="N28" s="3">
        <v>111</v>
      </c>
      <c r="O28" s="3">
        <f t="shared" si="0"/>
        <v>246.66666666666669</v>
      </c>
    </row>
    <row r="29" spans="1:15" x14ac:dyDescent="0.25">
      <c r="A29" s="3" t="s">
        <v>10</v>
      </c>
      <c r="B29" s="3" t="s">
        <v>6</v>
      </c>
      <c r="C29" s="3" t="s">
        <v>26</v>
      </c>
      <c r="D29" s="3">
        <v>4</v>
      </c>
      <c r="E29" s="3">
        <v>30</v>
      </c>
      <c r="F29" s="3">
        <v>652</v>
      </c>
      <c r="G29" s="3">
        <v>357</v>
      </c>
      <c r="H29" s="3">
        <v>125.29</v>
      </c>
      <c r="I29" s="3">
        <v>24.41</v>
      </c>
      <c r="J29" s="3">
        <v>300</v>
      </c>
      <c r="K29" s="3">
        <v>5.76</v>
      </c>
      <c r="L29" s="3">
        <v>100</v>
      </c>
      <c r="M29" s="3">
        <v>0.6</v>
      </c>
      <c r="N29" s="3">
        <v>277</v>
      </c>
      <c r="O29" s="3">
        <f t="shared" si="0"/>
        <v>615.55555555555554</v>
      </c>
    </row>
    <row r="30" spans="1:15" x14ac:dyDescent="0.25">
      <c r="A30" s="3" t="s">
        <v>11</v>
      </c>
      <c r="B30" s="3" t="s">
        <v>5</v>
      </c>
      <c r="C30" s="3" t="s">
        <v>26</v>
      </c>
      <c r="D30" s="3">
        <v>1</v>
      </c>
      <c r="E30" s="3">
        <v>15</v>
      </c>
      <c r="F30" s="3">
        <v>710</v>
      </c>
      <c r="G30" s="3">
        <v>370</v>
      </c>
      <c r="H30" s="3">
        <v>82.74</v>
      </c>
      <c r="I30" s="3">
        <v>3.64</v>
      </c>
      <c r="J30" s="3">
        <v>1036</v>
      </c>
      <c r="K30" s="3">
        <v>23.54</v>
      </c>
      <c r="L30" s="3">
        <v>130</v>
      </c>
      <c r="M30" s="3">
        <v>1.3</v>
      </c>
      <c r="N30" s="3">
        <v>924</v>
      </c>
      <c r="O30" s="3">
        <f t="shared" si="0"/>
        <v>2053.3333333333335</v>
      </c>
    </row>
    <row r="31" spans="1:15" x14ac:dyDescent="0.25">
      <c r="A31" s="3" t="s">
        <v>11</v>
      </c>
      <c r="B31" s="3" t="s">
        <v>5</v>
      </c>
      <c r="C31" s="3" t="s">
        <v>26</v>
      </c>
      <c r="D31" s="3">
        <v>2</v>
      </c>
      <c r="E31" s="3">
        <v>25</v>
      </c>
      <c r="F31" s="3">
        <v>1073</v>
      </c>
      <c r="G31" s="3">
        <v>468</v>
      </c>
      <c r="H31" s="3">
        <v>158.52000000000001</v>
      </c>
      <c r="I31" s="3">
        <v>26.99</v>
      </c>
      <c r="J31" s="3">
        <v>250</v>
      </c>
      <c r="K31" s="3">
        <v>15.65</v>
      </c>
      <c r="L31" s="3">
        <v>105</v>
      </c>
      <c r="M31" s="3">
        <v>1.6</v>
      </c>
      <c r="N31" s="3">
        <v>1882</v>
      </c>
      <c r="O31" s="3">
        <f t="shared" si="0"/>
        <v>4182.2222222222226</v>
      </c>
    </row>
    <row r="32" spans="1:15" x14ac:dyDescent="0.25">
      <c r="A32" s="3" t="s">
        <v>11</v>
      </c>
      <c r="B32" s="3" t="s">
        <v>5</v>
      </c>
      <c r="C32" s="3" t="s">
        <v>26</v>
      </c>
      <c r="D32" s="3">
        <v>3</v>
      </c>
      <c r="E32" s="3">
        <v>26</v>
      </c>
      <c r="F32" s="3">
        <v>1077</v>
      </c>
      <c r="G32" s="3">
        <v>418</v>
      </c>
      <c r="H32" s="3">
        <v>111.76</v>
      </c>
      <c r="I32" s="3">
        <v>32.01</v>
      </c>
      <c r="J32" s="3">
        <v>300</v>
      </c>
      <c r="K32" s="3">
        <v>17.28</v>
      </c>
      <c r="L32" s="3">
        <v>112</v>
      </c>
      <c r="M32" s="3">
        <v>2</v>
      </c>
      <c r="N32" s="3">
        <v>1510</v>
      </c>
      <c r="O32" s="3">
        <f t="shared" si="0"/>
        <v>3355.5555555555557</v>
      </c>
    </row>
    <row r="33" spans="1:15" x14ac:dyDescent="0.25">
      <c r="A33" s="3" t="s">
        <v>11</v>
      </c>
      <c r="B33" s="3" t="s">
        <v>5</v>
      </c>
      <c r="C33" s="3" t="s">
        <v>26</v>
      </c>
      <c r="D33" s="3">
        <v>4</v>
      </c>
      <c r="E33" s="3">
        <v>17</v>
      </c>
      <c r="F33" s="3">
        <v>1484</v>
      </c>
      <c r="G33" s="3">
        <v>541</v>
      </c>
      <c r="H33" s="3">
        <v>181.51</v>
      </c>
      <c r="I33" s="3">
        <v>39.01</v>
      </c>
      <c r="J33" s="3">
        <v>506</v>
      </c>
      <c r="K33" s="3">
        <v>18.47</v>
      </c>
      <c r="L33" s="3">
        <v>120</v>
      </c>
      <c r="M33" s="3">
        <v>2.7</v>
      </c>
      <c r="N33" s="3">
        <v>1013</v>
      </c>
      <c r="O33" s="3">
        <f t="shared" si="0"/>
        <v>2251.1111111111113</v>
      </c>
    </row>
    <row r="34" spans="1:15" x14ac:dyDescent="0.25">
      <c r="A34" s="3" t="s">
        <v>11</v>
      </c>
      <c r="B34" s="3" t="s">
        <v>6</v>
      </c>
      <c r="C34" s="3" t="s">
        <v>26</v>
      </c>
      <c r="D34" s="3">
        <v>1</v>
      </c>
      <c r="E34" s="3">
        <v>45</v>
      </c>
      <c r="F34" s="3">
        <v>553</v>
      </c>
      <c r="G34" s="3">
        <v>240</v>
      </c>
      <c r="H34" s="3">
        <v>90.78</v>
      </c>
      <c r="I34" s="3"/>
      <c r="J34" s="3">
        <v>2000</v>
      </c>
      <c r="K34" s="3">
        <v>22.98</v>
      </c>
      <c r="L34" s="3">
        <v>93</v>
      </c>
      <c r="M34" s="3">
        <v>1.2</v>
      </c>
      <c r="N34" s="3">
        <v>251</v>
      </c>
      <c r="O34" s="3">
        <f t="shared" si="0"/>
        <v>557.77777777777783</v>
      </c>
    </row>
    <row r="35" spans="1:15" x14ac:dyDescent="0.25">
      <c r="A35" s="3" t="s">
        <v>11</v>
      </c>
      <c r="B35" s="3" t="s">
        <v>6</v>
      </c>
      <c r="C35" s="3" t="s">
        <v>26</v>
      </c>
      <c r="D35" s="3">
        <v>2</v>
      </c>
      <c r="E35" s="3">
        <v>26</v>
      </c>
      <c r="F35" s="3">
        <v>337</v>
      </c>
      <c r="G35" s="3">
        <v>337</v>
      </c>
      <c r="H35" s="3">
        <v>136.93</v>
      </c>
      <c r="I35" s="3">
        <v>17.46</v>
      </c>
      <c r="J35" s="3">
        <v>400</v>
      </c>
      <c r="K35" s="3">
        <v>6.05</v>
      </c>
      <c r="L35" s="3">
        <v>160</v>
      </c>
      <c r="M35" s="3">
        <v>0.5</v>
      </c>
      <c r="N35" s="3">
        <v>311</v>
      </c>
      <c r="O35" s="3">
        <f t="shared" si="0"/>
        <v>691.11111111111109</v>
      </c>
    </row>
    <row r="36" spans="1:15" x14ac:dyDescent="0.25">
      <c r="A36" s="3" t="s">
        <v>11</v>
      </c>
      <c r="B36" s="3" t="s">
        <v>6</v>
      </c>
      <c r="C36" s="3" t="s">
        <v>26</v>
      </c>
      <c r="D36" s="3">
        <v>3</v>
      </c>
      <c r="E36" s="3">
        <v>48</v>
      </c>
      <c r="F36" s="3">
        <v>740</v>
      </c>
      <c r="G36" s="3">
        <v>430</v>
      </c>
      <c r="H36" s="3">
        <v>145.58000000000001</v>
      </c>
      <c r="I36" s="3"/>
      <c r="J36" s="3">
        <v>550</v>
      </c>
      <c r="K36" s="3">
        <v>4.83</v>
      </c>
      <c r="L36" s="3">
        <v>131</v>
      </c>
      <c r="M36" s="3">
        <v>0.7</v>
      </c>
      <c r="N36" s="3">
        <v>645</v>
      </c>
      <c r="O36" s="3">
        <f t="shared" si="0"/>
        <v>1433.3333333333335</v>
      </c>
    </row>
    <row r="37" spans="1:15" x14ac:dyDescent="0.25">
      <c r="A37" s="3" t="s">
        <v>11</v>
      </c>
      <c r="B37" s="3" t="s">
        <v>6</v>
      </c>
      <c r="C37" s="3" t="s">
        <v>26</v>
      </c>
      <c r="D37" s="3">
        <v>4</v>
      </c>
      <c r="E37" s="3">
        <v>19</v>
      </c>
      <c r="F37" s="3">
        <v>669</v>
      </c>
      <c r="G37" s="3">
        <v>256</v>
      </c>
      <c r="H37" s="3">
        <v>96.48</v>
      </c>
      <c r="I37" s="3"/>
      <c r="J37" s="3">
        <v>250</v>
      </c>
      <c r="K37" s="3">
        <v>6.33</v>
      </c>
      <c r="L37" s="3">
        <v>106</v>
      </c>
      <c r="M37" s="3">
        <v>3.5</v>
      </c>
      <c r="N37" s="3">
        <v>723</v>
      </c>
      <c r="O37" s="3">
        <f t="shared" si="0"/>
        <v>1606.6666666666665</v>
      </c>
    </row>
    <row r="38" spans="1:15" x14ac:dyDescent="0.25">
      <c r="A38" s="3" t="s">
        <v>8</v>
      </c>
      <c r="B38" s="3" t="s">
        <v>5</v>
      </c>
      <c r="C38" s="3" t="s">
        <v>26</v>
      </c>
      <c r="D38" s="3">
        <v>1</v>
      </c>
      <c r="E38" s="3">
        <v>42</v>
      </c>
      <c r="F38" s="3">
        <v>1228</v>
      </c>
      <c r="G38" s="3">
        <v>429</v>
      </c>
      <c r="H38" s="3">
        <v>153.94</v>
      </c>
      <c r="I38" s="3">
        <v>32.42</v>
      </c>
      <c r="J38" s="3">
        <v>123</v>
      </c>
      <c r="K38" s="3">
        <v>2.0699999999999998</v>
      </c>
      <c r="L38" s="3">
        <v>155</v>
      </c>
      <c r="M38" s="3">
        <v>3.5</v>
      </c>
      <c r="N38" s="3">
        <v>1142</v>
      </c>
      <c r="O38" s="3">
        <f t="shared" si="0"/>
        <v>2537.7777777777778</v>
      </c>
    </row>
    <row r="39" spans="1:15" x14ac:dyDescent="0.25">
      <c r="A39" s="3" t="s">
        <v>8</v>
      </c>
      <c r="B39" s="3" t="s">
        <v>5</v>
      </c>
      <c r="C39" s="3" t="s">
        <v>26</v>
      </c>
      <c r="D39" s="3">
        <v>2</v>
      </c>
      <c r="E39" s="3">
        <v>43</v>
      </c>
      <c r="F39" s="3">
        <v>1430</v>
      </c>
      <c r="G39" s="3">
        <v>460</v>
      </c>
      <c r="H39" s="3">
        <v>127.09</v>
      </c>
      <c r="I39" s="3"/>
      <c r="J39" s="3">
        <v>251</v>
      </c>
      <c r="K39" s="3">
        <v>6.17</v>
      </c>
      <c r="L39" s="3">
        <v>130</v>
      </c>
      <c r="M39" s="3">
        <v>2</v>
      </c>
      <c r="N39" s="3">
        <v>868</v>
      </c>
      <c r="O39" s="3">
        <f t="shared" si="0"/>
        <v>1928.8888888888889</v>
      </c>
    </row>
    <row r="40" spans="1:15" x14ac:dyDescent="0.25">
      <c r="A40" s="3" t="s">
        <v>8</v>
      </c>
      <c r="B40" s="3" t="s">
        <v>5</v>
      </c>
      <c r="C40" s="3" t="s">
        <v>26</v>
      </c>
      <c r="D40" s="3">
        <v>3</v>
      </c>
      <c r="E40" s="3">
        <v>22</v>
      </c>
      <c r="F40" s="3">
        <v>680</v>
      </c>
      <c r="G40" s="3">
        <v>320</v>
      </c>
      <c r="H40" s="3">
        <v>134.54</v>
      </c>
      <c r="I40" s="3"/>
      <c r="J40" s="3">
        <v>100</v>
      </c>
      <c r="K40" s="3">
        <v>2.64</v>
      </c>
      <c r="L40" s="3">
        <v>140</v>
      </c>
      <c r="M40" s="3">
        <v>2.5</v>
      </c>
      <c r="N40" s="3">
        <v>1065</v>
      </c>
      <c r="O40" s="3">
        <f t="shared" si="0"/>
        <v>2366.6666666666665</v>
      </c>
    </row>
    <row r="41" spans="1:15" x14ac:dyDescent="0.25">
      <c r="A41" s="3" t="s">
        <v>8</v>
      </c>
      <c r="B41" s="3" t="s">
        <v>5</v>
      </c>
      <c r="C41" s="3" t="s">
        <v>26</v>
      </c>
      <c r="D41" s="3">
        <v>4</v>
      </c>
      <c r="E41" s="3">
        <v>27</v>
      </c>
      <c r="F41" s="3">
        <v>583</v>
      </c>
      <c r="G41" s="3">
        <v>263</v>
      </c>
      <c r="H41" s="3">
        <v>122.58</v>
      </c>
      <c r="I41" s="3">
        <v>25.05</v>
      </c>
      <c r="J41" s="3">
        <v>205</v>
      </c>
      <c r="K41" s="3">
        <v>4.28</v>
      </c>
      <c r="L41" s="3">
        <v>150</v>
      </c>
      <c r="M41" s="3">
        <v>2</v>
      </c>
      <c r="N41" s="3">
        <v>979</v>
      </c>
      <c r="O41" s="3">
        <f t="shared" si="0"/>
        <v>2175.5555555555557</v>
      </c>
    </row>
    <row r="42" spans="1:15" x14ac:dyDescent="0.25">
      <c r="A42" s="3" t="s">
        <v>8</v>
      </c>
      <c r="B42" s="3" t="s">
        <v>6</v>
      </c>
      <c r="C42" s="3" t="s">
        <v>26</v>
      </c>
      <c r="D42" s="3">
        <v>1</v>
      </c>
      <c r="E42" s="3">
        <v>26</v>
      </c>
      <c r="F42" s="3">
        <v>550</v>
      </c>
      <c r="G42" s="3">
        <v>280</v>
      </c>
      <c r="H42" s="3">
        <v>104.2</v>
      </c>
      <c r="I42" s="3"/>
      <c r="J42" s="3">
        <v>150</v>
      </c>
      <c r="K42" s="3">
        <v>2.4700000000000002</v>
      </c>
      <c r="L42" s="3">
        <v>170</v>
      </c>
      <c r="M42" s="3">
        <v>2</v>
      </c>
      <c r="N42" s="3">
        <v>964</v>
      </c>
      <c r="O42" s="3">
        <f t="shared" si="0"/>
        <v>2142.2222222222222</v>
      </c>
    </row>
    <row r="43" spans="1:15" x14ac:dyDescent="0.25">
      <c r="A43" s="3" t="s">
        <v>8</v>
      </c>
      <c r="B43" s="3" t="s">
        <v>6</v>
      </c>
      <c r="C43" s="3" t="s">
        <v>26</v>
      </c>
      <c r="D43" s="3">
        <v>2</v>
      </c>
      <c r="E43" s="3">
        <v>25</v>
      </c>
      <c r="F43" s="3">
        <v>873</v>
      </c>
      <c r="G43" s="3">
        <v>412</v>
      </c>
      <c r="H43" s="3">
        <v>189.9</v>
      </c>
      <c r="I43" s="3">
        <v>32.61</v>
      </c>
      <c r="J43" s="3">
        <v>110</v>
      </c>
      <c r="K43" s="3">
        <v>3.72</v>
      </c>
      <c r="L43" s="3">
        <v>126</v>
      </c>
      <c r="M43" s="3">
        <v>2.4</v>
      </c>
      <c r="N43" s="3">
        <v>1252</v>
      </c>
      <c r="O43" s="3">
        <f t="shared" si="0"/>
        <v>2782.2222222222222</v>
      </c>
    </row>
    <row r="44" spans="1:15" x14ac:dyDescent="0.25">
      <c r="A44" s="3" t="s">
        <v>8</v>
      </c>
      <c r="B44" s="3" t="s">
        <v>6</v>
      </c>
      <c r="C44" s="3" t="s">
        <v>26</v>
      </c>
      <c r="D44" s="3">
        <v>3</v>
      </c>
      <c r="E44" s="3">
        <v>29</v>
      </c>
      <c r="F44" s="3">
        <v>847</v>
      </c>
      <c r="G44" s="3">
        <v>418</v>
      </c>
      <c r="H44" s="3">
        <v>150.56</v>
      </c>
      <c r="I44" s="3"/>
      <c r="J44" s="3">
        <v>509</v>
      </c>
      <c r="K44" s="3">
        <v>5.45</v>
      </c>
      <c r="L44" s="3">
        <v>129</v>
      </c>
      <c r="M44" s="3">
        <v>2</v>
      </c>
      <c r="N44" s="3">
        <v>1599</v>
      </c>
      <c r="O44" s="3">
        <f t="shared" si="0"/>
        <v>3553.333333333333</v>
      </c>
    </row>
    <row r="45" spans="1:15" x14ac:dyDescent="0.25">
      <c r="A45" s="3" t="s">
        <v>8</v>
      </c>
      <c r="B45" s="3" t="s">
        <v>6</v>
      </c>
      <c r="C45" s="3" t="s">
        <v>26</v>
      </c>
      <c r="D45" s="3">
        <v>4</v>
      </c>
      <c r="E45" s="3">
        <v>18</v>
      </c>
      <c r="F45" s="3">
        <v>490</v>
      </c>
      <c r="G45" s="3">
        <v>280</v>
      </c>
      <c r="H45" s="3">
        <v>99.85</v>
      </c>
      <c r="I45" s="3">
        <v>24.31</v>
      </c>
      <c r="J45" s="3">
        <v>402</v>
      </c>
      <c r="K45" s="3">
        <v>2.75</v>
      </c>
      <c r="L45" s="3">
        <v>110</v>
      </c>
      <c r="M45" s="3">
        <v>1.2</v>
      </c>
      <c r="N45" s="3">
        <v>420</v>
      </c>
      <c r="O45" s="3">
        <f t="shared" si="0"/>
        <v>933.33333333333326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Sheet3</vt:lpstr>
      <vt:lpstr>pivot</vt:lpstr>
      <vt:lpstr>data+calculations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Greta</cp:lastModifiedBy>
  <dcterms:created xsi:type="dcterms:W3CDTF">2012-04-07T06:01:24Z</dcterms:created>
  <dcterms:modified xsi:type="dcterms:W3CDTF">2012-09-12T13:27:14Z</dcterms:modified>
</cp:coreProperties>
</file>