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240" windowHeight="12150" activeTab="2"/>
  </bookViews>
  <sheets>
    <sheet name="data" sheetId="1" r:id="rId1"/>
    <sheet name="analys" sheetId="2" r:id="rId2"/>
    <sheet name="pivot" sheetId="4" r:id="rId3"/>
  </sheets>
  <definedNames>
    <definedName name="_xlnm._FilterDatabase" localSheetId="1" hidden="1">analys!$A$1:$X$299</definedName>
  </definedNames>
  <calcPr calcId="145621"/>
  <pivotCaches>
    <pivotCache cacheId="39" r:id="rId4"/>
    <pivotCache cacheId="46" r:id="rId5"/>
  </pivotCaches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2" i="2"/>
  <c r="R35" i="4"/>
  <c r="B31" i="4"/>
  <c r="B29" i="4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2" i="2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2" i="2"/>
  <c r="O20" i="4"/>
  <c r="N35" i="2" l="1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4" i="2"/>
  <c r="N5" i="2"/>
  <c r="N6" i="2"/>
  <c r="N7" i="2"/>
  <c r="N8" i="2"/>
  <c r="N9" i="2"/>
  <c r="N10" i="2"/>
  <c r="N11" i="2"/>
  <c r="N12" i="2"/>
  <c r="N13" i="2"/>
  <c r="N267" i="2"/>
  <c r="N268" i="2"/>
  <c r="N269" i="2"/>
  <c r="N270" i="2"/>
  <c r="N271" i="2"/>
  <c r="N14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16" i="2"/>
  <c r="N17" i="2"/>
  <c r="N2" i="2"/>
  <c r="N18" i="2"/>
  <c r="N19" i="2"/>
  <c r="N20" i="2"/>
  <c r="N21" i="2"/>
  <c r="N22" i="2"/>
  <c r="N23" i="2"/>
  <c r="N24" i="2"/>
  <c r="N25" i="2"/>
  <c r="N26" i="2"/>
  <c r="N27" i="2"/>
  <c r="N28" i="2"/>
  <c r="N29" i="2"/>
  <c r="N3" i="2"/>
  <c r="N30" i="2"/>
  <c r="N31" i="2"/>
  <c r="N32" i="2"/>
  <c r="N33" i="2"/>
  <c r="N34" i="2"/>
  <c r="N15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7" i="2"/>
  <c r="M292" i="2"/>
  <c r="M293" i="2"/>
  <c r="M294" i="2"/>
  <c r="M295" i="2"/>
  <c r="M296" i="2"/>
  <c r="M297" i="2"/>
  <c r="M298" i="2"/>
  <c r="M299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" i="2"/>
  <c r="M29" i="2"/>
  <c r="M32" i="2"/>
  <c r="M2" i="2"/>
  <c r="M3" i="2"/>
  <c r="M4" i="2"/>
  <c r="M5" i="2"/>
  <c r="M6" i="2"/>
  <c r="M7" i="2"/>
  <c r="M8" i="2"/>
  <c r="M9" i="2"/>
  <c r="M10" i="2"/>
  <c r="M11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8" i="2"/>
  <c r="M30" i="2"/>
  <c r="M31" i="2"/>
  <c r="M33" i="2"/>
  <c r="M34" i="2"/>
  <c r="M35" i="2"/>
  <c r="M36" i="2"/>
  <c r="M37" i="2"/>
  <c r="M12" i="2"/>
</calcChain>
</file>

<file path=xl/connections.xml><?xml version="1.0" encoding="utf-8"?>
<connections xmlns="http://schemas.openxmlformats.org/spreadsheetml/2006/main">
  <connection id="1" name="reasons adoption a" type="4" refreshedVersion="0" background="1">
    <webPr xml="1" sourceData="1" url="M:\My Documents\N2Africa\Use survey\Rwanda\reasons adoption a.xml" htmlTables="1" htmlFormat="all"/>
  </connection>
</connections>
</file>

<file path=xl/sharedStrings.xml><?xml version="1.0" encoding="utf-8"?>
<sst xmlns="http://schemas.openxmlformats.org/spreadsheetml/2006/main" count="8239" uniqueCount="647">
  <si>
    <t>id</t>
  </si>
  <si>
    <t>Farm_ID</t>
  </si>
  <si>
    <t>No_land_for_legumes</t>
  </si>
  <si>
    <t>No_labour</t>
  </si>
  <si>
    <t>No_legume_seed</t>
  </si>
  <si>
    <t>No_manure</t>
  </si>
  <si>
    <t>No_synth_fert</t>
  </si>
  <si>
    <t>No_consumption_legume_HH</t>
  </si>
  <si>
    <t>No_market_legume</t>
  </si>
  <si>
    <t>Too_many_weed_problems</t>
  </si>
  <si>
    <t>Too_many_insects_problems</t>
  </si>
  <si>
    <t>Land_not_suitable</t>
  </si>
  <si>
    <t>Other_reason_1</t>
  </si>
  <si>
    <t>Other_reason_2</t>
  </si>
  <si>
    <t>Other_reason_3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</si>
  <si>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</si>
  <si>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</si>
  <si>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</si>
  <si>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</si>
  <si>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</si>
  <si>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</si>
  <si>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</si>
  <si>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</si>
  <si>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</si>
  <si>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</si>
  <si>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</si>
  <si>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</si>
  <si>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</si>
  <si>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</si>
  <si>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</si>
  <si>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</si>
  <si>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</si>
  <si>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</si>
  <si>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</si>
  <si>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</si>
  <si>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</si>
  <si>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</si>
  <si>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</si>
  <si>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</si>
  <si>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</si>
  <si>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</si>
  <si>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</si>
  <si>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</si>
  <si>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</si>
  <si>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</si>
  <si>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</si>
  <si>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</si>
  <si>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</si>
  <si>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</si>
  <si>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</si>
  <si>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</si>
  <si>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</si>
  <si>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</si>
  <si>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</si>
  <si>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</si>
  <si>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</si>
  <si>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</si>
  <si>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</si>
  <si>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</si>
  <si>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</si>
  <si>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</si>
  <si>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</si>
  <si>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</si>
  <si>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</si>
  <si>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</si>
  <si>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</si>
  <si>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</si>
  <si>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</si>
  <si>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</si>
  <si>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</si>
  <si>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</si>
  <si>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</si>
  <si>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</si>
  <si>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</si>
  <si>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</si>
  <si>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</si>
  <si>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</si>
  <si>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</si>
  <si>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</si>
  <si>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</si>
  <si>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</si>
  <si>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</si>
  <si>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</si>
  <si>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</si>
  <si>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</si>
  <si>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</si>
  <si>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</si>
  <si>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</si>
  <si>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</si>
  <si>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</si>
  <si>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</si>
  <si>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</si>
  <si>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</si>
  <si>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</si>
  <si>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</si>
  <si>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</si>
  <si>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</si>
  <si>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</si>
  <si>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</si>
  <si>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</si>
  <si>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</si>
  <si>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</si>
  <si>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</si>
  <si>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</si>
  <si>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</si>
  <si>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</si>
  <si>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</si>
  <si>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</si>
  <si>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</si>
  <si>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</si>
  <si>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</si>
  <si>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</si>
  <si>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</si>
  <si>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</si>
  <si>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</si>
  <si>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</si>
  <si>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302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</si>
  <si>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</si>
  <si>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</si>
  <si>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</si>
  <si>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</si>
  <si>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</si>
  <si>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</si>
  <si>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</si>
  <si>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</si>
  <si>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</si>
  <si>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</si>
  <si>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</si>
  <si>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</si>
  <si>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</si>
  <si>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</si>
  <si>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</si>
  <si>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</si>
  <si>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</si>
  <si>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</si>
  <si>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</si>
  <si>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</si>
  <si>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</si>
  <si>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</si>
  <si>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</si>
  <si>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</si>
  <si>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</si>
  <si>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</si>
  <si>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</si>
  <si>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</si>
  <si>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</si>
  <si>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</si>
  <si>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</si>
  <si>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</si>
  <si>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</si>
  <si>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</si>
  <si>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</si>
  <si>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</si>
  <si>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</si>
  <si>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</si>
  <si>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</si>
  <si>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</si>
  <si>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</si>
  <si>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</si>
  <si>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</si>
  <si>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</si>
  <si>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</si>
  <si>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</si>
  <si>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</si>
  <si>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</si>
  <si>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</si>
  <si>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</si>
  <si>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</si>
  <si>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</si>
  <si>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</si>
  <si>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</si>
  <si>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</si>
  <si>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</si>
  <si>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</si>
  <si>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</si>
  <si>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</si>
  <si>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</si>
  <si>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</si>
  <si>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</si>
  <si>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</si>
  <si>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</si>
  <si>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</si>
  <si>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</si>
  <si>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</si>
  <si>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</si>
  <si>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</si>
  <si>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</si>
  <si>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</si>
  <si>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</si>
  <si>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</si>
  <si>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</si>
  <si>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</si>
  <si>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</si>
  <si>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300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</si>
  <si>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</si>
  <si>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</si>
  <si>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</si>
  <si>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</si>
  <si>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</si>
  <si>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</si>
  <si>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</si>
  <si>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</si>
  <si>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</si>
  <si>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</si>
  <si>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</si>
  <si>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</si>
  <si>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</si>
  <si>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</si>
  <si>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</si>
  <si>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</si>
  <si>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</si>
  <si>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</si>
  <si>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</si>
  <si>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</si>
  <si>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</si>
  <si>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</si>
  <si>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</si>
  <si>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</si>
  <si>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</si>
  <si>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</si>
  <si>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</si>
  <si>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</si>
  <si>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</si>
  <si>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</si>
  <si>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</si>
  <si>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</si>
  <si>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</si>
  <si>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</si>
  <si>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</si>
  <si>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</si>
  <si>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</si>
  <si>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</si>
  <si>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</si>
  <si>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</si>
  <si>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</si>
  <si>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</si>
  <si>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</si>
  <si>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</si>
  <si>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</si>
  <si>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</si>
  <si>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</si>
  <si>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</si>
  <si>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</si>
  <si>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</si>
  <si>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</si>
  <si>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</si>
  <si>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</si>
  <si>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</si>
  <si>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</si>
  <si>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</si>
  <si>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</si>
  <si>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</si>
  <si>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</si>
  <si>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</si>
  <si>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</si>
  <si>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</si>
  <si>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</si>
  <si>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</si>
  <si>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</si>
  <si>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</si>
  <si>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</si>
  <si>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</si>
  <si>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</si>
  <si>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</si>
  <si>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</si>
  <si>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</si>
  <si>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</si>
  <si>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</si>
  <si>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</si>
  <si>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</si>
  <si>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</si>
  <si>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</si>
  <si>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</si>
  <si>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</si>
  <si>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</si>
  <si>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</si>
  <si>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</si>
  <si>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</si>
  <si>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</si>
  <si>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</si>
  <si>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</si>
  <si>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</si>
  <si>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</si>
  <si>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</si>
  <si>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</si>
  <si>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</si>
  <si>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</si>
  <si>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</si>
  <si>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</si>
  <si>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</si>
  <si>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</si>
  <si>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</si>
  <si>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</si>
  <si>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</si>
  <si>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303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</si>
  <si>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</si>
  <si>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</si>
  <si>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</si>
  <si>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</si>
  <si>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</si>
  <si>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</si>
  <si>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</si>
  <si>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</si>
  <si>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</si>
  <si>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</si>
  <si>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</si>
  <si>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</si>
  <si>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</si>
  <si>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</si>
  <si>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</si>
  <si>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</si>
  <si>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</si>
  <si>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</si>
  <si>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SP_BG181</t>
  </si>
  <si>
    <t>SP_BG182</t>
  </si>
  <si>
    <t>SP_BG183</t>
  </si>
  <si>
    <t>SP_BG184</t>
  </si>
  <si>
    <t>SP_BG185</t>
  </si>
  <si>
    <t>SP_BG186</t>
  </si>
  <si>
    <t>SP_BG187</t>
  </si>
  <si>
    <t>SP_BG188</t>
  </si>
  <si>
    <t>SP_BG189</t>
  </si>
  <si>
    <t>SP_BG190</t>
  </si>
  <si>
    <t>SP_BG191</t>
  </si>
  <si>
    <t>SP_BG192</t>
  </si>
  <si>
    <t>SP_BG193</t>
  </si>
  <si>
    <t>SP_BG194</t>
  </si>
  <si>
    <t>SP_BG195</t>
  </si>
  <si>
    <t>SP_BG196</t>
  </si>
  <si>
    <t>SP_BG197</t>
  </si>
  <si>
    <t>SP_BG198</t>
  </si>
  <si>
    <t>SP_BG199</t>
  </si>
  <si>
    <t>SP_BG200</t>
  </si>
  <si>
    <t>SP_BG201</t>
  </si>
  <si>
    <t>SP_BG202</t>
  </si>
  <si>
    <t>SP_BG203</t>
  </si>
  <si>
    <t>SP_BG204</t>
  </si>
  <si>
    <t>SP_BG205</t>
  </si>
  <si>
    <t>SP_BG206</t>
  </si>
  <si>
    <t>SP_BG207</t>
  </si>
  <si>
    <t>SP_BG208</t>
  </si>
  <si>
    <t>SP_BG209</t>
  </si>
  <si>
    <t>SP_BG210</t>
  </si>
  <si>
    <t>SP_BG211</t>
  </si>
  <si>
    <t>SP_BG212</t>
  </si>
  <si>
    <t>SP_BG213</t>
  </si>
  <si>
    <t>SP_BG214</t>
  </si>
  <si>
    <t>SP_BG215</t>
  </si>
  <si>
    <t>SP_BG216</t>
  </si>
  <si>
    <t>SP_BG217</t>
  </si>
  <si>
    <t>SP_BG218</t>
  </si>
  <si>
    <t>SP_BG219</t>
  </si>
  <si>
    <t>SP_BG220</t>
  </si>
  <si>
    <t>SP_BG221</t>
  </si>
  <si>
    <t>SP_BG222</t>
  </si>
  <si>
    <t>SP_BG223</t>
  </si>
  <si>
    <t>SP_BG224</t>
  </si>
  <si>
    <t>SP_BG225</t>
  </si>
  <si>
    <t>SP_BG226</t>
  </si>
  <si>
    <t>SP_BG227</t>
  </si>
  <si>
    <t>SP_BG228</t>
  </si>
  <si>
    <t>SP_BG229</t>
  </si>
  <si>
    <t>SP_BG230</t>
  </si>
  <si>
    <t>SP_BG231</t>
  </si>
  <si>
    <t>SP_BG232</t>
  </si>
  <si>
    <t>SP_BG233</t>
  </si>
  <si>
    <t>SP_BG234</t>
  </si>
  <si>
    <t>SP_BG235</t>
  </si>
  <si>
    <t>SP_BG236</t>
  </si>
  <si>
    <t>SP_BG237</t>
  </si>
  <si>
    <t>SP_BG238</t>
  </si>
  <si>
    <t>SP_BG239</t>
  </si>
  <si>
    <t>SP_BR061</t>
  </si>
  <si>
    <t>SP_BR062</t>
  </si>
  <si>
    <t>SP_BR063</t>
  </si>
  <si>
    <t>SP_BR064</t>
  </si>
  <si>
    <t>SP_BR065</t>
  </si>
  <si>
    <t>SP_BR066</t>
  </si>
  <si>
    <t>SP_BR067</t>
  </si>
  <si>
    <t>SP_BR068</t>
  </si>
  <si>
    <t>SP_BR069</t>
  </si>
  <si>
    <t>SP_BR070</t>
  </si>
  <si>
    <t>SP_BR071</t>
  </si>
  <si>
    <t>SP_BR072</t>
  </si>
  <si>
    <t>SP_BR073</t>
  </si>
  <si>
    <t>SP_BR074</t>
  </si>
  <si>
    <t>SP_BR075</t>
  </si>
  <si>
    <t>SP_BR076</t>
  </si>
  <si>
    <t>SP_BR077</t>
  </si>
  <si>
    <t>SP_BR078</t>
  </si>
  <si>
    <t>SP_BR079</t>
  </si>
  <si>
    <t>SP_BR080</t>
  </si>
  <si>
    <t>SP_BR081</t>
  </si>
  <si>
    <t>SP_BR082</t>
  </si>
  <si>
    <t>SP_BR083</t>
  </si>
  <si>
    <t>SP_BR084</t>
  </si>
  <si>
    <t>SP_BR085</t>
  </si>
  <si>
    <t>SP_BR086</t>
  </si>
  <si>
    <t>SP_BR087</t>
  </si>
  <si>
    <t>SP_BR088</t>
  </si>
  <si>
    <t>SP_BR089</t>
  </si>
  <si>
    <t>SP_BR090</t>
  </si>
  <si>
    <t>SP_BR091</t>
  </si>
  <si>
    <t>SP_BR092</t>
  </si>
  <si>
    <t>SP_BR093</t>
  </si>
  <si>
    <t>SP_BR094</t>
  </si>
  <si>
    <t>SP_BR095</t>
  </si>
  <si>
    <t>SP_BR096</t>
  </si>
  <si>
    <t>SP_BR097</t>
  </si>
  <si>
    <t>SP_BR098</t>
  </si>
  <si>
    <t>SP_BR099</t>
  </si>
  <si>
    <t>SP_BR100</t>
  </si>
  <si>
    <t>SP_BR101</t>
  </si>
  <si>
    <t>SP_BR102</t>
  </si>
  <si>
    <t>SP_KY162</t>
  </si>
  <si>
    <t>SP_BR104</t>
  </si>
  <si>
    <t>SP_BR105</t>
  </si>
  <si>
    <t>SP_BR106</t>
  </si>
  <si>
    <t>SP_BR107</t>
  </si>
  <si>
    <t>SP_BR108</t>
  </si>
  <si>
    <t>SP_BR109</t>
  </si>
  <si>
    <t>SP_BR110</t>
  </si>
  <si>
    <t>SP_BR111</t>
  </si>
  <si>
    <t>SP_BR112</t>
  </si>
  <si>
    <t>SP_BR113</t>
  </si>
  <si>
    <t>SP_BR114</t>
  </si>
  <si>
    <t>SP_BR115</t>
  </si>
  <si>
    <t>SP_BR116</t>
  </si>
  <si>
    <t>SP_BR117</t>
  </si>
  <si>
    <t>SP_BR118</t>
  </si>
  <si>
    <t>SP_BR119</t>
  </si>
  <si>
    <t>SP_BR120</t>
  </si>
  <si>
    <t>SP_CB037</t>
  </si>
  <si>
    <t>SP_CB036</t>
  </si>
  <si>
    <t>SP_CB038</t>
  </si>
  <si>
    <t>SP_CB039</t>
  </si>
  <si>
    <t>SP_CB040</t>
  </si>
  <si>
    <t>SP_CB041</t>
  </si>
  <si>
    <t>SP_CB042</t>
  </si>
  <si>
    <t>SP_CB043</t>
  </si>
  <si>
    <t>SP_CB044</t>
  </si>
  <si>
    <t>SP_CB045</t>
  </si>
  <si>
    <t>SP_CB046</t>
  </si>
  <si>
    <t>SP_CB047</t>
  </si>
  <si>
    <t>SP_CB048</t>
  </si>
  <si>
    <t>SP_CB049</t>
  </si>
  <si>
    <t>SP_CB050</t>
  </si>
  <si>
    <t>SP_CB051</t>
  </si>
  <si>
    <t>SP_CB052</t>
  </si>
  <si>
    <t>SP_CB053</t>
  </si>
  <si>
    <t>SP_CB054</t>
  </si>
  <si>
    <t>SP_CB055</t>
  </si>
  <si>
    <t>SP_CB056</t>
  </si>
  <si>
    <t>SP_CB057</t>
  </si>
  <si>
    <t>SP_CB058</t>
  </si>
  <si>
    <t>SP_CB059</t>
  </si>
  <si>
    <t>SP_CB060</t>
  </si>
  <si>
    <t>SP_GK016</t>
  </si>
  <si>
    <t>SP_GK024</t>
  </si>
  <si>
    <t>SP_GK025</t>
  </si>
  <si>
    <t>SP_GK026</t>
  </si>
  <si>
    <t>SP_GK001</t>
  </si>
  <si>
    <t>SP_GK002</t>
  </si>
  <si>
    <t>SP_GK003</t>
  </si>
  <si>
    <t>SP_GK004</t>
  </si>
  <si>
    <t>SP_GK005</t>
  </si>
  <si>
    <t>SP_GK006</t>
  </si>
  <si>
    <t>SP_GK007</t>
  </si>
  <si>
    <t>SP_GK008</t>
  </si>
  <si>
    <t>SP_GK009</t>
  </si>
  <si>
    <t>SP_GK010</t>
  </si>
  <si>
    <t>SP_GK011</t>
  </si>
  <si>
    <t>SP_GK012</t>
  </si>
  <si>
    <t>SP_GK013</t>
  </si>
  <si>
    <t>SP_GK014</t>
  </si>
  <si>
    <t>SP_GK015</t>
  </si>
  <si>
    <t>SP_GK017</t>
  </si>
  <si>
    <t>SP_GK018</t>
  </si>
  <si>
    <t>SP_GK019</t>
  </si>
  <si>
    <t>SP_GK020</t>
  </si>
  <si>
    <t>SP_GK021</t>
  </si>
  <si>
    <t>SP_GK022</t>
  </si>
  <si>
    <t>SP_GK023</t>
  </si>
  <si>
    <t>SP_GK027</t>
  </si>
  <si>
    <t>SP_GK028</t>
  </si>
  <si>
    <t>SP_GK029</t>
  </si>
  <si>
    <t>SP_GK030</t>
  </si>
  <si>
    <t>SP_GK031</t>
  </si>
  <si>
    <t>SP_GK032</t>
  </si>
  <si>
    <t>SP_GK033</t>
  </si>
  <si>
    <t>SP_GK034</t>
  </si>
  <si>
    <t>SP_GK035</t>
  </si>
  <si>
    <t>SP_KM240</t>
  </si>
  <si>
    <t>SP_KM241</t>
  </si>
  <si>
    <t>SP_KM242</t>
  </si>
  <si>
    <t>SP_KM243</t>
  </si>
  <si>
    <t>SP_KM244</t>
  </si>
  <si>
    <t>SP_KM245</t>
  </si>
  <si>
    <t>SP_KM246</t>
  </si>
  <si>
    <t>SP_KM247</t>
  </si>
  <si>
    <t>SP_KM248</t>
  </si>
  <si>
    <t>SP_KM249</t>
  </si>
  <si>
    <t>SP_KM250</t>
  </si>
  <si>
    <t>SP_KM251</t>
  </si>
  <si>
    <t>SP_KM252</t>
  </si>
  <si>
    <t>SP_KM253</t>
  </si>
  <si>
    <t>SP_KM254</t>
  </si>
  <si>
    <t>SP_KM255</t>
  </si>
  <si>
    <t>SP_KM256</t>
  </si>
  <si>
    <t>SP_KM257</t>
  </si>
  <si>
    <t>SP_KM258</t>
  </si>
  <si>
    <t>SP_KM259</t>
  </si>
  <si>
    <t>SP_KM260</t>
  </si>
  <si>
    <t>SP_KM261</t>
  </si>
  <si>
    <t>SP_KM262</t>
  </si>
  <si>
    <t>SP_KM263</t>
  </si>
  <si>
    <t>SP_KM264</t>
  </si>
  <si>
    <t>SP_KM265</t>
  </si>
  <si>
    <t>SP_KM266</t>
  </si>
  <si>
    <t>SP_KM267</t>
  </si>
  <si>
    <t>SP_KM268</t>
  </si>
  <si>
    <t>SP_KM269</t>
  </si>
  <si>
    <t>SP_KM270</t>
  </si>
  <si>
    <t>SP_KM271</t>
  </si>
  <si>
    <t>SP_KM272</t>
  </si>
  <si>
    <t>SP_KM273</t>
  </si>
  <si>
    <t>SP_KM274</t>
  </si>
  <si>
    <t>SP_KM275</t>
  </si>
  <si>
    <t>SP_KM276</t>
  </si>
  <si>
    <t>SP_KM277</t>
  </si>
  <si>
    <t>SP_KM278</t>
  </si>
  <si>
    <t>SP_KM279</t>
  </si>
  <si>
    <t>SP_KM280</t>
  </si>
  <si>
    <t>SP_KM281</t>
  </si>
  <si>
    <t>SP_KM282</t>
  </si>
  <si>
    <t>SP_KM283</t>
  </si>
  <si>
    <t>SP_KM284</t>
  </si>
  <si>
    <t>SP_KM285</t>
  </si>
  <si>
    <t>SP_KM286</t>
  </si>
  <si>
    <t>SP_KM287</t>
  </si>
  <si>
    <t>SP_KM288</t>
  </si>
  <si>
    <t>SP_KM289</t>
  </si>
  <si>
    <t>SP_KM290</t>
  </si>
  <si>
    <t>SP_KM291</t>
  </si>
  <si>
    <t>SP_KM292</t>
  </si>
  <si>
    <t>SP_KM293</t>
  </si>
  <si>
    <t>SP_KM294</t>
  </si>
  <si>
    <t>SP_KM295</t>
  </si>
  <si>
    <t>SP_KM296</t>
  </si>
  <si>
    <t>SP_KM297</t>
  </si>
  <si>
    <t>SP_KM298</t>
  </si>
  <si>
    <t>SP_KM299</t>
  </si>
  <si>
    <t>SP_KY121</t>
  </si>
  <si>
    <t>SP_KY122</t>
  </si>
  <si>
    <t>SP_KY123</t>
  </si>
  <si>
    <t>SP_KY124</t>
  </si>
  <si>
    <t>SP_KY125</t>
  </si>
  <si>
    <t>SP_KY126</t>
  </si>
  <si>
    <t>SP_KY127</t>
  </si>
  <si>
    <t>SP_KY128</t>
  </si>
  <si>
    <t>SP_KY129</t>
  </si>
  <si>
    <t>SP_KY130</t>
  </si>
  <si>
    <t>SP_KY131</t>
  </si>
  <si>
    <t>SP_KY133</t>
  </si>
  <si>
    <t>SP_KY134</t>
  </si>
  <si>
    <t>SP_KY135</t>
  </si>
  <si>
    <t>SP_KY136</t>
  </si>
  <si>
    <t>SP_KY137</t>
  </si>
  <si>
    <t>SP_KY138</t>
  </si>
  <si>
    <t>SP_KY139</t>
  </si>
  <si>
    <t>SP_KY140</t>
  </si>
  <si>
    <t>SP_KY141</t>
  </si>
  <si>
    <t>SP_KY142</t>
  </si>
  <si>
    <t>SP_KY143</t>
  </si>
  <si>
    <t>SP_KY144</t>
  </si>
  <si>
    <t>SP_KY145</t>
  </si>
  <si>
    <t>SP_KY146</t>
  </si>
  <si>
    <t>SP_KY147</t>
  </si>
  <si>
    <t>SP_KY148</t>
  </si>
  <si>
    <t>SP_KY149</t>
  </si>
  <si>
    <t>SP_KY150</t>
  </si>
  <si>
    <t>SP_KY151</t>
  </si>
  <si>
    <t>SP_KY152</t>
  </si>
  <si>
    <t>SP_KY153</t>
  </si>
  <si>
    <t>SP_KY154</t>
  </si>
  <si>
    <t>SP_KY155</t>
  </si>
  <si>
    <t>SP_KY156</t>
  </si>
  <si>
    <t>SP_KY157</t>
  </si>
  <si>
    <t>SP_KY158</t>
  </si>
  <si>
    <t>SP_KY159</t>
  </si>
  <si>
    <t>SP_KY160</t>
  </si>
  <si>
    <t>SP_KY161</t>
  </si>
  <si>
    <t>SP_BR103</t>
  </si>
  <si>
    <t>SP_KY163</t>
  </si>
  <si>
    <t>SP_KY164</t>
  </si>
  <si>
    <t>SP_KY165</t>
  </si>
  <si>
    <t>SP_KY166</t>
  </si>
  <si>
    <t>SP_KY167</t>
  </si>
  <si>
    <t>SP_KY168</t>
  </si>
  <si>
    <t>SP_KY169</t>
  </si>
  <si>
    <t>SP_KY170</t>
  </si>
  <si>
    <t>SP_KY171</t>
  </si>
  <si>
    <t>SP_KY172</t>
  </si>
  <si>
    <t>SP_KY173</t>
  </si>
  <si>
    <t>SP_KY174</t>
  </si>
  <si>
    <t>SP_KY175</t>
  </si>
  <si>
    <t>SP_KY176</t>
  </si>
  <si>
    <t>SP_KY177</t>
  </si>
  <si>
    <t>SP_KY178</t>
  </si>
  <si>
    <t>SP_KY179</t>
  </si>
  <si>
    <t>SP_KY180</t>
  </si>
  <si>
    <t>N</t>
  </si>
  <si>
    <t>Y</t>
  </si>
  <si>
    <t>District_LGA</t>
  </si>
  <si>
    <t>Kayonza</t>
  </si>
  <si>
    <t>Burera</t>
  </si>
  <si>
    <t>Bugesera</t>
  </si>
  <si>
    <t>Gakenke</t>
  </si>
  <si>
    <t>Kamonyi</t>
  </si>
  <si>
    <t>Area</t>
  </si>
  <si>
    <t>Work_hired</t>
  </si>
  <si>
    <t>work other people land score</t>
  </si>
  <si>
    <t>District</t>
  </si>
  <si>
    <t>Farm_ID not growing legumes</t>
  </si>
  <si>
    <t>Row Labels</t>
  </si>
  <si>
    <t>Grand Total</t>
  </si>
  <si>
    <t>Column Labels</t>
  </si>
  <si>
    <t>Count of Farm_ID</t>
  </si>
  <si>
    <t>(Multiple Items)</t>
  </si>
  <si>
    <t xml:space="preserve">Reasons non adoption </t>
  </si>
  <si>
    <t>land not suitable</t>
  </si>
  <si>
    <t>no land for legumes available</t>
  </si>
  <si>
    <t>Socio-score</t>
  </si>
  <si>
    <t>Average of Area</t>
  </si>
  <si>
    <t>Average Area non-adopters</t>
  </si>
  <si>
    <t>Socio-score rounded</t>
  </si>
  <si>
    <t>socio-score rounded</t>
  </si>
  <si>
    <t>Average of socio-score rounded</t>
  </si>
  <si>
    <t>no land for legumes</t>
  </si>
  <si>
    <t>Total number in survey</t>
  </si>
  <si>
    <t>Percentage not growing legumes</t>
  </si>
  <si>
    <t>Average area no land</t>
  </si>
  <si>
    <t>work hired</t>
  </si>
  <si>
    <t>work on other peoples land</t>
  </si>
  <si>
    <t>yes</t>
  </si>
  <si>
    <t>no</t>
  </si>
  <si>
    <t xml:space="preserve">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</si>
</sst>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2" borderId="0" xfId="0" applyFont="1" applyFill="1"/>
    <xf numFmtId="0" fontId="2" fillId="2" borderId="1" xfId="0" applyFont="1" applyFill="1" applyBorder="1"/>
    <xf numFmtId="0" fontId="0" fillId="0" borderId="0" xfId="0" applyNumberFormat="1"/>
    <xf numFmtId="0" fontId="2" fillId="2" borderId="2" xfId="0" applyNumberFormat="1" applyFont="1" applyFill="1" applyBorder="1"/>
    <xf numFmtId="0" fontId="2" fillId="2" borderId="2" xfId="0" applyFont="1" applyFill="1" applyBorder="1" applyAlignment="1">
      <alignment horizontal="left"/>
    </xf>
    <xf numFmtId="164" fontId="0" fillId="0" borderId="0" xfId="0" applyNumberFormat="1"/>
    <xf numFmtId="2" fontId="0" fillId="0" borderId="0" xfId="0" applyNumberFormat="1"/>
    <xf numFmtId="2" fontId="2" fillId="2" borderId="2" xfId="0" applyNumberFormat="1" applyFont="1" applyFill="1" applyBorder="1"/>
    <xf numFmtId="9" fontId="0" fillId="0" borderId="0" xfId="1" applyFont="1"/>
    <xf numFmtId="0" fontId="2" fillId="2" borderId="0" xfId="0" applyFont="1" applyFill="1" applyBorder="1"/>
    <xf numFmtId="10" fontId="0" fillId="0" borderId="0" xfId="0" applyNumberFormat="1"/>
  </cellXfs>
  <cellStyles count="2">
    <cellStyle name="Normal" xfId="0" builtinId="0"/>
    <cellStyle name="Percent" xfId="1" builtinId="5"/>
  </cellStyles>
  <dxfs count="6">
    <dxf>
      <numFmt numFmtId="164" formatCode="0.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167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id" form="unqualified"/>
                  <xsd:element minOccurs="0" nillable="true" type="xsd:string" name="Farm_ID" form="unqualified"/>
                  <xsd:element minOccurs="0" nillable="true" type="xsd:string" name="No_land_for_legumes" form="unqualified"/>
                  <xsd:element minOccurs="0" nillable="true" type="xsd:string" name="No_labour" form="unqualified"/>
                  <xsd:element minOccurs="0" nillable="true" type="xsd:string" name="No_legume_seed" form="unqualified"/>
                  <xsd:element minOccurs="0" nillable="true" type="xsd:string" name="No_manure" form="unqualified"/>
                  <xsd:element minOccurs="0" nillable="true" type="xsd:string" name="No_synth_fert" form="unqualified"/>
                  <xsd:element minOccurs="0" nillable="true" type="xsd:string" name="No_consumption_legume_HH" form="unqualified"/>
                  <xsd:element minOccurs="0" nillable="true" type="xsd:string" name="No_market_legume" form="unqualified"/>
                  <xsd:element minOccurs="0" nillable="true" type="xsd:string" name="Too_many_weed_problems" form="unqualified"/>
                  <xsd:element minOccurs="0" nillable="true" type="xsd:string" name="Too_many_insects_problems" form="unqualified"/>
                  <xsd:element minOccurs="0" nillable="true" type="xsd:string" name="Land_not_suitable" form="unqualified"/>
                  <xsd:element minOccurs="0" nillable="true" type="xsd:string" name="Other_reason_1" form="unqualified"/>
                  <xsd:element minOccurs="0" nillable="true" type="xsd:string" name="Other_reason_2" form="unqualified"/>
                  <xsd:element minOccurs="0" nillable="true" type="xsd:string" name="Other_reason_3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67.623796064814" createdVersion="4" refreshedVersion="4" minRefreshableVersion="3" recordCount="298">
  <cacheSource type="worksheet">
    <worksheetSource ref="A1:O299" sheet="analys"/>
  </cacheSource>
  <cacheFields count="15">
    <cacheField name="id" numFmtId="0">
      <sharedItems/>
    </cacheField>
    <cacheField name="Farm_ID" numFmtId="0">
      <sharedItems count="298">
        <s v="SP_BG184"/>
        <s v="SP_BG197"/>
        <s v="SP_KY137"/>
        <s v="SP_KY138"/>
        <s v="SP_KY139"/>
        <s v="SP_KY140"/>
        <s v="SP_KY141"/>
        <s v="SP_KY142"/>
        <s v="SP_KY143"/>
        <s v="SP_KY144"/>
        <s v="SP_KY145"/>
        <s v="SP_KY146"/>
        <s v="SP_KY152"/>
        <s v="SP_BG181"/>
        <s v="SP_BG182"/>
        <s v="SP_BG183"/>
        <s v="SP_BG185"/>
        <s v="SP_BG186"/>
        <s v="SP_BG187"/>
        <s v="SP_BG188"/>
        <s v="SP_BG189"/>
        <s v="SP_BG190"/>
        <s v="SP_BG191"/>
        <s v="SP_BG192"/>
        <s v="SP_BG193"/>
        <s v="SP_BG194"/>
        <s v="SP_BG195"/>
        <s v="SP_BG196"/>
        <s v="SP_BG198"/>
        <s v="SP_BG199"/>
        <s v="SP_BG200"/>
        <s v="SP_BG201"/>
        <s v="SP_BG202"/>
        <s v="SP_BG203"/>
        <s v="SP_BG204"/>
        <s v="SP_BG205"/>
        <s v="SP_BG206"/>
        <s v="SP_BG207"/>
        <s v="SP_BG208"/>
        <s v="SP_BG209"/>
        <s v="SP_BG210"/>
        <s v="SP_BG211"/>
        <s v="SP_BG212"/>
        <s v="SP_BG213"/>
        <s v="SP_BG214"/>
        <s v="SP_BG215"/>
        <s v="SP_BG216"/>
        <s v="SP_BG217"/>
        <s v="SP_BG218"/>
        <s v="SP_BG219"/>
        <s v="SP_BG220"/>
        <s v="SP_BG221"/>
        <s v="SP_BG222"/>
        <s v="SP_BG223"/>
        <s v="SP_BG224"/>
        <s v="SP_BG225"/>
        <s v="SP_BG226"/>
        <s v="SP_BG227"/>
        <s v="SP_BG228"/>
        <s v="SP_BG229"/>
        <s v="SP_BG230"/>
        <s v="SP_BG231"/>
        <s v="SP_BG232"/>
        <s v="SP_BG233"/>
        <s v="SP_BG234"/>
        <s v="SP_BG235"/>
        <s v="SP_BG236"/>
        <s v="SP_BG237"/>
        <s v="SP_BG238"/>
        <s v="SP_BG239"/>
        <s v="SP_BR061"/>
        <s v="SP_BR062"/>
        <s v="SP_BR063"/>
        <s v="SP_BR064"/>
        <s v="SP_BR065"/>
        <s v="SP_BR066"/>
        <s v="SP_BR067"/>
        <s v="SP_BR068"/>
        <s v="SP_BR069"/>
        <s v="SP_BR070"/>
        <s v="SP_BR071"/>
        <s v="SP_BR072"/>
        <s v="SP_BR073"/>
        <s v="SP_BR074"/>
        <s v="SP_BR075"/>
        <s v="SP_BR076"/>
        <s v="SP_BR077"/>
        <s v="SP_BR078"/>
        <s v="SP_BR079"/>
        <s v="SP_BR080"/>
        <s v="SP_BR081"/>
        <s v="SP_BR082"/>
        <s v="SP_BR083"/>
        <s v="SP_BR084"/>
        <s v="SP_BR085"/>
        <s v="SP_BR086"/>
        <s v="SP_BR087"/>
        <s v="SP_BR088"/>
        <s v="SP_BR089"/>
        <s v="SP_BR090"/>
        <s v="SP_BR091"/>
        <s v="SP_BR092"/>
        <s v="SP_BR093"/>
        <s v="SP_BR094"/>
        <s v="SP_BR095"/>
        <s v="SP_BR096"/>
        <s v="SP_BR097"/>
        <s v="SP_BR098"/>
        <s v="SP_BR099"/>
        <s v="SP_BR100"/>
        <s v="SP_BR101"/>
        <s v="SP_BR102"/>
        <s v="SP_BR103"/>
        <s v="SP_BR104"/>
        <s v="SP_BR105"/>
        <s v="SP_BR106"/>
        <s v="SP_BR107"/>
        <s v="SP_BR108"/>
        <s v="SP_BR109"/>
        <s v="SP_BR110"/>
        <s v="SP_BR111"/>
        <s v="SP_BR112"/>
        <s v="SP_BR113"/>
        <s v="SP_BR114"/>
        <s v="SP_BR115"/>
        <s v="SP_BR116"/>
        <s v="SP_BR117"/>
        <s v="SP_BR118"/>
        <s v="SP_BR119"/>
        <s v="SP_BR120"/>
        <s v="SP_CB036"/>
        <s v="SP_CB037"/>
        <s v="SP_CB038"/>
        <s v="SP_CB039"/>
        <s v="SP_CB040"/>
        <s v="SP_CB041"/>
        <s v="SP_CB042"/>
        <s v="SP_CB043"/>
        <s v="SP_CB044"/>
        <s v="SP_CB045"/>
        <s v="SP_CB046"/>
        <s v="SP_CB047"/>
        <s v="SP_CB048"/>
        <s v="SP_CB049"/>
        <s v="SP_CB050"/>
        <s v="SP_CB051"/>
        <s v="SP_CB052"/>
        <s v="SP_CB053"/>
        <s v="SP_CB054"/>
        <s v="SP_CB055"/>
        <s v="SP_CB056"/>
        <s v="SP_CB057"/>
        <s v="SP_CB058"/>
        <s v="SP_CB059"/>
        <s v="SP_CB060"/>
        <s v="SP_GK001"/>
        <s v="SP_GK002"/>
        <s v="SP_GK003"/>
        <s v="SP_GK004"/>
        <s v="SP_GK005"/>
        <s v="SP_GK006"/>
        <s v="SP_GK007"/>
        <s v="SP_GK008"/>
        <s v="SP_GK009"/>
        <s v="SP_GK010"/>
        <s v="SP_GK011"/>
        <s v="SP_GK012"/>
        <s v="SP_GK013"/>
        <s v="SP_GK014"/>
        <s v="SP_GK015"/>
        <s v="SP_GK016"/>
        <s v="SP_GK017"/>
        <s v="SP_GK018"/>
        <s v="SP_GK019"/>
        <s v="SP_GK020"/>
        <s v="SP_GK021"/>
        <s v="SP_GK022"/>
        <s v="SP_GK023"/>
        <s v="SP_GK024"/>
        <s v="SP_GK025"/>
        <s v="SP_GK026"/>
        <s v="SP_GK027"/>
        <s v="SP_GK028"/>
        <s v="SP_GK029"/>
        <s v="SP_GK030"/>
        <s v="SP_GK031"/>
        <s v="SP_GK032"/>
        <s v="SP_GK033"/>
        <s v="SP_GK034"/>
        <s v="SP_GK035"/>
        <s v="SP_KM240"/>
        <s v="SP_KM241"/>
        <s v="SP_KM242"/>
        <s v="SP_KM243"/>
        <s v="SP_KM244"/>
        <s v="SP_KM245"/>
        <s v="SP_KM246"/>
        <s v="SP_KM247"/>
        <s v="SP_KM248"/>
        <s v="SP_KM249"/>
        <s v="SP_KM250"/>
        <s v="SP_KM251"/>
        <s v="SP_KM252"/>
        <s v="SP_KM253"/>
        <s v="SP_KM254"/>
        <s v="SP_KM255"/>
        <s v="SP_KM256"/>
        <s v="SP_KM257"/>
        <s v="SP_KM258"/>
        <s v="SP_KM259"/>
        <s v="SP_KM260"/>
        <s v="SP_KM261"/>
        <s v="SP_KM262"/>
        <s v="SP_KM263"/>
        <s v="SP_KM264"/>
        <s v="SP_KM265"/>
        <s v="SP_KM266"/>
        <s v="SP_KM267"/>
        <s v="SP_KM268"/>
        <s v="SP_KM269"/>
        <s v="SP_KM270"/>
        <s v="SP_KM271"/>
        <s v="SP_KM272"/>
        <s v="SP_KM273"/>
        <s v="SP_KM274"/>
        <s v="SP_KM275"/>
        <s v="SP_KM276"/>
        <s v="SP_KM277"/>
        <s v="SP_KM278"/>
        <s v="SP_KM279"/>
        <s v="SP_KM280"/>
        <s v="SP_KM281"/>
        <s v="SP_KM282"/>
        <s v="SP_KM283"/>
        <s v="SP_KM284"/>
        <s v="SP_KM285"/>
        <s v="SP_KM286"/>
        <s v="SP_KM287"/>
        <s v="SP_KM288"/>
        <s v="SP_KM289"/>
        <s v="SP_KM290"/>
        <s v="SP_KM291"/>
        <s v="SP_KM292"/>
        <s v="SP_KM293"/>
        <s v="SP_KM294"/>
        <s v="SP_KM295"/>
        <s v="SP_KM296"/>
        <s v="SP_KM297"/>
        <s v="SP_KM298"/>
        <s v="SP_KM299"/>
        <s v="SP_KY121"/>
        <s v="SP_KY122"/>
        <s v="SP_KY123"/>
        <s v="SP_KY124"/>
        <s v="SP_KY125"/>
        <s v="SP_KY126"/>
        <s v="SP_KY127"/>
        <s v="SP_KY128"/>
        <s v="SP_KY129"/>
        <s v="SP_KY130"/>
        <s v="SP_KY131"/>
        <s v="SP_KY133"/>
        <s v="SP_KY134"/>
        <s v="SP_KY135"/>
        <s v="SP_KY136"/>
        <s v="SP_KY147"/>
        <s v="SP_KY148"/>
        <s v="SP_KY149"/>
        <s v="SP_KY150"/>
        <s v="SP_KY151"/>
        <s v="SP_KY153"/>
        <s v="SP_KY154"/>
        <s v="SP_KY155"/>
        <s v="SP_KY156"/>
        <s v="SP_KY157"/>
        <s v="SP_KY158"/>
        <s v="SP_KY159"/>
        <s v="SP_KY160"/>
        <s v="SP_KY161"/>
        <s v="SP_KY162"/>
        <s v="SP_KY163"/>
        <s v="SP_KY164"/>
        <s v="SP_KY165"/>
        <s v="SP_KY166"/>
        <s v="SP_KY167"/>
        <s v="SP_KY168"/>
        <s v="SP_KY169"/>
        <s v="SP_KY170"/>
        <s v="SP_KY171"/>
        <s v="SP_KY172"/>
        <s v="SP_KY173"/>
        <s v="SP_KY174"/>
        <s v="SP_KY175"/>
        <s v="SP_KY176"/>
        <s v="SP_KY177"/>
        <s v="SP_KY178"/>
        <s v="SP_KY179"/>
        <s v="SP_KY180"/>
      </sharedItems>
    </cacheField>
    <cacheField name="No_land_for_legumes" numFmtId="0">
      <sharedItems count="2">
        <s v="Y"/>
        <s v="N"/>
      </sharedItems>
    </cacheField>
    <cacheField name="No_labour" numFmtId="0">
      <sharedItems count="1">
        <s v="N"/>
      </sharedItems>
    </cacheField>
    <cacheField name="No_legume_seed" numFmtId="0">
      <sharedItems/>
    </cacheField>
    <cacheField name="No_manure" numFmtId="0">
      <sharedItems/>
    </cacheField>
    <cacheField name="No_synth_fert" numFmtId="0">
      <sharedItems/>
    </cacheField>
    <cacheField name="No_consumption_legume_HH" numFmtId="0">
      <sharedItems/>
    </cacheField>
    <cacheField name="No_market_legume" numFmtId="0">
      <sharedItems/>
    </cacheField>
    <cacheField name="Too_many_weed_problems" numFmtId="0">
      <sharedItems/>
    </cacheField>
    <cacheField name="Too_many_insects_problems" numFmtId="0">
      <sharedItems/>
    </cacheField>
    <cacheField name="Land_not_suitable" numFmtId="0">
      <sharedItems count="2">
        <s v="N"/>
        <s v="Y"/>
      </sharedItems>
    </cacheField>
    <cacheField name="District" numFmtId="0">
      <sharedItems count="5">
        <s v="Bugesera"/>
        <s v="Kayonza"/>
        <s v="Burera"/>
        <s v="Gakenke"/>
        <s v="Kamonyi"/>
      </sharedItems>
    </cacheField>
    <cacheField name="Area" numFmtId="0">
      <sharedItems containsSemiMixedTypes="0" containsString="0" containsNumber="1" minValue="1.12E-2" maxValue="4.5" count="63">
        <n v="0.4"/>
        <n v="0.3"/>
        <n v="1.5"/>
        <n v="1"/>
        <n v="0.7"/>
        <n v="0.9"/>
        <n v="0.5"/>
        <n v="0.2"/>
        <n v="1.8"/>
        <n v="1.25"/>
        <n v="0.1"/>
        <n v="0.25"/>
        <n v="2"/>
        <n v="0.8"/>
        <n v="0.02"/>
        <n v="0.42"/>
        <n v="5.6000000000000001E-2"/>
        <n v="0.38"/>
        <n v="4.4999999999999998E-2"/>
        <n v="0.32"/>
        <n v="7.4999999999999997E-2"/>
        <n v="0.503"/>
        <n v="9.0999999999999998E-2"/>
        <n v="1.12E-2"/>
        <n v="0.112"/>
        <n v="0.12"/>
        <n v="0.22"/>
        <n v="0.48"/>
        <n v="3.5"/>
        <n v="0.36"/>
        <n v="2.2999999999999998"/>
        <n v="1.4"/>
        <n v="0.78"/>
        <n v="0.24"/>
        <n v="0.6"/>
        <n v="0.66"/>
        <n v="0.16"/>
        <n v="0.33"/>
        <n v="0.75"/>
        <n v="2.5"/>
        <n v="3"/>
        <n v="0.3871"/>
        <n v="0.06"/>
        <n v="0.14360000000000001"/>
        <n v="3.048"/>
        <n v="0.40739999999999998"/>
        <n v="1.65"/>
        <n v="0.3644"/>
        <n v="1.52"/>
        <n v="0.34899999999999998"/>
        <n v="4.0059999999999998E-2"/>
        <n v="1.4999999999999999E-2"/>
        <n v="0.15"/>
        <n v="4"/>
        <n v="0.16120000000000001"/>
        <n v="0.45660000000000001"/>
        <n v="4.3308"/>
        <n v="0.152"/>
        <n v="1.3"/>
        <n v="2.4"/>
        <n v="1.2"/>
        <n v="4.5"/>
        <n v="0.55000000000000004"/>
      </sharedItems>
    </cacheField>
    <cacheField name="socio-score rounded" numFmtId="0">
      <sharedItems containsSemiMixedTypes="0" containsString="0" containsNumber="1" containsInteger="1" minValue="0" maxValue="4" count="5">
        <n v="0"/>
        <n v="2"/>
        <n v="1"/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sther" refreshedDate="41067.657520949077" createdVersion="4" refreshedVersion="4" minRefreshableVersion="3" recordCount="298">
  <cacheSource type="worksheet">
    <worksheetSource ref="A1:Q299" sheet="analys"/>
  </cacheSource>
  <cacheFields count="17">
    <cacheField name="id" numFmtId="0">
      <sharedItems/>
    </cacheField>
    <cacheField name="Farm_ID" numFmtId="0">
      <sharedItems count="298">
        <s v="SP_BG184"/>
        <s v="SP_BG197"/>
        <s v="SP_KY137"/>
        <s v="SP_KY138"/>
        <s v="SP_KY139"/>
        <s v="SP_KY140"/>
        <s v="SP_KY141"/>
        <s v="SP_KY142"/>
        <s v="SP_KY143"/>
        <s v="SP_KY144"/>
        <s v="SP_KY145"/>
        <s v="SP_KY146"/>
        <s v="SP_KY152"/>
        <s v="SP_BG181"/>
        <s v="SP_BG182"/>
        <s v="SP_BG183"/>
        <s v="SP_BG185"/>
        <s v="SP_BG186"/>
        <s v="SP_BG187"/>
        <s v="SP_BG188"/>
        <s v="SP_BG189"/>
        <s v="SP_BG190"/>
        <s v="SP_BG191"/>
        <s v="SP_BG192"/>
        <s v="SP_BG193"/>
        <s v="SP_BG194"/>
        <s v="SP_BG195"/>
        <s v="SP_BG196"/>
        <s v="SP_BG198"/>
        <s v="SP_BG199"/>
        <s v="SP_BG200"/>
        <s v="SP_BG201"/>
        <s v="SP_BG202"/>
        <s v="SP_BG203"/>
        <s v="SP_BG204"/>
        <s v="SP_BG205"/>
        <s v="SP_BG206"/>
        <s v="SP_BG207"/>
        <s v="SP_BG208"/>
        <s v="SP_BG209"/>
        <s v="SP_BG210"/>
        <s v="SP_BG211"/>
        <s v="SP_BG212"/>
        <s v="SP_BG213"/>
        <s v="SP_BG214"/>
        <s v="SP_BG215"/>
        <s v="SP_BG216"/>
        <s v="SP_BG217"/>
        <s v="SP_BG218"/>
        <s v="SP_BG219"/>
        <s v="SP_BG220"/>
        <s v="SP_BG221"/>
        <s v="SP_BG222"/>
        <s v="SP_BG223"/>
        <s v="SP_BG224"/>
        <s v="SP_BG225"/>
        <s v="SP_BG226"/>
        <s v="SP_BG227"/>
        <s v="SP_BG228"/>
        <s v="SP_BG229"/>
        <s v="SP_BG230"/>
        <s v="SP_BG231"/>
        <s v="SP_BG232"/>
        <s v="SP_BG233"/>
        <s v="SP_BG234"/>
        <s v="SP_BG235"/>
        <s v="SP_BG236"/>
        <s v="SP_BG237"/>
        <s v="SP_BG238"/>
        <s v="SP_BG239"/>
        <s v="SP_BR061"/>
        <s v="SP_BR062"/>
        <s v="SP_BR063"/>
        <s v="SP_BR064"/>
        <s v="SP_BR065"/>
        <s v="SP_BR066"/>
        <s v="SP_BR067"/>
        <s v="SP_BR068"/>
        <s v="SP_BR069"/>
        <s v="SP_BR070"/>
        <s v="SP_BR071"/>
        <s v="SP_BR072"/>
        <s v="SP_BR073"/>
        <s v="SP_BR074"/>
        <s v="SP_BR075"/>
        <s v="SP_BR076"/>
        <s v="SP_BR077"/>
        <s v="SP_BR078"/>
        <s v="SP_BR079"/>
        <s v="SP_BR080"/>
        <s v="SP_BR081"/>
        <s v="SP_BR082"/>
        <s v="SP_BR083"/>
        <s v="SP_BR084"/>
        <s v="SP_BR085"/>
        <s v="SP_BR086"/>
        <s v="SP_BR087"/>
        <s v="SP_BR088"/>
        <s v="SP_BR089"/>
        <s v="SP_BR090"/>
        <s v="SP_BR091"/>
        <s v="SP_BR092"/>
        <s v="SP_BR093"/>
        <s v="SP_BR094"/>
        <s v="SP_BR095"/>
        <s v="SP_BR096"/>
        <s v="SP_BR097"/>
        <s v="SP_BR098"/>
        <s v="SP_BR099"/>
        <s v="SP_BR100"/>
        <s v="SP_BR101"/>
        <s v="SP_BR102"/>
        <s v="SP_BR103"/>
        <s v="SP_BR104"/>
        <s v="SP_BR105"/>
        <s v="SP_BR106"/>
        <s v="SP_BR107"/>
        <s v="SP_BR108"/>
        <s v="SP_BR109"/>
        <s v="SP_BR110"/>
        <s v="SP_BR111"/>
        <s v="SP_BR112"/>
        <s v="SP_BR113"/>
        <s v="SP_BR114"/>
        <s v="SP_BR115"/>
        <s v="SP_BR116"/>
        <s v="SP_BR117"/>
        <s v="SP_BR118"/>
        <s v="SP_BR119"/>
        <s v="SP_BR120"/>
        <s v="SP_CB036"/>
        <s v="SP_CB037"/>
        <s v="SP_CB038"/>
        <s v="SP_CB039"/>
        <s v="SP_CB040"/>
        <s v="SP_CB041"/>
        <s v="SP_CB042"/>
        <s v="SP_CB043"/>
        <s v="SP_CB044"/>
        <s v="SP_CB045"/>
        <s v="SP_CB046"/>
        <s v="SP_CB047"/>
        <s v="SP_CB048"/>
        <s v="SP_CB049"/>
        <s v="SP_CB050"/>
        <s v="SP_CB051"/>
        <s v="SP_CB052"/>
        <s v="SP_CB053"/>
        <s v="SP_CB054"/>
        <s v="SP_CB055"/>
        <s v="SP_CB056"/>
        <s v="SP_CB057"/>
        <s v="SP_CB058"/>
        <s v="SP_CB059"/>
        <s v="SP_CB060"/>
        <s v="SP_GK001"/>
        <s v="SP_GK002"/>
        <s v="SP_GK003"/>
        <s v="SP_GK004"/>
        <s v="SP_GK005"/>
        <s v="SP_GK006"/>
        <s v="SP_GK007"/>
        <s v="SP_GK008"/>
        <s v="SP_GK009"/>
        <s v="SP_GK010"/>
        <s v="SP_GK011"/>
        <s v="SP_GK012"/>
        <s v="SP_GK013"/>
        <s v="SP_GK014"/>
        <s v="SP_GK015"/>
        <s v="SP_GK016"/>
        <s v="SP_GK017"/>
        <s v="SP_GK018"/>
        <s v="SP_GK019"/>
        <s v="SP_GK020"/>
        <s v="SP_GK021"/>
        <s v="SP_GK022"/>
        <s v="SP_GK023"/>
        <s v="SP_GK024"/>
        <s v="SP_GK025"/>
        <s v="SP_GK026"/>
        <s v="SP_GK027"/>
        <s v="SP_GK028"/>
        <s v="SP_GK029"/>
        <s v="SP_GK030"/>
        <s v="SP_GK031"/>
        <s v="SP_GK032"/>
        <s v="SP_GK033"/>
        <s v="SP_GK034"/>
        <s v="SP_GK035"/>
        <s v="SP_KM240"/>
        <s v="SP_KM241"/>
        <s v="SP_KM242"/>
        <s v="SP_KM243"/>
        <s v="SP_KM244"/>
        <s v="SP_KM245"/>
        <s v="SP_KM246"/>
        <s v="SP_KM247"/>
        <s v="SP_KM248"/>
        <s v="SP_KM249"/>
        <s v="SP_KM250"/>
        <s v="SP_KM251"/>
        <s v="SP_KM252"/>
        <s v="SP_KM253"/>
        <s v="SP_KM254"/>
        <s v="SP_KM255"/>
        <s v="SP_KM256"/>
        <s v="SP_KM257"/>
        <s v="SP_KM258"/>
        <s v="SP_KM259"/>
        <s v="SP_KM260"/>
        <s v="SP_KM261"/>
        <s v="SP_KM262"/>
        <s v="SP_KM263"/>
        <s v="SP_KM264"/>
        <s v="SP_KM265"/>
        <s v="SP_KM266"/>
        <s v="SP_KM267"/>
        <s v="SP_KM268"/>
        <s v="SP_KM269"/>
        <s v="SP_KM270"/>
        <s v="SP_KM271"/>
        <s v="SP_KM272"/>
        <s v="SP_KM273"/>
        <s v="SP_KM274"/>
        <s v="SP_KM275"/>
        <s v="SP_KM276"/>
        <s v="SP_KM277"/>
        <s v="SP_KM278"/>
        <s v="SP_KM279"/>
        <s v="SP_KM280"/>
        <s v="SP_KM281"/>
        <s v="SP_KM282"/>
        <s v="SP_KM283"/>
        <s v="SP_KM284"/>
        <s v="SP_KM285"/>
        <s v="SP_KM286"/>
        <s v="SP_KM287"/>
        <s v="SP_KM288"/>
        <s v="SP_KM289"/>
        <s v="SP_KM290"/>
        <s v="SP_KM291"/>
        <s v="SP_KM292"/>
        <s v="SP_KM293"/>
        <s v="SP_KM294"/>
        <s v="SP_KM295"/>
        <s v="SP_KM296"/>
        <s v="SP_KM297"/>
        <s v="SP_KM298"/>
        <s v="SP_KM299"/>
        <s v="SP_KY121"/>
        <s v="SP_KY122"/>
        <s v="SP_KY123"/>
        <s v="SP_KY124"/>
        <s v="SP_KY125"/>
        <s v="SP_KY126"/>
        <s v="SP_KY127"/>
        <s v="SP_KY128"/>
        <s v="SP_KY129"/>
        <s v="SP_KY130"/>
        <s v="SP_KY131"/>
        <s v="SP_KY133"/>
        <s v="SP_KY134"/>
        <s v="SP_KY135"/>
        <s v="SP_KY136"/>
        <s v="SP_KY147"/>
        <s v="SP_KY148"/>
        <s v="SP_KY149"/>
        <s v="SP_KY150"/>
        <s v="SP_KY151"/>
        <s v="SP_KY153"/>
        <s v="SP_KY154"/>
        <s v="SP_KY155"/>
        <s v="SP_KY156"/>
        <s v="SP_KY157"/>
        <s v="SP_KY158"/>
        <s v="SP_KY159"/>
        <s v="SP_KY160"/>
        <s v="SP_KY161"/>
        <s v="SP_KY162"/>
        <s v="SP_KY163"/>
        <s v="SP_KY164"/>
        <s v="SP_KY165"/>
        <s v="SP_KY166"/>
        <s v="SP_KY167"/>
        <s v="SP_KY168"/>
        <s v="SP_KY169"/>
        <s v="SP_KY170"/>
        <s v="SP_KY171"/>
        <s v="SP_KY172"/>
        <s v="SP_KY173"/>
        <s v="SP_KY174"/>
        <s v="SP_KY175"/>
        <s v="SP_KY176"/>
        <s v="SP_KY177"/>
        <s v="SP_KY178"/>
        <s v="SP_KY179"/>
        <s v="SP_KY180"/>
      </sharedItems>
    </cacheField>
    <cacheField name="No_land_for_legumes" numFmtId="0">
      <sharedItems/>
    </cacheField>
    <cacheField name="No_labour" numFmtId="0">
      <sharedItems/>
    </cacheField>
    <cacheField name="No_legume_seed" numFmtId="0">
      <sharedItems/>
    </cacheField>
    <cacheField name="No_manure" numFmtId="0">
      <sharedItems/>
    </cacheField>
    <cacheField name="No_synth_fert" numFmtId="0">
      <sharedItems/>
    </cacheField>
    <cacheField name="No_consumption_legume_HH" numFmtId="0">
      <sharedItems/>
    </cacheField>
    <cacheField name="No_market_legume" numFmtId="0">
      <sharedItems/>
    </cacheField>
    <cacheField name="Too_many_weed_problems" numFmtId="0">
      <sharedItems/>
    </cacheField>
    <cacheField name="Too_many_insects_problems" numFmtId="0">
      <sharedItems/>
    </cacheField>
    <cacheField name="Land_not_suitable" numFmtId="0">
      <sharedItems/>
    </cacheField>
    <cacheField name="District" numFmtId="0">
      <sharedItems count="5">
        <s v="Bugesera"/>
        <s v="Kayonza"/>
        <s v="Burera"/>
        <s v="Gakenke"/>
        <s v="Kamonyi"/>
      </sharedItems>
    </cacheField>
    <cacheField name="Area" numFmtId="0">
      <sharedItems containsSemiMixedTypes="0" containsString="0" containsNumber="1" minValue="1.12E-2" maxValue="4.5" count="63">
        <n v="0.4"/>
        <n v="0.3"/>
        <n v="1.5"/>
        <n v="1"/>
        <n v="0.7"/>
        <n v="0.9"/>
        <n v="0.5"/>
        <n v="0.2"/>
        <n v="1.8"/>
        <n v="1.25"/>
        <n v="0.1"/>
        <n v="0.25"/>
        <n v="2"/>
        <n v="0.8"/>
        <n v="0.02"/>
        <n v="0.42"/>
        <n v="5.6000000000000001E-2"/>
        <n v="0.38"/>
        <n v="4.4999999999999998E-2"/>
        <n v="0.32"/>
        <n v="7.4999999999999997E-2"/>
        <n v="0.503"/>
        <n v="9.0999999999999998E-2"/>
        <n v="1.12E-2"/>
        <n v="0.112"/>
        <n v="0.12"/>
        <n v="0.22"/>
        <n v="0.48"/>
        <n v="3.5"/>
        <n v="0.36"/>
        <n v="2.2999999999999998"/>
        <n v="1.4"/>
        <n v="0.78"/>
        <n v="0.24"/>
        <n v="0.6"/>
        <n v="0.66"/>
        <n v="0.16"/>
        <n v="0.33"/>
        <n v="0.75"/>
        <n v="2.5"/>
        <n v="3"/>
        <n v="0.3871"/>
        <n v="0.06"/>
        <n v="0.14360000000000001"/>
        <n v="3.048"/>
        <n v="0.40739999999999998"/>
        <n v="1.65"/>
        <n v="0.3644"/>
        <n v="1.52"/>
        <n v="0.34899999999999998"/>
        <n v="4.0059999999999998E-2"/>
        <n v="1.4999999999999999E-2"/>
        <n v="0.15"/>
        <n v="4"/>
        <n v="0.16120000000000001"/>
        <n v="0.45660000000000001"/>
        <n v="4.3308"/>
        <n v="0.152"/>
        <n v="1.3"/>
        <n v="2.4"/>
        <n v="1.2"/>
        <n v="4.5"/>
        <n v="0.55000000000000004"/>
      </sharedItems>
    </cacheField>
    <cacheField name="socio-score rounded" numFmtId="0">
      <sharedItems containsSemiMixedTypes="0" containsString="0" containsNumber="1" containsInteger="1" minValue="0" maxValue="4"/>
    </cacheField>
    <cacheField name="Work_hired" numFmtId="0">
      <sharedItems containsSemiMixedTypes="0" containsString="0" containsNumber="1" containsInteger="1" minValue="0" maxValue="1" count="2">
        <n v="0"/>
        <n v="1"/>
      </sharedItems>
    </cacheField>
    <cacheField name="work other people land score" numFmtId="0">
      <sharedItems containsSemiMixedTypes="0" containsString="0" containsNumber="1" containsInteger="1" minValue="0" maxValue="1" count="2">
        <n v="0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8">
  <r>
    <s v="4"/>
    <x v="0"/>
    <x v="0"/>
    <x v="0"/>
    <s v="N"/>
    <s v="N"/>
    <s v="N"/>
    <s v="N"/>
    <s v="N"/>
    <s v="N"/>
    <s v="N"/>
    <x v="0"/>
    <x v="0"/>
    <x v="0"/>
    <x v="0"/>
  </r>
  <r>
    <s v="17"/>
    <x v="1"/>
    <x v="0"/>
    <x v="0"/>
    <s v="N"/>
    <s v="N"/>
    <s v="N"/>
    <s v="N"/>
    <s v="N"/>
    <s v="N"/>
    <s v="N"/>
    <x v="0"/>
    <x v="0"/>
    <x v="0"/>
    <x v="1"/>
  </r>
  <r>
    <s v="256"/>
    <x v="2"/>
    <x v="0"/>
    <x v="0"/>
    <s v="N"/>
    <s v="N"/>
    <s v="N"/>
    <s v="N"/>
    <s v="N"/>
    <s v="N"/>
    <s v="N"/>
    <x v="0"/>
    <x v="1"/>
    <x v="1"/>
    <x v="2"/>
  </r>
  <r>
    <s v="257"/>
    <x v="3"/>
    <x v="0"/>
    <x v="0"/>
    <s v="N"/>
    <s v="N"/>
    <s v="N"/>
    <s v="N"/>
    <s v="N"/>
    <s v="N"/>
    <s v="N"/>
    <x v="0"/>
    <x v="1"/>
    <x v="2"/>
    <x v="3"/>
  </r>
  <r>
    <s v="258"/>
    <x v="4"/>
    <x v="0"/>
    <x v="0"/>
    <s v="N"/>
    <s v="N"/>
    <s v="N"/>
    <s v="N"/>
    <s v="N"/>
    <s v="N"/>
    <s v="N"/>
    <x v="0"/>
    <x v="1"/>
    <x v="2"/>
    <x v="3"/>
  </r>
  <r>
    <s v="259"/>
    <x v="5"/>
    <x v="0"/>
    <x v="0"/>
    <s v="N"/>
    <s v="N"/>
    <s v="N"/>
    <s v="N"/>
    <s v="N"/>
    <s v="N"/>
    <s v="N"/>
    <x v="0"/>
    <x v="1"/>
    <x v="3"/>
    <x v="4"/>
  </r>
  <r>
    <s v="260"/>
    <x v="6"/>
    <x v="0"/>
    <x v="0"/>
    <s v="N"/>
    <s v="N"/>
    <s v="N"/>
    <s v="N"/>
    <s v="N"/>
    <s v="N"/>
    <s v="N"/>
    <x v="0"/>
    <x v="1"/>
    <x v="3"/>
    <x v="3"/>
  </r>
  <r>
    <s v="261"/>
    <x v="7"/>
    <x v="0"/>
    <x v="0"/>
    <s v="N"/>
    <s v="N"/>
    <s v="N"/>
    <s v="N"/>
    <s v="N"/>
    <s v="N"/>
    <s v="N"/>
    <x v="0"/>
    <x v="1"/>
    <x v="3"/>
    <x v="1"/>
  </r>
  <r>
    <s v="262"/>
    <x v="8"/>
    <x v="0"/>
    <x v="0"/>
    <s v="N"/>
    <s v="N"/>
    <s v="N"/>
    <s v="N"/>
    <s v="N"/>
    <s v="N"/>
    <s v="N"/>
    <x v="0"/>
    <x v="1"/>
    <x v="3"/>
    <x v="1"/>
  </r>
  <r>
    <s v="263"/>
    <x v="9"/>
    <x v="0"/>
    <x v="0"/>
    <s v="N"/>
    <s v="N"/>
    <s v="N"/>
    <s v="N"/>
    <s v="N"/>
    <s v="N"/>
    <s v="N"/>
    <x v="0"/>
    <x v="1"/>
    <x v="3"/>
    <x v="3"/>
  </r>
  <r>
    <s v="264"/>
    <x v="10"/>
    <x v="0"/>
    <x v="0"/>
    <s v="N"/>
    <s v="N"/>
    <s v="N"/>
    <s v="N"/>
    <s v="N"/>
    <s v="N"/>
    <s v="N"/>
    <x v="1"/>
    <x v="1"/>
    <x v="3"/>
    <x v="1"/>
  </r>
  <r>
    <s v="265"/>
    <x v="11"/>
    <x v="0"/>
    <x v="0"/>
    <s v="N"/>
    <s v="N"/>
    <s v="N"/>
    <s v="N"/>
    <s v="N"/>
    <s v="N"/>
    <s v="N"/>
    <x v="1"/>
    <x v="1"/>
    <x v="3"/>
    <x v="4"/>
  </r>
  <r>
    <s v="271"/>
    <x v="12"/>
    <x v="0"/>
    <x v="0"/>
    <s v="N"/>
    <s v="N"/>
    <s v="N"/>
    <s v="N"/>
    <s v="N"/>
    <s v="N"/>
    <s v="N"/>
    <x v="0"/>
    <x v="1"/>
    <x v="3"/>
    <x v="4"/>
  </r>
  <r>
    <s v="1"/>
    <x v="13"/>
    <x v="1"/>
    <x v="0"/>
    <s v="N"/>
    <s v="N"/>
    <s v="N"/>
    <s v="N"/>
    <s v="N"/>
    <s v="N"/>
    <s v="N"/>
    <x v="0"/>
    <x v="0"/>
    <x v="4"/>
    <x v="3"/>
  </r>
  <r>
    <s v="2"/>
    <x v="14"/>
    <x v="1"/>
    <x v="0"/>
    <s v="N"/>
    <s v="N"/>
    <s v="N"/>
    <s v="N"/>
    <s v="N"/>
    <s v="N"/>
    <s v="N"/>
    <x v="0"/>
    <x v="0"/>
    <x v="5"/>
    <x v="2"/>
  </r>
  <r>
    <s v="3"/>
    <x v="15"/>
    <x v="1"/>
    <x v="0"/>
    <s v="N"/>
    <s v="N"/>
    <s v="N"/>
    <s v="N"/>
    <s v="N"/>
    <s v="N"/>
    <s v="N"/>
    <x v="0"/>
    <x v="0"/>
    <x v="1"/>
    <x v="0"/>
  </r>
  <r>
    <s v="5"/>
    <x v="16"/>
    <x v="1"/>
    <x v="0"/>
    <s v="N"/>
    <s v="N"/>
    <s v="N"/>
    <s v="N"/>
    <s v="N"/>
    <s v="N"/>
    <s v="N"/>
    <x v="0"/>
    <x v="0"/>
    <x v="6"/>
    <x v="2"/>
  </r>
  <r>
    <s v="6"/>
    <x v="17"/>
    <x v="1"/>
    <x v="0"/>
    <s v="N"/>
    <s v="N"/>
    <s v="N"/>
    <s v="N"/>
    <s v="N"/>
    <s v="N"/>
    <s v="N"/>
    <x v="0"/>
    <x v="0"/>
    <x v="2"/>
    <x v="3"/>
  </r>
  <r>
    <s v="7"/>
    <x v="18"/>
    <x v="1"/>
    <x v="0"/>
    <s v="N"/>
    <s v="N"/>
    <s v="N"/>
    <s v="N"/>
    <s v="N"/>
    <s v="N"/>
    <s v="N"/>
    <x v="0"/>
    <x v="0"/>
    <x v="6"/>
    <x v="2"/>
  </r>
  <r>
    <s v="8"/>
    <x v="19"/>
    <x v="1"/>
    <x v="0"/>
    <s v="N"/>
    <s v="N"/>
    <s v="N"/>
    <s v="N"/>
    <s v="N"/>
    <s v="N"/>
    <s v="N"/>
    <x v="0"/>
    <x v="0"/>
    <x v="7"/>
    <x v="0"/>
  </r>
  <r>
    <s v="9"/>
    <x v="20"/>
    <x v="1"/>
    <x v="0"/>
    <s v="N"/>
    <s v="N"/>
    <s v="N"/>
    <s v="N"/>
    <s v="N"/>
    <s v="N"/>
    <s v="N"/>
    <x v="0"/>
    <x v="0"/>
    <x v="7"/>
    <x v="0"/>
  </r>
  <r>
    <s v="10"/>
    <x v="21"/>
    <x v="1"/>
    <x v="0"/>
    <s v="N"/>
    <s v="N"/>
    <s v="N"/>
    <s v="N"/>
    <s v="N"/>
    <s v="N"/>
    <s v="N"/>
    <x v="0"/>
    <x v="0"/>
    <x v="8"/>
    <x v="2"/>
  </r>
  <r>
    <s v="11"/>
    <x v="22"/>
    <x v="1"/>
    <x v="0"/>
    <s v="N"/>
    <s v="N"/>
    <s v="N"/>
    <s v="N"/>
    <s v="N"/>
    <s v="N"/>
    <s v="N"/>
    <x v="0"/>
    <x v="0"/>
    <x v="7"/>
    <x v="1"/>
  </r>
  <r>
    <s v="12"/>
    <x v="23"/>
    <x v="1"/>
    <x v="0"/>
    <s v="N"/>
    <s v="N"/>
    <s v="N"/>
    <s v="N"/>
    <s v="N"/>
    <s v="N"/>
    <s v="N"/>
    <x v="0"/>
    <x v="0"/>
    <x v="9"/>
    <x v="2"/>
  </r>
  <r>
    <s v="13"/>
    <x v="24"/>
    <x v="1"/>
    <x v="0"/>
    <s v="N"/>
    <s v="N"/>
    <s v="N"/>
    <s v="N"/>
    <s v="N"/>
    <s v="N"/>
    <s v="N"/>
    <x v="0"/>
    <x v="0"/>
    <x v="3"/>
    <x v="1"/>
  </r>
  <r>
    <s v="14"/>
    <x v="25"/>
    <x v="1"/>
    <x v="0"/>
    <s v="N"/>
    <s v="N"/>
    <s v="N"/>
    <s v="N"/>
    <s v="N"/>
    <s v="N"/>
    <s v="N"/>
    <x v="1"/>
    <x v="0"/>
    <x v="10"/>
    <x v="0"/>
  </r>
  <r>
    <s v="15"/>
    <x v="26"/>
    <x v="1"/>
    <x v="0"/>
    <s v="N"/>
    <s v="N"/>
    <s v="N"/>
    <s v="N"/>
    <s v="N"/>
    <s v="N"/>
    <s v="N"/>
    <x v="0"/>
    <x v="0"/>
    <x v="11"/>
    <x v="1"/>
  </r>
  <r>
    <s v="16"/>
    <x v="27"/>
    <x v="1"/>
    <x v="0"/>
    <s v="N"/>
    <s v="N"/>
    <s v="N"/>
    <s v="N"/>
    <s v="N"/>
    <s v="N"/>
    <s v="N"/>
    <x v="1"/>
    <x v="0"/>
    <x v="10"/>
    <x v="0"/>
  </r>
  <r>
    <s v="18"/>
    <x v="28"/>
    <x v="1"/>
    <x v="0"/>
    <s v="N"/>
    <s v="N"/>
    <s v="N"/>
    <s v="N"/>
    <s v="N"/>
    <s v="N"/>
    <s v="N"/>
    <x v="0"/>
    <x v="0"/>
    <x v="3"/>
    <x v="3"/>
  </r>
  <r>
    <s v="19"/>
    <x v="29"/>
    <x v="1"/>
    <x v="0"/>
    <s v="N"/>
    <s v="N"/>
    <s v="N"/>
    <s v="N"/>
    <s v="N"/>
    <s v="N"/>
    <s v="N"/>
    <x v="0"/>
    <x v="0"/>
    <x v="12"/>
    <x v="3"/>
  </r>
  <r>
    <s v="20"/>
    <x v="30"/>
    <x v="1"/>
    <x v="0"/>
    <s v="N"/>
    <s v="N"/>
    <s v="N"/>
    <s v="N"/>
    <s v="N"/>
    <s v="N"/>
    <s v="N"/>
    <x v="1"/>
    <x v="0"/>
    <x v="13"/>
    <x v="1"/>
  </r>
  <r>
    <s v="21"/>
    <x v="31"/>
    <x v="1"/>
    <x v="0"/>
    <s v="N"/>
    <s v="N"/>
    <s v="N"/>
    <s v="N"/>
    <s v="N"/>
    <s v="N"/>
    <s v="N"/>
    <x v="0"/>
    <x v="0"/>
    <x v="14"/>
    <x v="0"/>
  </r>
  <r>
    <s v="22"/>
    <x v="32"/>
    <x v="1"/>
    <x v="0"/>
    <s v="N"/>
    <s v="N"/>
    <s v="N"/>
    <s v="N"/>
    <s v="N"/>
    <s v="N"/>
    <s v="N"/>
    <x v="0"/>
    <x v="0"/>
    <x v="15"/>
    <x v="2"/>
  </r>
  <r>
    <s v="23"/>
    <x v="33"/>
    <x v="1"/>
    <x v="0"/>
    <s v="N"/>
    <s v="N"/>
    <s v="N"/>
    <s v="N"/>
    <s v="N"/>
    <s v="N"/>
    <s v="N"/>
    <x v="0"/>
    <x v="0"/>
    <x v="16"/>
    <x v="2"/>
  </r>
  <r>
    <s v="24"/>
    <x v="34"/>
    <x v="1"/>
    <x v="0"/>
    <s v="N"/>
    <s v="N"/>
    <s v="N"/>
    <s v="N"/>
    <s v="N"/>
    <s v="N"/>
    <s v="N"/>
    <x v="0"/>
    <x v="0"/>
    <x v="17"/>
    <x v="2"/>
  </r>
  <r>
    <s v="25"/>
    <x v="35"/>
    <x v="1"/>
    <x v="0"/>
    <s v="N"/>
    <s v="N"/>
    <s v="N"/>
    <s v="N"/>
    <s v="N"/>
    <s v="N"/>
    <s v="N"/>
    <x v="0"/>
    <x v="0"/>
    <x v="18"/>
    <x v="1"/>
  </r>
  <r>
    <s v="26"/>
    <x v="36"/>
    <x v="1"/>
    <x v="0"/>
    <s v="N"/>
    <s v="N"/>
    <s v="N"/>
    <s v="N"/>
    <s v="N"/>
    <s v="N"/>
    <s v="N"/>
    <x v="0"/>
    <x v="0"/>
    <x v="6"/>
    <x v="1"/>
  </r>
  <r>
    <s v="27"/>
    <x v="37"/>
    <x v="1"/>
    <x v="0"/>
    <s v="N"/>
    <s v="N"/>
    <s v="N"/>
    <s v="N"/>
    <s v="N"/>
    <s v="N"/>
    <s v="N"/>
    <x v="0"/>
    <x v="0"/>
    <x v="19"/>
    <x v="0"/>
  </r>
  <r>
    <s v="28"/>
    <x v="38"/>
    <x v="1"/>
    <x v="0"/>
    <s v="N"/>
    <s v="N"/>
    <s v="N"/>
    <s v="N"/>
    <s v="N"/>
    <s v="N"/>
    <s v="N"/>
    <x v="0"/>
    <x v="0"/>
    <x v="20"/>
    <x v="2"/>
  </r>
  <r>
    <s v="29"/>
    <x v="39"/>
    <x v="1"/>
    <x v="0"/>
    <s v="N"/>
    <s v="N"/>
    <s v="N"/>
    <s v="N"/>
    <s v="N"/>
    <s v="N"/>
    <s v="N"/>
    <x v="0"/>
    <x v="0"/>
    <x v="21"/>
    <x v="3"/>
  </r>
  <r>
    <s v="30"/>
    <x v="40"/>
    <x v="1"/>
    <x v="0"/>
    <s v="N"/>
    <s v="N"/>
    <s v="N"/>
    <s v="N"/>
    <s v="N"/>
    <s v="N"/>
    <s v="N"/>
    <x v="0"/>
    <x v="0"/>
    <x v="22"/>
    <x v="0"/>
  </r>
  <r>
    <s v="31"/>
    <x v="41"/>
    <x v="1"/>
    <x v="0"/>
    <s v="N"/>
    <s v="N"/>
    <s v="N"/>
    <s v="N"/>
    <s v="N"/>
    <s v="N"/>
    <s v="N"/>
    <x v="0"/>
    <x v="0"/>
    <x v="1"/>
    <x v="0"/>
  </r>
  <r>
    <s v="32"/>
    <x v="42"/>
    <x v="1"/>
    <x v="0"/>
    <s v="N"/>
    <s v="N"/>
    <s v="N"/>
    <s v="N"/>
    <s v="N"/>
    <s v="N"/>
    <s v="N"/>
    <x v="0"/>
    <x v="0"/>
    <x v="3"/>
    <x v="3"/>
  </r>
  <r>
    <s v="33"/>
    <x v="43"/>
    <x v="1"/>
    <x v="0"/>
    <s v="N"/>
    <s v="N"/>
    <s v="N"/>
    <s v="N"/>
    <s v="N"/>
    <s v="N"/>
    <s v="N"/>
    <x v="0"/>
    <x v="0"/>
    <x v="1"/>
    <x v="1"/>
  </r>
  <r>
    <s v="34"/>
    <x v="44"/>
    <x v="1"/>
    <x v="0"/>
    <s v="N"/>
    <s v="N"/>
    <s v="N"/>
    <s v="N"/>
    <s v="N"/>
    <s v="N"/>
    <s v="N"/>
    <x v="0"/>
    <x v="0"/>
    <x v="23"/>
    <x v="2"/>
  </r>
  <r>
    <s v="35"/>
    <x v="45"/>
    <x v="1"/>
    <x v="0"/>
    <s v="N"/>
    <s v="N"/>
    <s v="N"/>
    <s v="N"/>
    <s v="N"/>
    <s v="N"/>
    <s v="N"/>
    <x v="0"/>
    <x v="0"/>
    <x v="2"/>
    <x v="3"/>
  </r>
  <r>
    <s v="36"/>
    <x v="46"/>
    <x v="1"/>
    <x v="0"/>
    <s v="N"/>
    <s v="N"/>
    <s v="N"/>
    <s v="N"/>
    <s v="N"/>
    <s v="N"/>
    <s v="N"/>
    <x v="0"/>
    <x v="0"/>
    <x v="6"/>
    <x v="3"/>
  </r>
  <r>
    <s v="37"/>
    <x v="47"/>
    <x v="1"/>
    <x v="0"/>
    <s v="N"/>
    <s v="N"/>
    <s v="N"/>
    <s v="N"/>
    <s v="N"/>
    <s v="N"/>
    <s v="N"/>
    <x v="0"/>
    <x v="0"/>
    <x v="24"/>
    <x v="1"/>
  </r>
  <r>
    <s v="38"/>
    <x v="48"/>
    <x v="1"/>
    <x v="0"/>
    <s v="N"/>
    <s v="N"/>
    <s v="N"/>
    <s v="N"/>
    <s v="N"/>
    <s v="N"/>
    <s v="N"/>
    <x v="0"/>
    <x v="0"/>
    <x v="12"/>
    <x v="1"/>
  </r>
  <r>
    <s v="39"/>
    <x v="49"/>
    <x v="1"/>
    <x v="0"/>
    <s v="N"/>
    <s v="N"/>
    <s v="N"/>
    <s v="N"/>
    <s v="N"/>
    <s v="N"/>
    <s v="N"/>
    <x v="0"/>
    <x v="0"/>
    <x v="25"/>
    <x v="2"/>
  </r>
  <r>
    <s v="40"/>
    <x v="50"/>
    <x v="1"/>
    <x v="0"/>
    <s v="N"/>
    <s v="N"/>
    <s v="N"/>
    <s v="N"/>
    <s v="N"/>
    <s v="N"/>
    <s v="N"/>
    <x v="0"/>
    <x v="0"/>
    <x v="26"/>
    <x v="2"/>
  </r>
  <r>
    <s v="41"/>
    <x v="51"/>
    <x v="1"/>
    <x v="0"/>
    <s v="N"/>
    <s v="N"/>
    <s v="N"/>
    <s v="N"/>
    <s v="N"/>
    <s v="N"/>
    <s v="N"/>
    <x v="0"/>
    <x v="0"/>
    <x v="3"/>
    <x v="3"/>
  </r>
  <r>
    <s v="42"/>
    <x v="52"/>
    <x v="1"/>
    <x v="0"/>
    <s v="N"/>
    <s v="N"/>
    <s v="N"/>
    <s v="N"/>
    <s v="N"/>
    <s v="N"/>
    <s v="N"/>
    <x v="0"/>
    <x v="0"/>
    <x v="27"/>
    <x v="0"/>
  </r>
  <r>
    <s v="43"/>
    <x v="53"/>
    <x v="1"/>
    <x v="0"/>
    <s v="N"/>
    <s v="N"/>
    <s v="N"/>
    <s v="N"/>
    <s v="N"/>
    <s v="N"/>
    <s v="N"/>
    <x v="0"/>
    <x v="0"/>
    <x v="28"/>
    <x v="3"/>
  </r>
  <r>
    <s v="44"/>
    <x v="54"/>
    <x v="1"/>
    <x v="0"/>
    <s v="N"/>
    <s v="N"/>
    <s v="N"/>
    <s v="N"/>
    <s v="N"/>
    <s v="N"/>
    <s v="N"/>
    <x v="0"/>
    <x v="0"/>
    <x v="29"/>
    <x v="0"/>
  </r>
  <r>
    <s v="45"/>
    <x v="55"/>
    <x v="1"/>
    <x v="0"/>
    <s v="N"/>
    <s v="N"/>
    <s v="N"/>
    <s v="N"/>
    <s v="N"/>
    <s v="N"/>
    <s v="N"/>
    <x v="0"/>
    <x v="0"/>
    <x v="30"/>
    <x v="1"/>
  </r>
  <r>
    <s v="46"/>
    <x v="56"/>
    <x v="1"/>
    <x v="0"/>
    <s v="N"/>
    <s v="N"/>
    <s v="N"/>
    <s v="N"/>
    <s v="N"/>
    <s v="N"/>
    <s v="N"/>
    <x v="0"/>
    <x v="0"/>
    <x v="2"/>
    <x v="1"/>
  </r>
  <r>
    <s v="47"/>
    <x v="57"/>
    <x v="1"/>
    <x v="0"/>
    <s v="N"/>
    <s v="N"/>
    <s v="N"/>
    <s v="N"/>
    <s v="N"/>
    <s v="N"/>
    <s v="N"/>
    <x v="0"/>
    <x v="0"/>
    <x v="31"/>
    <x v="3"/>
  </r>
  <r>
    <s v="48"/>
    <x v="58"/>
    <x v="1"/>
    <x v="0"/>
    <s v="N"/>
    <s v="N"/>
    <s v="N"/>
    <s v="N"/>
    <s v="N"/>
    <s v="N"/>
    <s v="N"/>
    <x v="0"/>
    <x v="0"/>
    <x v="2"/>
    <x v="3"/>
  </r>
  <r>
    <s v="49"/>
    <x v="59"/>
    <x v="1"/>
    <x v="0"/>
    <s v="N"/>
    <s v="N"/>
    <s v="N"/>
    <s v="N"/>
    <s v="N"/>
    <s v="N"/>
    <s v="N"/>
    <x v="0"/>
    <x v="0"/>
    <x v="2"/>
    <x v="3"/>
  </r>
  <r>
    <s v="50"/>
    <x v="60"/>
    <x v="1"/>
    <x v="0"/>
    <s v="N"/>
    <s v="N"/>
    <s v="N"/>
    <s v="N"/>
    <s v="N"/>
    <s v="N"/>
    <s v="N"/>
    <x v="0"/>
    <x v="0"/>
    <x v="2"/>
    <x v="1"/>
  </r>
  <r>
    <s v="51"/>
    <x v="61"/>
    <x v="1"/>
    <x v="0"/>
    <s v="N"/>
    <s v="N"/>
    <s v="N"/>
    <s v="N"/>
    <s v="N"/>
    <s v="N"/>
    <s v="N"/>
    <x v="0"/>
    <x v="0"/>
    <x v="32"/>
    <x v="1"/>
  </r>
  <r>
    <s v="52"/>
    <x v="62"/>
    <x v="1"/>
    <x v="0"/>
    <s v="N"/>
    <s v="N"/>
    <s v="N"/>
    <s v="N"/>
    <s v="N"/>
    <s v="N"/>
    <s v="N"/>
    <x v="0"/>
    <x v="0"/>
    <x v="3"/>
    <x v="3"/>
  </r>
  <r>
    <s v="53"/>
    <x v="63"/>
    <x v="1"/>
    <x v="0"/>
    <s v="N"/>
    <s v="N"/>
    <s v="N"/>
    <s v="N"/>
    <s v="N"/>
    <s v="N"/>
    <s v="N"/>
    <x v="0"/>
    <x v="0"/>
    <x v="2"/>
    <x v="4"/>
  </r>
  <r>
    <s v="54"/>
    <x v="64"/>
    <x v="1"/>
    <x v="0"/>
    <s v="N"/>
    <s v="N"/>
    <s v="N"/>
    <s v="N"/>
    <s v="N"/>
    <s v="N"/>
    <s v="N"/>
    <x v="0"/>
    <x v="0"/>
    <x v="12"/>
    <x v="3"/>
  </r>
  <r>
    <s v="55"/>
    <x v="65"/>
    <x v="1"/>
    <x v="0"/>
    <s v="N"/>
    <s v="N"/>
    <s v="N"/>
    <s v="N"/>
    <s v="N"/>
    <s v="N"/>
    <s v="N"/>
    <x v="0"/>
    <x v="0"/>
    <x v="33"/>
    <x v="1"/>
  </r>
  <r>
    <s v="56"/>
    <x v="66"/>
    <x v="1"/>
    <x v="0"/>
    <s v="N"/>
    <s v="N"/>
    <s v="N"/>
    <s v="N"/>
    <s v="N"/>
    <s v="N"/>
    <s v="N"/>
    <x v="0"/>
    <x v="0"/>
    <x v="27"/>
    <x v="2"/>
  </r>
  <r>
    <s v="57"/>
    <x v="67"/>
    <x v="1"/>
    <x v="0"/>
    <s v="N"/>
    <s v="N"/>
    <s v="N"/>
    <s v="N"/>
    <s v="N"/>
    <s v="N"/>
    <s v="N"/>
    <x v="0"/>
    <x v="0"/>
    <x v="29"/>
    <x v="1"/>
  </r>
  <r>
    <s v="58"/>
    <x v="68"/>
    <x v="1"/>
    <x v="0"/>
    <s v="N"/>
    <s v="N"/>
    <s v="N"/>
    <s v="N"/>
    <s v="N"/>
    <s v="N"/>
    <s v="N"/>
    <x v="0"/>
    <x v="0"/>
    <x v="2"/>
    <x v="1"/>
  </r>
  <r>
    <s v="59"/>
    <x v="69"/>
    <x v="1"/>
    <x v="0"/>
    <s v="N"/>
    <s v="N"/>
    <s v="N"/>
    <s v="N"/>
    <s v="N"/>
    <s v="N"/>
    <s v="N"/>
    <x v="0"/>
    <x v="0"/>
    <x v="12"/>
    <x v="3"/>
  </r>
  <r>
    <s v="61"/>
    <x v="70"/>
    <x v="1"/>
    <x v="0"/>
    <s v="N"/>
    <s v="N"/>
    <s v="N"/>
    <s v="N"/>
    <s v="N"/>
    <s v="N"/>
    <s v="N"/>
    <x v="0"/>
    <x v="2"/>
    <x v="3"/>
    <x v="3"/>
  </r>
  <r>
    <s v="62"/>
    <x v="71"/>
    <x v="1"/>
    <x v="0"/>
    <s v="N"/>
    <s v="N"/>
    <s v="N"/>
    <s v="N"/>
    <s v="N"/>
    <s v="N"/>
    <s v="N"/>
    <x v="0"/>
    <x v="2"/>
    <x v="11"/>
    <x v="1"/>
  </r>
  <r>
    <s v="63"/>
    <x v="72"/>
    <x v="1"/>
    <x v="0"/>
    <s v="N"/>
    <s v="N"/>
    <s v="N"/>
    <s v="N"/>
    <s v="N"/>
    <s v="N"/>
    <s v="N"/>
    <x v="0"/>
    <x v="2"/>
    <x v="3"/>
    <x v="4"/>
  </r>
  <r>
    <s v="64"/>
    <x v="73"/>
    <x v="1"/>
    <x v="0"/>
    <s v="N"/>
    <s v="N"/>
    <s v="N"/>
    <s v="N"/>
    <s v="N"/>
    <s v="N"/>
    <s v="N"/>
    <x v="0"/>
    <x v="2"/>
    <x v="6"/>
    <x v="3"/>
  </r>
  <r>
    <s v="65"/>
    <x v="74"/>
    <x v="1"/>
    <x v="0"/>
    <s v="N"/>
    <s v="N"/>
    <s v="N"/>
    <s v="N"/>
    <s v="N"/>
    <s v="N"/>
    <s v="N"/>
    <x v="0"/>
    <x v="2"/>
    <x v="6"/>
    <x v="4"/>
  </r>
  <r>
    <s v="66"/>
    <x v="75"/>
    <x v="1"/>
    <x v="0"/>
    <s v="N"/>
    <s v="N"/>
    <s v="N"/>
    <s v="N"/>
    <s v="N"/>
    <s v="N"/>
    <s v="N"/>
    <x v="0"/>
    <x v="2"/>
    <x v="11"/>
    <x v="1"/>
  </r>
  <r>
    <s v="67"/>
    <x v="76"/>
    <x v="1"/>
    <x v="0"/>
    <s v="N"/>
    <s v="N"/>
    <s v="N"/>
    <s v="N"/>
    <s v="N"/>
    <s v="N"/>
    <s v="N"/>
    <x v="0"/>
    <x v="2"/>
    <x v="11"/>
    <x v="2"/>
  </r>
  <r>
    <s v="68"/>
    <x v="77"/>
    <x v="1"/>
    <x v="0"/>
    <s v="N"/>
    <s v="N"/>
    <s v="N"/>
    <s v="N"/>
    <s v="N"/>
    <s v="N"/>
    <s v="N"/>
    <x v="0"/>
    <x v="2"/>
    <x v="6"/>
    <x v="4"/>
  </r>
  <r>
    <s v="69"/>
    <x v="78"/>
    <x v="1"/>
    <x v="0"/>
    <s v="N"/>
    <s v="N"/>
    <s v="N"/>
    <s v="N"/>
    <s v="N"/>
    <s v="N"/>
    <s v="N"/>
    <x v="0"/>
    <x v="2"/>
    <x v="34"/>
    <x v="4"/>
  </r>
  <r>
    <s v="70"/>
    <x v="79"/>
    <x v="1"/>
    <x v="0"/>
    <s v="N"/>
    <s v="N"/>
    <s v="N"/>
    <s v="N"/>
    <s v="N"/>
    <s v="N"/>
    <s v="N"/>
    <x v="0"/>
    <x v="2"/>
    <x v="3"/>
    <x v="1"/>
  </r>
  <r>
    <s v="71"/>
    <x v="80"/>
    <x v="1"/>
    <x v="0"/>
    <s v="N"/>
    <s v="N"/>
    <s v="N"/>
    <s v="N"/>
    <s v="N"/>
    <s v="N"/>
    <s v="N"/>
    <x v="0"/>
    <x v="2"/>
    <x v="3"/>
    <x v="3"/>
  </r>
  <r>
    <s v="72"/>
    <x v="81"/>
    <x v="1"/>
    <x v="0"/>
    <s v="N"/>
    <s v="N"/>
    <s v="N"/>
    <s v="N"/>
    <s v="N"/>
    <s v="N"/>
    <s v="N"/>
    <x v="0"/>
    <x v="2"/>
    <x v="6"/>
    <x v="4"/>
  </r>
  <r>
    <s v="73"/>
    <x v="82"/>
    <x v="1"/>
    <x v="0"/>
    <s v="N"/>
    <s v="N"/>
    <s v="N"/>
    <s v="N"/>
    <s v="N"/>
    <s v="N"/>
    <s v="N"/>
    <x v="0"/>
    <x v="2"/>
    <x v="11"/>
    <x v="2"/>
  </r>
  <r>
    <s v="74"/>
    <x v="83"/>
    <x v="1"/>
    <x v="0"/>
    <s v="N"/>
    <s v="N"/>
    <s v="N"/>
    <s v="N"/>
    <s v="N"/>
    <s v="N"/>
    <s v="N"/>
    <x v="0"/>
    <x v="2"/>
    <x v="6"/>
    <x v="3"/>
  </r>
  <r>
    <s v="75"/>
    <x v="84"/>
    <x v="1"/>
    <x v="0"/>
    <s v="N"/>
    <s v="N"/>
    <s v="N"/>
    <s v="N"/>
    <s v="N"/>
    <s v="N"/>
    <s v="N"/>
    <x v="0"/>
    <x v="2"/>
    <x v="11"/>
    <x v="1"/>
  </r>
  <r>
    <s v="76"/>
    <x v="85"/>
    <x v="1"/>
    <x v="0"/>
    <s v="N"/>
    <s v="N"/>
    <s v="N"/>
    <s v="N"/>
    <s v="N"/>
    <s v="N"/>
    <s v="N"/>
    <x v="0"/>
    <x v="2"/>
    <x v="11"/>
    <x v="1"/>
  </r>
  <r>
    <s v="77"/>
    <x v="86"/>
    <x v="1"/>
    <x v="0"/>
    <s v="N"/>
    <s v="N"/>
    <s v="N"/>
    <s v="N"/>
    <s v="N"/>
    <s v="N"/>
    <s v="N"/>
    <x v="0"/>
    <x v="2"/>
    <x v="4"/>
    <x v="3"/>
  </r>
  <r>
    <s v="78"/>
    <x v="87"/>
    <x v="1"/>
    <x v="0"/>
    <s v="N"/>
    <s v="N"/>
    <s v="N"/>
    <s v="N"/>
    <s v="N"/>
    <s v="N"/>
    <s v="N"/>
    <x v="0"/>
    <x v="2"/>
    <x v="2"/>
    <x v="4"/>
  </r>
  <r>
    <s v="79"/>
    <x v="88"/>
    <x v="1"/>
    <x v="0"/>
    <s v="N"/>
    <s v="N"/>
    <s v="N"/>
    <s v="N"/>
    <s v="N"/>
    <s v="N"/>
    <s v="N"/>
    <x v="0"/>
    <x v="2"/>
    <x v="3"/>
    <x v="4"/>
  </r>
  <r>
    <s v="80"/>
    <x v="89"/>
    <x v="1"/>
    <x v="0"/>
    <s v="N"/>
    <s v="N"/>
    <s v="N"/>
    <s v="N"/>
    <s v="N"/>
    <s v="N"/>
    <s v="N"/>
    <x v="0"/>
    <x v="2"/>
    <x v="0"/>
    <x v="3"/>
  </r>
  <r>
    <s v="81"/>
    <x v="90"/>
    <x v="1"/>
    <x v="0"/>
    <s v="N"/>
    <s v="N"/>
    <s v="N"/>
    <s v="N"/>
    <s v="N"/>
    <s v="N"/>
    <s v="N"/>
    <x v="0"/>
    <x v="2"/>
    <x v="6"/>
    <x v="4"/>
  </r>
  <r>
    <s v="82"/>
    <x v="91"/>
    <x v="1"/>
    <x v="0"/>
    <s v="N"/>
    <s v="N"/>
    <s v="N"/>
    <s v="N"/>
    <s v="N"/>
    <s v="N"/>
    <s v="N"/>
    <x v="0"/>
    <x v="2"/>
    <x v="35"/>
    <x v="4"/>
  </r>
  <r>
    <s v="83"/>
    <x v="92"/>
    <x v="1"/>
    <x v="0"/>
    <s v="N"/>
    <s v="N"/>
    <s v="N"/>
    <s v="N"/>
    <s v="N"/>
    <s v="N"/>
    <s v="N"/>
    <x v="0"/>
    <x v="2"/>
    <x v="3"/>
    <x v="4"/>
  </r>
  <r>
    <s v="84"/>
    <x v="93"/>
    <x v="1"/>
    <x v="0"/>
    <s v="N"/>
    <s v="N"/>
    <s v="N"/>
    <s v="N"/>
    <s v="N"/>
    <s v="N"/>
    <s v="N"/>
    <x v="0"/>
    <x v="2"/>
    <x v="2"/>
    <x v="4"/>
  </r>
  <r>
    <s v="85"/>
    <x v="94"/>
    <x v="1"/>
    <x v="0"/>
    <s v="N"/>
    <s v="N"/>
    <s v="N"/>
    <s v="N"/>
    <s v="N"/>
    <s v="N"/>
    <s v="N"/>
    <x v="0"/>
    <x v="2"/>
    <x v="25"/>
    <x v="1"/>
  </r>
  <r>
    <s v="86"/>
    <x v="95"/>
    <x v="1"/>
    <x v="0"/>
    <s v="N"/>
    <s v="N"/>
    <s v="N"/>
    <s v="N"/>
    <s v="N"/>
    <s v="N"/>
    <s v="N"/>
    <x v="0"/>
    <x v="2"/>
    <x v="11"/>
    <x v="3"/>
  </r>
  <r>
    <s v="87"/>
    <x v="96"/>
    <x v="1"/>
    <x v="0"/>
    <s v="N"/>
    <s v="N"/>
    <s v="N"/>
    <s v="N"/>
    <s v="N"/>
    <s v="N"/>
    <s v="N"/>
    <x v="0"/>
    <x v="2"/>
    <x v="6"/>
    <x v="4"/>
  </r>
  <r>
    <s v="88"/>
    <x v="97"/>
    <x v="1"/>
    <x v="0"/>
    <s v="N"/>
    <s v="N"/>
    <s v="N"/>
    <s v="N"/>
    <s v="N"/>
    <s v="N"/>
    <s v="N"/>
    <x v="0"/>
    <x v="2"/>
    <x v="6"/>
    <x v="1"/>
  </r>
  <r>
    <s v="89"/>
    <x v="98"/>
    <x v="1"/>
    <x v="0"/>
    <s v="N"/>
    <s v="N"/>
    <s v="N"/>
    <s v="N"/>
    <s v="N"/>
    <s v="N"/>
    <s v="N"/>
    <x v="0"/>
    <x v="2"/>
    <x v="6"/>
    <x v="1"/>
  </r>
  <r>
    <s v="90"/>
    <x v="99"/>
    <x v="1"/>
    <x v="0"/>
    <s v="N"/>
    <s v="N"/>
    <s v="N"/>
    <s v="N"/>
    <s v="N"/>
    <s v="N"/>
    <s v="N"/>
    <x v="0"/>
    <x v="2"/>
    <x v="11"/>
    <x v="2"/>
  </r>
  <r>
    <s v="91"/>
    <x v="100"/>
    <x v="1"/>
    <x v="0"/>
    <s v="N"/>
    <s v="N"/>
    <s v="N"/>
    <s v="N"/>
    <s v="N"/>
    <s v="N"/>
    <s v="N"/>
    <x v="0"/>
    <x v="2"/>
    <x v="3"/>
    <x v="1"/>
  </r>
  <r>
    <s v="92"/>
    <x v="101"/>
    <x v="1"/>
    <x v="0"/>
    <s v="N"/>
    <s v="N"/>
    <s v="N"/>
    <s v="N"/>
    <s v="N"/>
    <s v="N"/>
    <s v="N"/>
    <x v="0"/>
    <x v="2"/>
    <x v="3"/>
    <x v="4"/>
  </r>
  <r>
    <s v="93"/>
    <x v="102"/>
    <x v="1"/>
    <x v="0"/>
    <s v="N"/>
    <s v="N"/>
    <s v="N"/>
    <s v="N"/>
    <s v="N"/>
    <s v="N"/>
    <s v="N"/>
    <x v="0"/>
    <x v="2"/>
    <x v="34"/>
    <x v="4"/>
  </r>
  <r>
    <s v="94"/>
    <x v="103"/>
    <x v="1"/>
    <x v="0"/>
    <s v="N"/>
    <s v="N"/>
    <s v="N"/>
    <s v="N"/>
    <s v="N"/>
    <s v="N"/>
    <s v="N"/>
    <x v="0"/>
    <x v="2"/>
    <x v="6"/>
    <x v="3"/>
  </r>
  <r>
    <s v="95"/>
    <x v="104"/>
    <x v="1"/>
    <x v="0"/>
    <s v="N"/>
    <s v="N"/>
    <s v="N"/>
    <s v="N"/>
    <s v="N"/>
    <s v="N"/>
    <s v="N"/>
    <x v="0"/>
    <x v="2"/>
    <x v="36"/>
    <x v="2"/>
  </r>
  <r>
    <s v="96"/>
    <x v="105"/>
    <x v="1"/>
    <x v="0"/>
    <s v="N"/>
    <s v="N"/>
    <s v="N"/>
    <s v="N"/>
    <s v="N"/>
    <s v="N"/>
    <s v="N"/>
    <x v="0"/>
    <x v="2"/>
    <x v="6"/>
    <x v="3"/>
  </r>
  <r>
    <s v="97"/>
    <x v="106"/>
    <x v="1"/>
    <x v="0"/>
    <s v="N"/>
    <s v="N"/>
    <s v="N"/>
    <s v="N"/>
    <s v="N"/>
    <s v="N"/>
    <s v="N"/>
    <x v="0"/>
    <x v="2"/>
    <x v="10"/>
    <x v="3"/>
  </r>
  <r>
    <s v="98"/>
    <x v="107"/>
    <x v="1"/>
    <x v="0"/>
    <s v="N"/>
    <s v="N"/>
    <s v="N"/>
    <s v="N"/>
    <s v="N"/>
    <s v="N"/>
    <s v="N"/>
    <x v="0"/>
    <x v="2"/>
    <x v="6"/>
    <x v="3"/>
  </r>
  <r>
    <s v="99"/>
    <x v="108"/>
    <x v="1"/>
    <x v="0"/>
    <s v="N"/>
    <s v="N"/>
    <s v="N"/>
    <s v="N"/>
    <s v="N"/>
    <s v="N"/>
    <s v="N"/>
    <x v="0"/>
    <x v="2"/>
    <x v="3"/>
    <x v="4"/>
  </r>
  <r>
    <s v="100"/>
    <x v="109"/>
    <x v="1"/>
    <x v="0"/>
    <s v="N"/>
    <s v="N"/>
    <s v="N"/>
    <s v="N"/>
    <s v="N"/>
    <s v="N"/>
    <s v="N"/>
    <x v="0"/>
    <x v="2"/>
    <x v="6"/>
    <x v="1"/>
  </r>
  <r>
    <s v="101"/>
    <x v="110"/>
    <x v="1"/>
    <x v="0"/>
    <s v="N"/>
    <s v="N"/>
    <s v="N"/>
    <s v="N"/>
    <s v="N"/>
    <s v="N"/>
    <s v="N"/>
    <x v="0"/>
    <x v="2"/>
    <x v="6"/>
    <x v="1"/>
  </r>
  <r>
    <s v="102"/>
    <x v="111"/>
    <x v="1"/>
    <x v="0"/>
    <s v="N"/>
    <s v="N"/>
    <s v="N"/>
    <s v="N"/>
    <s v="N"/>
    <s v="N"/>
    <s v="N"/>
    <x v="0"/>
    <x v="2"/>
    <x v="6"/>
    <x v="3"/>
  </r>
  <r>
    <s v="303"/>
    <x v="112"/>
    <x v="1"/>
    <x v="0"/>
    <s v="N"/>
    <s v="N"/>
    <s v="N"/>
    <s v="N"/>
    <s v="N"/>
    <s v="N"/>
    <s v="N"/>
    <x v="0"/>
    <x v="2"/>
    <x v="6"/>
    <x v="3"/>
  </r>
  <r>
    <s v="104"/>
    <x v="113"/>
    <x v="1"/>
    <x v="0"/>
    <s v="N"/>
    <s v="N"/>
    <s v="N"/>
    <s v="N"/>
    <s v="N"/>
    <s v="N"/>
    <s v="N"/>
    <x v="0"/>
    <x v="2"/>
    <x v="6"/>
    <x v="3"/>
  </r>
  <r>
    <s v="105"/>
    <x v="114"/>
    <x v="1"/>
    <x v="0"/>
    <s v="N"/>
    <s v="N"/>
    <s v="N"/>
    <s v="N"/>
    <s v="N"/>
    <s v="N"/>
    <s v="N"/>
    <x v="0"/>
    <x v="2"/>
    <x v="6"/>
    <x v="3"/>
  </r>
  <r>
    <s v="106"/>
    <x v="115"/>
    <x v="1"/>
    <x v="0"/>
    <s v="N"/>
    <s v="N"/>
    <s v="N"/>
    <s v="N"/>
    <s v="N"/>
    <s v="N"/>
    <s v="N"/>
    <x v="0"/>
    <x v="2"/>
    <x v="3"/>
    <x v="4"/>
  </r>
  <r>
    <s v="107"/>
    <x v="116"/>
    <x v="1"/>
    <x v="0"/>
    <s v="N"/>
    <s v="N"/>
    <s v="N"/>
    <s v="N"/>
    <s v="N"/>
    <s v="N"/>
    <s v="N"/>
    <x v="0"/>
    <x v="2"/>
    <x v="6"/>
    <x v="3"/>
  </r>
  <r>
    <s v="108"/>
    <x v="117"/>
    <x v="1"/>
    <x v="0"/>
    <s v="N"/>
    <s v="N"/>
    <s v="N"/>
    <s v="N"/>
    <s v="N"/>
    <s v="N"/>
    <s v="N"/>
    <x v="0"/>
    <x v="2"/>
    <x v="6"/>
    <x v="3"/>
  </r>
  <r>
    <s v="109"/>
    <x v="118"/>
    <x v="1"/>
    <x v="0"/>
    <s v="N"/>
    <s v="N"/>
    <s v="N"/>
    <s v="N"/>
    <s v="N"/>
    <s v="N"/>
    <s v="N"/>
    <x v="0"/>
    <x v="2"/>
    <x v="6"/>
    <x v="3"/>
  </r>
  <r>
    <s v="110"/>
    <x v="119"/>
    <x v="1"/>
    <x v="0"/>
    <s v="N"/>
    <s v="N"/>
    <s v="N"/>
    <s v="N"/>
    <s v="N"/>
    <s v="N"/>
    <s v="N"/>
    <x v="0"/>
    <x v="2"/>
    <x v="6"/>
    <x v="1"/>
  </r>
  <r>
    <s v="111"/>
    <x v="120"/>
    <x v="1"/>
    <x v="0"/>
    <s v="N"/>
    <s v="N"/>
    <s v="N"/>
    <s v="N"/>
    <s v="N"/>
    <s v="N"/>
    <s v="N"/>
    <x v="0"/>
    <x v="2"/>
    <x v="37"/>
    <x v="3"/>
  </r>
  <r>
    <s v="112"/>
    <x v="121"/>
    <x v="1"/>
    <x v="0"/>
    <s v="N"/>
    <s v="N"/>
    <s v="N"/>
    <s v="N"/>
    <s v="N"/>
    <s v="N"/>
    <s v="N"/>
    <x v="0"/>
    <x v="2"/>
    <x v="11"/>
    <x v="1"/>
  </r>
  <r>
    <s v="113"/>
    <x v="122"/>
    <x v="1"/>
    <x v="0"/>
    <s v="N"/>
    <s v="N"/>
    <s v="N"/>
    <s v="N"/>
    <s v="N"/>
    <s v="N"/>
    <s v="N"/>
    <x v="0"/>
    <x v="2"/>
    <x v="6"/>
    <x v="1"/>
  </r>
  <r>
    <s v="114"/>
    <x v="123"/>
    <x v="1"/>
    <x v="0"/>
    <s v="N"/>
    <s v="N"/>
    <s v="N"/>
    <s v="N"/>
    <s v="N"/>
    <s v="N"/>
    <s v="N"/>
    <x v="0"/>
    <x v="2"/>
    <x v="37"/>
    <x v="2"/>
  </r>
  <r>
    <s v="115"/>
    <x v="124"/>
    <x v="1"/>
    <x v="0"/>
    <s v="N"/>
    <s v="N"/>
    <s v="N"/>
    <s v="N"/>
    <s v="N"/>
    <s v="N"/>
    <s v="N"/>
    <x v="0"/>
    <x v="2"/>
    <x v="3"/>
    <x v="3"/>
  </r>
  <r>
    <s v="116"/>
    <x v="125"/>
    <x v="1"/>
    <x v="0"/>
    <s v="N"/>
    <s v="N"/>
    <s v="N"/>
    <s v="N"/>
    <s v="N"/>
    <s v="N"/>
    <s v="N"/>
    <x v="0"/>
    <x v="2"/>
    <x v="6"/>
    <x v="1"/>
  </r>
  <r>
    <s v="117"/>
    <x v="126"/>
    <x v="1"/>
    <x v="0"/>
    <s v="N"/>
    <s v="N"/>
    <s v="N"/>
    <s v="N"/>
    <s v="N"/>
    <s v="N"/>
    <s v="N"/>
    <x v="0"/>
    <x v="2"/>
    <x v="6"/>
    <x v="1"/>
  </r>
  <r>
    <s v="118"/>
    <x v="127"/>
    <x v="1"/>
    <x v="0"/>
    <s v="N"/>
    <s v="N"/>
    <s v="N"/>
    <s v="N"/>
    <s v="N"/>
    <s v="N"/>
    <s v="N"/>
    <x v="0"/>
    <x v="2"/>
    <x v="6"/>
    <x v="1"/>
  </r>
  <r>
    <s v="119"/>
    <x v="128"/>
    <x v="1"/>
    <x v="0"/>
    <s v="N"/>
    <s v="N"/>
    <s v="N"/>
    <s v="N"/>
    <s v="N"/>
    <s v="N"/>
    <s v="N"/>
    <x v="0"/>
    <x v="2"/>
    <x v="3"/>
    <x v="4"/>
  </r>
  <r>
    <s v="120"/>
    <x v="129"/>
    <x v="1"/>
    <x v="0"/>
    <s v="N"/>
    <s v="N"/>
    <s v="N"/>
    <s v="N"/>
    <s v="N"/>
    <s v="N"/>
    <s v="N"/>
    <x v="0"/>
    <x v="2"/>
    <x v="2"/>
    <x v="3"/>
  </r>
  <r>
    <s v="122"/>
    <x v="130"/>
    <x v="1"/>
    <x v="0"/>
    <s v="N"/>
    <s v="N"/>
    <s v="N"/>
    <s v="N"/>
    <s v="N"/>
    <s v="N"/>
    <s v="N"/>
    <x v="0"/>
    <x v="3"/>
    <x v="38"/>
    <x v="4"/>
  </r>
  <r>
    <s v="121"/>
    <x v="131"/>
    <x v="1"/>
    <x v="0"/>
    <s v="N"/>
    <s v="N"/>
    <s v="N"/>
    <s v="N"/>
    <s v="N"/>
    <s v="N"/>
    <s v="N"/>
    <x v="0"/>
    <x v="3"/>
    <x v="6"/>
    <x v="3"/>
  </r>
  <r>
    <s v="123"/>
    <x v="132"/>
    <x v="1"/>
    <x v="0"/>
    <s v="N"/>
    <s v="N"/>
    <s v="N"/>
    <s v="N"/>
    <s v="N"/>
    <s v="N"/>
    <s v="N"/>
    <x v="0"/>
    <x v="3"/>
    <x v="10"/>
    <x v="2"/>
  </r>
  <r>
    <s v="124"/>
    <x v="133"/>
    <x v="1"/>
    <x v="0"/>
    <s v="N"/>
    <s v="N"/>
    <s v="N"/>
    <s v="N"/>
    <s v="N"/>
    <s v="N"/>
    <s v="N"/>
    <x v="0"/>
    <x v="3"/>
    <x v="3"/>
    <x v="3"/>
  </r>
  <r>
    <s v="125"/>
    <x v="134"/>
    <x v="1"/>
    <x v="0"/>
    <s v="N"/>
    <s v="N"/>
    <s v="N"/>
    <s v="N"/>
    <s v="N"/>
    <s v="N"/>
    <s v="N"/>
    <x v="0"/>
    <x v="3"/>
    <x v="3"/>
    <x v="3"/>
  </r>
  <r>
    <s v="126"/>
    <x v="135"/>
    <x v="1"/>
    <x v="0"/>
    <s v="N"/>
    <s v="N"/>
    <s v="N"/>
    <s v="N"/>
    <s v="N"/>
    <s v="N"/>
    <s v="N"/>
    <x v="0"/>
    <x v="3"/>
    <x v="3"/>
    <x v="3"/>
  </r>
  <r>
    <s v="127"/>
    <x v="136"/>
    <x v="1"/>
    <x v="0"/>
    <s v="N"/>
    <s v="N"/>
    <s v="N"/>
    <s v="N"/>
    <s v="N"/>
    <s v="N"/>
    <s v="N"/>
    <x v="0"/>
    <x v="3"/>
    <x v="1"/>
    <x v="1"/>
  </r>
  <r>
    <s v="128"/>
    <x v="137"/>
    <x v="1"/>
    <x v="0"/>
    <s v="N"/>
    <s v="N"/>
    <s v="N"/>
    <s v="N"/>
    <s v="N"/>
    <s v="N"/>
    <s v="N"/>
    <x v="0"/>
    <x v="3"/>
    <x v="1"/>
    <x v="2"/>
  </r>
  <r>
    <s v="129"/>
    <x v="138"/>
    <x v="1"/>
    <x v="0"/>
    <s v="N"/>
    <s v="N"/>
    <s v="N"/>
    <s v="N"/>
    <s v="N"/>
    <s v="N"/>
    <s v="N"/>
    <x v="0"/>
    <x v="3"/>
    <x v="11"/>
    <x v="2"/>
  </r>
  <r>
    <s v="130"/>
    <x v="139"/>
    <x v="1"/>
    <x v="0"/>
    <s v="N"/>
    <s v="N"/>
    <s v="N"/>
    <s v="N"/>
    <s v="N"/>
    <s v="N"/>
    <s v="N"/>
    <x v="0"/>
    <x v="3"/>
    <x v="3"/>
    <x v="3"/>
  </r>
  <r>
    <s v="131"/>
    <x v="140"/>
    <x v="1"/>
    <x v="0"/>
    <s v="N"/>
    <s v="N"/>
    <s v="N"/>
    <s v="N"/>
    <s v="N"/>
    <s v="N"/>
    <s v="N"/>
    <x v="0"/>
    <x v="3"/>
    <x v="2"/>
    <x v="3"/>
  </r>
  <r>
    <s v="132"/>
    <x v="141"/>
    <x v="1"/>
    <x v="0"/>
    <s v="N"/>
    <s v="N"/>
    <s v="N"/>
    <s v="N"/>
    <s v="N"/>
    <s v="N"/>
    <s v="N"/>
    <x v="0"/>
    <x v="3"/>
    <x v="1"/>
    <x v="1"/>
  </r>
  <r>
    <s v="133"/>
    <x v="142"/>
    <x v="1"/>
    <x v="0"/>
    <s v="N"/>
    <s v="N"/>
    <s v="N"/>
    <s v="N"/>
    <s v="N"/>
    <s v="N"/>
    <s v="N"/>
    <x v="0"/>
    <x v="3"/>
    <x v="34"/>
    <x v="3"/>
  </r>
  <r>
    <s v="134"/>
    <x v="143"/>
    <x v="1"/>
    <x v="0"/>
    <s v="N"/>
    <s v="N"/>
    <s v="N"/>
    <s v="N"/>
    <s v="N"/>
    <s v="N"/>
    <s v="N"/>
    <x v="0"/>
    <x v="3"/>
    <x v="3"/>
    <x v="4"/>
  </r>
  <r>
    <s v="135"/>
    <x v="144"/>
    <x v="1"/>
    <x v="0"/>
    <s v="N"/>
    <s v="N"/>
    <s v="N"/>
    <s v="N"/>
    <s v="N"/>
    <s v="N"/>
    <s v="N"/>
    <x v="0"/>
    <x v="3"/>
    <x v="6"/>
    <x v="3"/>
  </r>
  <r>
    <s v="136"/>
    <x v="145"/>
    <x v="1"/>
    <x v="0"/>
    <s v="N"/>
    <s v="N"/>
    <s v="N"/>
    <s v="N"/>
    <s v="N"/>
    <s v="N"/>
    <s v="N"/>
    <x v="0"/>
    <x v="3"/>
    <x v="0"/>
    <x v="3"/>
  </r>
  <r>
    <s v="137"/>
    <x v="146"/>
    <x v="1"/>
    <x v="0"/>
    <s v="N"/>
    <s v="N"/>
    <s v="N"/>
    <s v="N"/>
    <s v="N"/>
    <s v="N"/>
    <s v="N"/>
    <x v="0"/>
    <x v="3"/>
    <x v="3"/>
    <x v="3"/>
  </r>
  <r>
    <s v="138"/>
    <x v="147"/>
    <x v="1"/>
    <x v="0"/>
    <s v="N"/>
    <s v="N"/>
    <s v="N"/>
    <s v="N"/>
    <s v="N"/>
    <s v="N"/>
    <s v="N"/>
    <x v="0"/>
    <x v="3"/>
    <x v="11"/>
    <x v="1"/>
  </r>
  <r>
    <s v="139"/>
    <x v="148"/>
    <x v="1"/>
    <x v="0"/>
    <s v="N"/>
    <s v="N"/>
    <s v="N"/>
    <s v="N"/>
    <s v="N"/>
    <s v="N"/>
    <s v="N"/>
    <x v="0"/>
    <x v="3"/>
    <x v="3"/>
    <x v="1"/>
  </r>
  <r>
    <s v="140"/>
    <x v="149"/>
    <x v="1"/>
    <x v="0"/>
    <s v="N"/>
    <s v="N"/>
    <s v="N"/>
    <s v="N"/>
    <s v="N"/>
    <s v="N"/>
    <s v="N"/>
    <x v="0"/>
    <x v="3"/>
    <x v="3"/>
    <x v="3"/>
  </r>
  <r>
    <s v="141"/>
    <x v="150"/>
    <x v="1"/>
    <x v="0"/>
    <s v="N"/>
    <s v="N"/>
    <s v="N"/>
    <s v="N"/>
    <s v="N"/>
    <s v="N"/>
    <s v="N"/>
    <x v="0"/>
    <x v="3"/>
    <x v="3"/>
    <x v="1"/>
  </r>
  <r>
    <s v="142"/>
    <x v="151"/>
    <x v="1"/>
    <x v="0"/>
    <s v="N"/>
    <s v="N"/>
    <s v="N"/>
    <s v="N"/>
    <s v="N"/>
    <s v="N"/>
    <s v="N"/>
    <x v="0"/>
    <x v="3"/>
    <x v="3"/>
    <x v="3"/>
  </r>
  <r>
    <s v="143"/>
    <x v="152"/>
    <x v="1"/>
    <x v="0"/>
    <s v="N"/>
    <s v="N"/>
    <s v="N"/>
    <s v="N"/>
    <s v="N"/>
    <s v="N"/>
    <s v="N"/>
    <x v="0"/>
    <x v="3"/>
    <x v="25"/>
    <x v="1"/>
  </r>
  <r>
    <s v="144"/>
    <x v="153"/>
    <x v="1"/>
    <x v="0"/>
    <s v="N"/>
    <s v="N"/>
    <s v="N"/>
    <s v="N"/>
    <s v="N"/>
    <s v="N"/>
    <s v="N"/>
    <x v="0"/>
    <x v="3"/>
    <x v="6"/>
    <x v="3"/>
  </r>
  <r>
    <s v="145"/>
    <x v="154"/>
    <x v="1"/>
    <x v="0"/>
    <s v="N"/>
    <s v="N"/>
    <s v="N"/>
    <s v="N"/>
    <s v="N"/>
    <s v="N"/>
    <s v="N"/>
    <x v="0"/>
    <x v="3"/>
    <x v="11"/>
    <x v="2"/>
  </r>
  <r>
    <s v="150"/>
    <x v="155"/>
    <x v="1"/>
    <x v="0"/>
    <s v="N"/>
    <s v="N"/>
    <s v="N"/>
    <s v="N"/>
    <s v="N"/>
    <s v="N"/>
    <s v="N"/>
    <x v="0"/>
    <x v="3"/>
    <x v="6"/>
    <x v="3"/>
  </r>
  <r>
    <s v="151"/>
    <x v="156"/>
    <x v="1"/>
    <x v="0"/>
    <s v="N"/>
    <s v="N"/>
    <s v="N"/>
    <s v="N"/>
    <s v="N"/>
    <s v="N"/>
    <s v="N"/>
    <x v="0"/>
    <x v="3"/>
    <x v="3"/>
    <x v="4"/>
  </r>
  <r>
    <s v="152"/>
    <x v="157"/>
    <x v="1"/>
    <x v="0"/>
    <s v="N"/>
    <s v="N"/>
    <s v="N"/>
    <s v="N"/>
    <s v="N"/>
    <s v="N"/>
    <s v="N"/>
    <x v="0"/>
    <x v="3"/>
    <x v="11"/>
    <x v="1"/>
  </r>
  <r>
    <s v="153"/>
    <x v="158"/>
    <x v="1"/>
    <x v="0"/>
    <s v="N"/>
    <s v="N"/>
    <s v="N"/>
    <s v="N"/>
    <s v="N"/>
    <s v="N"/>
    <s v="N"/>
    <x v="0"/>
    <x v="3"/>
    <x v="3"/>
    <x v="1"/>
  </r>
  <r>
    <s v="154"/>
    <x v="159"/>
    <x v="1"/>
    <x v="0"/>
    <s v="N"/>
    <s v="N"/>
    <s v="N"/>
    <s v="N"/>
    <s v="N"/>
    <s v="N"/>
    <s v="N"/>
    <x v="0"/>
    <x v="3"/>
    <x v="3"/>
    <x v="3"/>
  </r>
  <r>
    <s v="155"/>
    <x v="160"/>
    <x v="1"/>
    <x v="0"/>
    <s v="N"/>
    <s v="N"/>
    <s v="N"/>
    <s v="N"/>
    <s v="N"/>
    <s v="N"/>
    <s v="N"/>
    <x v="0"/>
    <x v="3"/>
    <x v="6"/>
    <x v="1"/>
  </r>
  <r>
    <s v="156"/>
    <x v="161"/>
    <x v="1"/>
    <x v="0"/>
    <s v="N"/>
    <s v="N"/>
    <s v="N"/>
    <s v="N"/>
    <s v="N"/>
    <s v="N"/>
    <s v="N"/>
    <x v="0"/>
    <x v="3"/>
    <x v="3"/>
    <x v="1"/>
  </r>
  <r>
    <s v="157"/>
    <x v="162"/>
    <x v="1"/>
    <x v="0"/>
    <s v="N"/>
    <s v="N"/>
    <s v="N"/>
    <s v="N"/>
    <s v="N"/>
    <s v="N"/>
    <s v="N"/>
    <x v="0"/>
    <x v="3"/>
    <x v="6"/>
    <x v="1"/>
  </r>
  <r>
    <s v="158"/>
    <x v="163"/>
    <x v="1"/>
    <x v="0"/>
    <s v="N"/>
    <s v="N"/>
    <s v="N"/>
    <s v="N"/>
    <s v="N"/>
    <s v="N"/>
    <s v="N"/>
    <x v="0"/>
    <x v="3"/>
    <x v="6"/>
    <x v="3"/>
  </r>
  <r>
    <s v="159"/>
    <x v="164"/>
    <x v="1"/>
    <x v="0"/>
    <s v="N"/>
    <s v="N"/>
    <s v="N"/>
    <s v="N"/>
    <s v="N"/>
    <s v="N"/>
    <s v="N"/>
    <x v="0"/>
    <x v="3"/>
    <x v="37"/>
    <x v="1"/>
  </r>
  <r>
    <s v="160"/>
    <x v="165"/>
    <x v="1"/>
    <x v="0"/>
    <s v="N"/>
    <s v="N"/>
    <s v="N"/>
    <s v="N"/>
    <s v="N"/>
    <s v="N"/>
    <s v="N"/>
    <x v="0"/>
    <x v="3"/>
    <x v="6"/>
    <x v="4"/>
  </r>
  <r>
    <s v="161"/>
    <x v="166"/>
    <x v="1"/>
    <x v="0"/>
    <s v="N"/>
    <s v="N"/>
    <s v="N"/>
    <s v="N"/>
    <s v="N"/>
    <s v="N"/>
    <s v="N"/>
    <x v="0"/>
    <x v="3"/>
    <x v="3"/>
    <x v="4"/>
  </r>
  <r>
    <s v="162"/>
    <x v="167"/>
    <x v="1"/>
    <x v="0"/>
    <s v="N"/>
    <s v="N"/>
    <s v="N"/>
    <s v="N"/>
    <s v="N"/>
    <s v="N"/>
    <s v="N"/>
    <x v="0"/>
    <x v="3"/>
    <x v="6"/>
    <x v="3"/>
  </r>
  <r>
    <s v="163"/>
    <x v="168"/>
    <x v="1"/>
    <x v="0"/>
    <s v="N"/>
    <s v="N"/>
    <s v="N"/>
    <s v="N"/>
    <s v="N"/>
    <s v="N"/>
    <s v="N"/>
    <x v="0"/>
    <x v="3"/>
    <x v="6"/>
    <x v="4"/>
  </r>
  <r>
    <s v="164"/>
    <x v="169"/>
    <x v="1"/>
    <x v="0"/>
    <s v="N"/>
    <s v="N"/>
    <s v="N"/>
    <s v="N"/>
    <s v="N"/>
    <s v="N"/>
    <s v="N"/>
    <x v="0"/>
    <x v="3"/>
    <x v="3"/>
    <x v="1"/>
  </r>
  <r>
    <s v="146"/>
    <x v="170"/>
    <x v="1"/>
    <x v="0"/>
    <s v="N"/>
    <s v="N"/>
    <s v="N"/>
    <s v="N"/>
    <s v="N"/>
    <s v="N"/>
    <s v="N"/>
    <x v="0"/>
    <x v="3"/>
    <x v="3"/>
    <x v="1"/>
  </r>
  <r>
    <s v="165"/>
    <x v="171"/>
    <x v="1"/>
    <x v="0"/>
    <s v="N"/>
    <s v="N"/>
    <s v="N"/>
    <s v="N"/>
    <s v="N"/>
    <s v="N"/>
    <s v="N"/>
    <x v="0"/>
    <x v="3"/>
    <x v="3"/>
    <x v="3"/>
  </r>
  <r>
    <s v="166"/>
    <x v="172"/>
    <x v="1"/>
    <x v="0"/>
    <s v="N"/>
    <s v="N"/>
    <s v="N"/>
    <s v="N"/>
    <s v="N"/>
    <s v="N"/>
    <s v="N"/>
    <x v="0"/>
    <x v="3"/>
    <x v="3"/>
    <x v="4"/>
  </r>
  <r>
    <s v="167"/>
    <x v="173"/>
    <x v="1"/>
    <x v="0"/>
    <s v="N"/>
    <s v="N"/>
    <s v="N"/>
    <s v="N"/>
    <s v="N"/>
    <s v="N"/>
    <s v="N"/>
    <x v="0"/>
    <x v="3"/>
    <x v="3"/>
    <x v="4"/>
  </r>
  <r>
    <s v="168"/>
    <x v="174"/>
    <x v="1"/>
    <x v="0"/>
    <s v="N"/>
    <s v="N"/>
    <s v="N"/>
    <s v="N"/>
    <s v="N"/>
    <s v="N"/>
    <s v="N"/>
    <x v="0"/>
    <x v="3"/>
    <x v="11"/>
    <x v="2"/>
  </r>
  <r>
    <s v="169"/>
    <x v="175"/>
    <x v="1"/>
    <x v="0"/>
    <s v="N"/>
    <s v="N"/>
    <s v="N"/>
    <s v="N"/>
    <s v="N"/>
    <s v="N"/>
    <s v="N"/>
    <x v="0"/>
    <x v="3"/>
    <x v="2"/>
    <x v="4"/>
  </r>
  <r>
    <s v="170"/>
    <x v="176"/>
    <x v="1"/>
    <x v="0"/>
    <s v="N"/>
    <s v="N"/>
    <s v="N"/>
    <s v="N"/>
    <s v="N"/>
    <s v="N"/>
    <s v="N"/>
    <x v="0"/>
    <x v="3"/>
    <x v="11"/>
    <x v="2"/>
  </r>
  <r>
    <s v="171"/>
    <x v="177"/>
    <x v="1"/>
    <x v="0"/>
    <s v="N"/>
    <s v="N"/>
    <s v="N"/>
    <s v="N"/>
    <s v="N"/>
    <s v="N"/>
    <s v="N"/>
    <x v="0"/>
    <x v="3"/>
    <x v="11"/>
    <x v="2"/>
  </r>
  <r>
    <s v="147"/>
    <x v="178"/>
    <x v="1"/>
    <x v="0"/>
    <s v="N"/>
    <s v="N"/>
    <s v="N"/>
    <s v="N"/>
    <s v="N"/>
    <s v="N"/>
    <s v="N"/>
    <x v="0"/>
    <x v="3"/>
    <x v="6"/>
    <x v="3"/>
  </r>
  <r>
    <s v="148"/>
    <x v="179"/>
    <x v="1"/>
    <x v="0"/>
    <s v="N"/>
    <s v="N"/>
    <s v="N"/>
    <s v="N"/>
    <s v="N"/>
    <s v="N"/>
    <s v="N"/>
    <x v="0"/>
    <x v="3"/>
    <x v="6"/>
    <x v="1"/>
  </r>
  <r>
    <s v="149"/>
    <x v="180"/>
    <x v="1"/>
    <x v="0"/>
    <s v="N"/>
    <s v="N"/>
    <s v="N"/>
    <s v="N"/>
    <s v="N"/>
    <s v="N"/>
    <s v="N"/>
    <x v="0"/>
    <x v="3"/>
    <x v="4"/>
    <x v="3"/>
  </r>
  <r>
    <s v="172"/>
    <x v="181"/>
    <x v="1"/>
    <x v="0"/>
    <s v="N"/>
    <s v="N"/>
    <s v="N"/>
    <s v="N"/>
    <s v="N"/>
    <s v="N"/>
    <s v="N"/>
    <x v="0"/>
    <x v="3"/>
    <x v="6"/>
    <x v="1"/>
  </r>
  <r>
    <s v="173"/>
    <x v="182"/>
    <x v="1"/>
    <x v="0"/>
    <s v="N"/>
    <s v="N"/>
    <s v="N"/>
    <s v="N"/>
    <s v="N"/>
    <s v="N"/>
    <s v="N"/>
    <x v="0"/>
    <x v="3"/>
    <x v="6"/>
    <x v="3"/>
  </r>
  <r>
    <s v="174"/>
    <x v="183"/>
    <x v="1"/>
    <x v="0"/>
    <s v="N"/>
    <s v="N"/>
    <s v="N"/>
    <s v="N"/>
    <s v="N"/>
    <s v="N"/>
    <s v="N"/>
    <x v="0"/>
    <x v="3"/>
    <x v="39"/>
    <x v="4"/>
  </r>
  <r>
    <s v="175"/>
    <x v="184"/>
    <x v="1"/>
    <x v="0"/>
    <s v="N"/>
    <s v="N"/>
    <s v="N"/>
    <s v="N"/>
    <s v="N"/>
    <s v="N"/>
    <s v="N"/>
    <x v="0"/>
    <x v="3"/>
    <x v="25"/>
    <x v="2"/>
  </r>
  <r>
    <s v="176"/>
    <x v="185"/>
    <x v="1"/>
    <x v="0"/>
    <s v="N"/>
    <s v="N"/>
    <s v="N"/>
    <s v="N"/>
    <s v="N"/>
    <s v="N"/>
    <s v="N"/>
    <x v="0"/>
    <x v="3"/>
    <x v="11"/>
    <x v="2"/>
  </r>
  <r>
    <s v="177"/>
    <x v="186"/>
    <x v="1"/>
    <x v="0"/>
    <s v="N"/>
    <s v="N"/>
    <s v="N"/>
    <s v="N"/>
    <s v="N"/>
    <s v="N"/>
    <s v="N"/>
    <x v="0"/>
    <x v="3"/>
    <x v="3"/>
    <x v="1"/>
  </r>
  <r>
    <s v="178"/>
    <x v="187"/>
    <x v="1"/>
    <x v="0"/>
    <s v="N"/>
    <s v="N"/>
    <s v="N"/>
    <s v="N"/>
    <s v="N"/>
    <s v="N"/>
    <s v="N"/>
    <x v="0"/>
    <x v="3"/>
    <x v="6"/>
    <x v="1"/>
  </r>
  <r>
    <s v="179"/>
    <x v="188"/>
    <x v="1"/>
    <x v="0"/>
    <s v="N"/>
    <s v="N"/>
    <s v="N"/>
    <s v="N"/>
    <s v="N"/>
    <s v="N"/>
    <s v="N"/>
    <x v="0"/>
    <x v="3"/>
    <x v="6"/>
    <x v="3"/>
  </r>
  <r>
    <s v="300"/>
    <x v="189"/>
    <x v="1"/>
    <x v="0"/>
    <s v="N"/>
    <s v="N"/>
    <s v="N"/>
    <s v="N"/>
    <s v="N"/>
    <s v="N"/>
    <s v="N"/>
    <x v="0"/>
    <x v="3"/>
    <x v="6"/>
    <x v="3"/>
  </r>
  <r>
    <s v="181"/>
    <x v="190"/>
    <x v="1"/>
    <x v="0"/>
    <s v="N"/>
    <s v="N"/>
    <s v="N"/>
    <s v="N"/>
    <s v="N"/>
    <s v="N"/>
    <s v="N"/>
    <x v="0"/>
    <x v="4"/>
    <x v="12"/>
    <x v="4"/>
  </r>
  <r>
    <s v="182"/>
    <x v="191"/>
    <x v="1"/>
    <x v="0"/>
    <s v="N"/>
    <s v="N"/>
    <s v="N"/>
    <s v="N"/>
    <s v="N"/>
    <s v="N"/>
    <s v="N"/>
    <x v="0"/>
    <x v="4"/>
    <x v="9"/>
    <x v="4"/>
  </r>
  <r>
    <s v="183"/>
    <x v="192"/>
    <x v="1"/>
    <x v="0"/>
    <s v="N"/>
    <s v="N"/>
    <s v="N"/>
    <s v="N"/>
    <s v="N"/>
    <s v="N"/>
    <s v="N"/>
    <x v="0"/>
    <x v="4"/>
    <x v="3"/>
    <x v="4"/>
  </r>
  <r>
    <s v="184"/>
    <x v="193"/>
    <x v="1"/>
    <x v="0"/>
    <s v="N"/>
    <s v="N"/>
    <s v="N"/>
    <s v="N"/>
    <s v="N"/>
    <s v="N"/>
    <s v="N"/>
    <x v="0"/>
    <x v="4"/>
    <x v="12"/>
    <x v="3"/>
  </r>
  <r>
    <s v="185"/>
    <x v="194"/>
    <x v="1"/>
    <x v="0"/>
    <s v="N"/>
    <s v="N"/>
    <s v="N"/>
    <s v="N"/>
    <s v="N"/>
    <s v="N"/>
    <s v="N"/>
    <x v="0"/>
    <x v="4"/>
    <x v="12"/>
    <x v="3"/>
  </r>
  <r>
    <s v="186"/>
    <x v="195"/>
    <x v="1"/>
    <x v="0"/>
    <s v="N"/>
    <s v="N"/>
    <s v="N"/>
    <s v="N"/>
    <s v="N"/>
    <s v="N"/>
    <s v="N"/>
    <x v="0"/>
    <x v="4"/>
    <x v="40"/>
    <x v="3"/>
  </r>
  <r>
    <s v="187"/>
    <x v="196"/>
    <x v="1"/>
    <x v="0"/>
    <s v="N"/>
    <s v="N"/>
    <s v="N"/>
    <s v="N"/>
    <s v="N"/>
    <s v="N"/>
    <s v="N"/>
    <x v="0"/>
    <x v="4"/>
    <x v="12"/>
    <x v="4"/>
  </r>
  <r>
    <s v="188"/>
    <x v="197"/>
    <x v="1"/>
    <x v="0"/>
    <s v="N"/>
    <s v="N"/>
    <s v="N"/>
    <s v="N"/>
    <s v="N"/>
    <s v="N"/>
    <s v="N"/>
    <x v="0"/>
    <x v="4"/>
    <x v="41"/>
    <x v="2"/>
  </r>
  <r>
    <s v="189"/>
    <x v="198"/>
    <x v="1"/>
    <x v="0"/>
    <s v="N"/>
    <s v="N"/>
    <s v="N"/>
    <s v="N"/>
    <s v="N"/>
    <s v="N"/>
    <s v="N"/>
    <x v="0"/>
    <x v="4"/>
    <x v="42"/>
    <x v="2"/>
  </r>
  <r>
    <s v="190"/>
    <x v="199"/>
    <x v="1"/>
    <x v="0"/>
    <s v="N"/>
    <s v="N"/>
    <s v="N"/>
    <s v="N"/>
    <s v="N"/>
    <s v="N"/>
    <s v="N"/>
    <x v="0"/>
    <x v="4"/>
    <x v="3"/>
    <x v="4"/>
  </r>
  <r>
    <s v="191"/>
    <x v="200"/>
    <x v="1"/>
    <x v="0"/>
    <s v="N"/>
    <s v="N"/>
    <s v="N"/>
    <s v="N"/>
    <s v="N"/>
    <s v="N"/>
    <s v="N"/>
    <x v="0"/>
    <x v="4"/>
    <x v="40"/>
    <x v="3"/>
  </r>
  <r>
    <s v="192"/>
    <x v="201"/>
    <x v="1"/>
    <x v="0"/>
    <s v="N"/>
    <s v="N"/>
    <s v="N"/>
    <s v="N"/>
    <s v="N"/>
    <s v="N"/>
    <s v="N"/>
    <x v="0"/>
    <x v="4"/>
    <x v="33"/>
    <x v="1"/>
  </r>
  <r>
    <s v="193"/>
    <x v="202"/>
    <x v="1"/>
    <x v="0"/>
    <s v="N"/>
    <s v="N"/>
    <s v="N"/>
    <s v="N"/>
    <s v="N"/>
    <s v="N"/>
    <s v="N"/>
    <x v="0"/>
    <x v="4"/>
    <x v="38"/>
    <x v="1"/>
  </r>
  <r>
    <s v="194"/>
    <x v="203"/>
    <x v="1"/>
    <x v="0"/>
    <s v="N"/>
    <s v="N"/>
    <s v="N"/>
    <s v="N"/>
    <s v="N"/>
    <s v="N"/>
    <s v="N"/>
    <x v="0"/>
    <x v="4"/>
    <x v="39"/>
    <x v="4"/>
  </r>
  <r>
    <s v="195"/>
    <x v="204"/>
    <x v="1"/>
    <x v="0"/>
    <s v="N"/>
    <s v="N"/>
    <s v="N"/>
    <s v="N"/>
    <s v="N"/>
    <s v="N"/>
    <s v="N"/>
    <x v="0"/>
    <x v="4"/>
    <x v="3"/>
    <x v="4"/>
  </r>
  <r>
    <s v="196"/>
    <x v="205"/>
    <x v="1"/>
    <x v="0"/>
    <s v="N"/>
    <s v="N"/>
    <s v="N"/>
    <s v="N"/>
    <s v="N"/>
    <s v="N"/>
    <s v="N"/>
    <x v="0"/>
    <x v="4"/>
    <x v="3"/>
    <x v="4"/>
  </r>
  <r>
    <s v="197"/>
    <x v="206"/>
    <x v="1"/>
    <x v="0"/>
    <s v="N"/>
    <s v="N"/>
    <s v="N"/>
    <s v="N"/>
    <s v="N"/>
    <s v="N"/>
    <s v="N"/>
    <x v="0"/>
    <x v="4"/>
    <x v="3"/>
    <x v="3"/>
  </r>
  <r>
    <s v="198"/>
    <x v="207"/>
    <x v="1"/>
    <x v="0"/>
    <s v="N"/>
    <s v="N"/>
    <s v="N"/>
    <s v="N"/>
    <s v="N"/>
    <s v="N"/>
    <s v="N"/>
    <x v="0"/>
    <x v="4"/>
    <x v="12"/>
    <x v="4"/>
  </r>
  <r>
    <s v="199"/>
    <x v="208"/>
    <x v="1"/>
    <x v="0"/>
    <s v="N"/>
    <s v="N"/>
    <s v="N"/>
    <s v="N"/>
    <s v="N"/>
    <s v="N"/>
    <s v="N"/>
    <x v="0"/>
    <x v="4"/>
    <x v="43"/>
    <x v="1"/>
  </r>
  <r>
    <s v="200"/>
    <x v="209"/>
    <x v="1"/>
    <x v="0"/>
    <s v="N"/>
    <s v="N"/>
    <s v="N"/>
    <s v="N"/>
    <s v="N"/>
    <s v="N"/>
    <s v="N"/>
    <x v="0"/>
    <x v="4"/>
    <x v="38"/>
    <x v="2"/>
  </r>
  <r>
    <s v="201"/>
    <x v="210"/>
    <x v="1"/>
    <x v="0"/>
    <s v="N"/>
    <s v="N"/>
    <s v="N"/>
    <s v="N"/>
    <s v="N"/>
    <s v="N"/>
    <s v="N"/>
    <x v="0"/>
    <x v="4"/>
    <x v="44"/>
    <x v="1"/>
  </r>
  <r>
    <s v="202"/>
    <x v="211"/>
    <x v="1"/>
    <x v="0"/>
    <s v="N"/>
    <s v="N"/>
    <s v="N"/>
    <s v="N"/>
    <s v="N"/>
    <s v="N"/>
    <s v="N"/>
    <x v="0"/>
    <x v="4"/>
    <x v="45"/>
    <x v="3"/>
  </r>
  <r>
    <s v="203"/>
    <x v="212"/>
    <x v="1"/>
    <x v="0"/>
    <s v="N"/>
    <s v="N"/>
    <s v="N"/>
    <s v="N"/>
    <s v="N"/>
    <s v="N"/>
    <s v="N"/>
    <x v="0"/>
    <x v="4"/>
    <x v="46"/>
    <x v="4"/>
  </r>
  <r>
    <s v="204"/>
    <x v="213"/>
    <x v="1"/>
    <x v="0"/>
    <s v="N"/>
    <s v="N"/>
    <s v="N"/>
    <s v="N"/>
    <s v="N"/>
    <s v="N"/>
    <s v="N"/>
    <x v="0"/>
    <x v="4"/>
    <x v="38"/>
    <x v="3"/>
  </r>
  <r>
    <s v="205"/>
    <x v="214"/>
    <x v="1"/>
    <x v="0"/>
    <s v="N"/>
    <s v="N"/>
    <s v="N"/>
    <s v="N"/>
    <s v="N"/>
    <s v="N"/>
    <s v="N"/>
    <x v="0"/>
    <x v="4"/>
    <x v="40"/>
    <x v="4"/>
  </r>
  <r>
    <s v="206"/>
    <x v="215"/>
    <x v="1"/>
    <x v="0"/>
    <s v="N"/>
    <s v="N"/>
    <s v="N"/>
    <s v="N"/>
    <s v="N"/>
    <s v="N"/>
    <s v="N"/>
    <x v="0"/>
    <x v="4"/>
    <x v="47"/>
    <x v="2"/>
  </r>
  <r>
    <s v="207"/>
    <x v="216"/>
    <x v="1"/>
    <x v="0"/>
    <s v="N"/>
    <s v="N"/>
    <s v="N"/>
    <s v="N"/>
    <s v="N"/>
    <s v="N"/>
    <s v="N"/>
    <x v="0"/>
    <x v="4"/>
    <x v="48"/>
    <x v="1"/>
  </r>
  <r>
    <s v="208"/>
    <x v="217"/>
    <x v="1"/>
    <x v="0"/>
    <s v="N"/>
    <s v="N"/>
    <s v="N"/>
    <s v="N"/>
    <s v="N"/>
    <s v="N"/>
    <s v="N"/>
    <x v="0"/>
    <x v="4"/>
    <x v="7"/>
    <x v="3"/>
  </r>
  <r>
    <s v="209"/>
    <x v="218"/>
    <x v="1"/>
    <x v="0"/>
    <s v="N"/>
    <s v="N"/>
    <s v="N"/>
    <s v="N"/>
    <s v="N"/>
    <s v="N"/>
    <s v="N"/>
    <x v="0"/>
    <x v="4"/>
    <x v="3"/>
    <x v="1"/>
  </r>
  <r>
    <s v="210"/>
    <x v="219"/>
    <x v="1"/>
    <x v="0"/>
    <s v="N"/>
    <s v="N"/>
    <s v="N"/>
    <s v="N"/>
    <s v="N"/>
    <s v="N"/>
    <s v="N"/>
    <x v="0"/>
    <x v="4"/>
    <x v="49"/>
    <x v="1"/>
  </r>
  <r>
    <s v="211"/>
    <x v="220"/>
    <x v="1"/>
    <x v="0"/>
    <s v="N"/>
    <s v="N"/>
    <s v="N"/>
    <s v="N"/>
    <s v="N"/>
    <s v="N"/>
    <s v="N"/>
    <x v="0"/>
    <x v="4"/>
    <x v="50"/>
    <x v="3"/>
  </r>
  <r>
    <s v="212"/>
    <x v="221"/>
    <x v="1"/>
    <x v="0"/>
    <s v="N"/>
    <s v="N"/>
    <s v="N"/>
    <s v="N"/>
    <s v="N"/>
    <s v="N"/>
    <s v="N"/>
    <x v="0"/>
    <x v="4"/>
    <x v="12"/>
    <x v="4"/>
  </r>
  <r>
    <s v="213"/>
    <x v="222"/>
    <x v="1"/>
    <x v="0"/>
    <s v="N"/>
    <s v="N"/>
    <s v="N"/>
    <s v="N"/>
    <s v="N"/>
    <s v="N"/>
    <s v="N"/>
    <x v="0"/>
    <x v="4"/>
    <x v="3"/>
    <x v="4"/>
  </r>
  <r>
    <s v="214"/>
    <x v="223"/>
    <x v="1"/>
    <x v="0"/>
    <s v="N"/>
    <s v="N"/>
    <s v="N"/>
    <s v="N"/>
    <s v="N"/>
    <s v="N"/>
    <s v="N"/>
    <x v="0"/>
    <x v="4"/>
    <x v="51"/>
    <x v="2"/>
  </r>
  <r>
    <s v="215"/>
    <x v="224"/>
    <x v="1"/>
    <x v="0"/>
    <s v="N"/>
    <s v="N"/>
    <s v="N"/>
    <s v="N"/>
    <s v="N"/>
    <s v="N"/>
    <s v="N"/>
    <x v="0"/>
    <x v="4"/>
    <x v="4"/>
    <x v="3"/>
  </r>
  <r>
    <s v="216"/>
    <x v="225"/>
    <x v="1"/>
    <x v="0"/>
    <s v="N"/>
    <s v="N"/>
    <s v="N"/>
    <s v="N"/>
    <s v="N"/>
    <s v="N"/>
    <s v="N"/>
    <x v="0"/>
    <x v="4"/>
    <x v="38"/>
    <x v="3"/>
  </r>
  <r>
    <s v="217"/>
    <x v="226"/>
    <x v="1"/>
    <x v="0"/>
    <s v="N"/>
    <s v="N"/>
    <s v="N"/>
    <s v="N"/>
    <s v="N"/>
    <s v="N"/>
    <s v="N"/>
    <x v="0"/>
    <x v="4"/>
    <x v="40"/>
    <x v="4"/>
  </r>
  <r>
    <s v="218"/>
    <x v="227"/>
    <x v="1"/>
    <x v="0"/>
    <s v="N"/>
    <s v="N"/>
    <s v="N"/>
    <s v="N"/>
    <s v="N"/>
    <s v="N"/>
    <s v="N"/>
    <x v="0"/>
    <x v="4"/>
    <x v="52"/>
    <x v="3"/>
  </r>
  <r>
    <s v="219"/>
    <x v="228"/>
    <x v="1"/>
    <x v="0"/>
    <s v="N"/>
    <s v="N"/>
    <s v="N"/>
    <s v="N"/>
    <s v="N"/>
    <s v="N"/>
    <s v="N"/>
    <x v="0"/>
    <x v="4"/>
    <x v="33"/>
    <x v="1"/>
  </r>
  <r>
    <s v="220"/>
    <x v="229"/>
    <x v="1"/>
    <x v="0"/>
    <s v="N"/>
    <s v="N"/>
    <s v="N"/>
    <s v="N"/>
    <s v="N"/>
    <s v="N"/>
    <s v="N"/>
    <x v="0"/>
    <x v="4"/>
    <x v="3"/>
    <x v="4"/>
  </r>
  <r>
    <s v="221"/>
    <x v="230"/>
    <x v="1"/>
    <x v="0"/>
    <s v="N"/>
    <s v="N"/>
    <s v="N"/>
    <s v="N"/>
    <s v="N"/>
    <s v="N"/>
    <s v="N"/>
    <x v="0"/>
    <x v="4"/>
    <x v="53"/>
    <x v="4"/>
  </r>
  <r>
    <s v="222"/>
    <x v="231"/>
    <x v="1"/>
    <x v="0"/>
    <s v="N"/>
    <s v="N"/>
    <s v="N"/>
    <s v="N"/>
    <s v="N"/>
    <s v="N"/>
    <s v="N"/>
    <x v="0"/>
    <x v="4"/>
    <x v="40"/>
    <x v="4"/>
  </r>
  <r>
    <s v="223"/>
    <x v="232"/>
    <x v="1"/>
    <x v="0"/>
    <s v="N"/>
    <s v="N"/>
    <s v="N"/>
    <s v="N"/>
    <s v="N"/>
    <s v="N"/>
    <s v="N"/>
    <x v="0"/>
    <x v="4"/>
    <x v="12"/>
    <x v="3"/>
  </r>
  <r>
    <s v="224"/>
    <x v="233"/>
    <x v="1"/>
    <x v="0"/>
    <s v="N"/>
    <s v="N"/>
    <s v="N"/>
    <s v="N"/>
    <s v="N"/>
    <s v="N"/>
    <s v="N"/>
    <x v="0"/>
    <x v="4"/>
    <x v="3"/>
    <x v="4"/>
  </r>
  <r>
    <s v="225"/>
    <x v="234"/>
    <x v="1"/>
    <x v="0"/>
    <s v="N"/>
    <s v="N"/>
    <s v="N"/>
    <s v="N"/>
    <s v="N"/>
    <s v="N"/>
    <s v="N"/>
    <x v="0"/>
    <x v="4"/>
    <x v="3"/>
    <x v="4"/>
  </r>
  <r>
    <s v="226"/>
    <x v="235"/>
    <x v="1"/>
    <x v="0"/>
    <s v="N"/>
    <s v="N"/>
    <s v="N"/>
    <s v="N"/>
    <s v="N"/>
    <s v="N"/>
    <s v="N"/>
    <x v="0"/>
    <x v="4"/>
    <x v="53"/>
    <x v="4"/>
  </r>
  <r>
    <s v="227"/>
    <x v="236"/>
    <x v="1"/>
    <x v="0"/>
    <s v="N"/>
    <s v="N"/>
    <s v="N"/>
    <s v="N"/>
    <s v="N"/>
    <s v="N"/>
    <s v="N"/>
    <x v="0"/>
    <x v="4"/>
    <x v="40"/>
    <x v="4"/>
  </r>
  <r>
    <s v="228"/>
    <x v="237"/>
    <x v="1"/>
    <x v="0"/>
    <s v="N"/>
    <s v="N"/>
    <s v="N"/>
    <s v="N"/>
    <s v="N"/>
    <s v="N"/>
    <s v="N"/>
    <x v="0"/>
    <x v="4"/>
    <x v="12"/>
    <x v="3"/>
  </r>
  <r>
    <s v="229"/>
    <x v="238"/>
    <x v="1"/>
    <x v="0"/>
    <s v="N"/>
    <s v="N"/>
    <s v="N"/>
    <s v="N"/>
    <s v="N"/>
    <s v="N"/>
    <s v="N"/>
    <x v="0"/>
    <x v="4"/>
    <x v="12"/>
    <x v="4"/>
  </r>
  <r>
    <s v="230"/>
    <x v="239"/>
    <x v="1"/>
    <x v="0"/>
    <s v="N"/>
    <s v="N"/>
    <s v="N"/>
    <s v="N"/>
    <s v="N"/>
    <s v="N"/>
    <s v="N"/>
    <x v="0"/>
    <x v="4"/>
    <x v="3"/>
    <x v="1"/>
  </r>
  <r>
    <s v="231"/>
    <x v="240"/>
    <x v="1"/>
    <x v="0"/>
    <s v="N"/>
    <s v="N"/>
    <s v="N"/>
    <s v="N"/>
    <s v="N"/>
    <s v="N"/>
    <s v="N"/>
    <x v="0"/>
    <x v="4"/>
    <x v="40"/>
    <x v="4"/>
  </r>
  <r>
    <s v="232"/>
    <x v="241"/>
    <x v="1"/>
    <x v="0"/>
    <s v="N"/>
    <s v="N"/>
    <s v="N"/>
    <s v="N"/>
    <s v="N"/>
    <s v="N"/>
    <s v="N"/>
    <x v="0"/>
    <x v="4"/>
    <x v="54"/>
    <x v="3"/>
  </r>
  <r>
    <s v="233"/>
    <x v="242"/>
    <x v="1"/>
    <x v="0"/>
    <s v="N"/>
    <s v="N"/>
    <s v="N"/>
    <s v="N"/>
    <s v="N"/>
    <s v="N"/>
    <s v="N"/>
    <x v="0"/>
    <x v="4"/>
    <x v="55"/>
    <x v="3"/>
  </r>
  <r>
    <s v="234"/>
    <x v="243"/>
    <x v="1"/>
    <x v="0"/>
    <s v="N"/>
    <s v="N"/>
    <s v="N"/>
    <s v="N"/>
    <s v="N"/>
    <s v="N"/>
    <s v="N"/>
    <x v="0"/>
    <x v="4"/>
    <x v="6"/>
    <x v="2"/>
  </r>
  <r>
    <s v="235"/>
    <x v="244"/>
    <x v="1"/>
    <x v="0"/>
    <s v="N"/>
    <s v="N"/>
    <s v="N"/>
    <s v="N"/>
    <s v="N"/>
    <s v="N"/>
    <s v="N"/>
    <x v="0"/>
    <x v="4"/>
    <x v="56"/>
    <x v="4"/>
  </r>
  <r>
    <s v="236"/>
    <x v="245"/>
    <x v="1"/>
    <x v="0"/>
    <s v="N"/>
    <s v="N"/>
    <s v="N"/>
    <s v="N"/>
    <s v="N"/>
    <s v="N"/>
    <s v="N"/>
    <x v="0"/>
    <x v="4"/>
    <x v="6"/>
    <x v="3"/>
  </r>
  <r>
    <s v="237"/>
    <x v="246"/>
    <x v="1"/>
    <x v="0"/>
    <s v="N"/>
    <s v="N"/>
    <s v="N"/>
    <s v="N"/>
    <s v="N"/>
    <s v="N"/>
    <s v="N"/>
    <x v="0"/>
    <x v="4"/>
    <x v="57"/>
    <x v="1"/>
  </r>
  <r>
    <s v="238"/>
    <x v="247"/>
    <x v="1"/>
    <x v="0"/>
    <s v="N"/>
    <s v="N"/>
    <s v="N"/>
    <s v="N"/>
    <s v="N"/>
    <s v="N"/>
    <s v="N"/>
    <x v="0"/>
    <x v="4"/>
    <x v="40"/>
    <x v="4"/>
  </r>
  <r>
    <s v="239"/>
    <x v="248"/>
    <x v="1"/>
    <x v="0"/>
    <s v="N"/>
    <s v="N"/>
    <s v="N"/>
    <s v="N"/>
    <s v="N"/>
    <s v="N"/>
    <s v="N"/>
    <x v="0"/>
    <x v="4"/>
    <x v="49"/>
    <x v="3"/>
  </r>
  <r>
    <s v="240"/>
    <x v="249"/>
    <x v="1"/>
    <x v="0"/>
    <s v="N"/>
    <s v="N"/>
    <s v="N"/>
    <s v="N"/>
    <s v="N"/>
    <s v="N"/>
    <s v="N"/>
    <x v="0"/>
    <x v="4"/>
    <x v="12"/>
    <x v="4"/>
  </r>
  <r>
    <s v="241"/>
    <x v="250"/>
    <x v="1"/>
    <x v="0"/>
    <s v="N"/>
    <s v="N"/>
    <s v="N"/>
    <s v="N"/>
    <s v="N"/>
    <s v="N"/>
    <s v="N"/>
    <x v="0"/>
    <x v="1"/>
    <x v="1"/>
    <x v="3"/>
  </r>
  <r>
    <s v="242"/>
    <x v="251"/>
    <x v="1"/>
    <x v="0"/>
    <s v="N"/>
    <s v="N"/>
    <s v="N"/>
    <s v="N"/>
    <s v="N"/>
    <s v="N"/>
    <s v="N"/>
    <x v="0"/>
    <x v="1"/>
    <x v="3"/>
    <x v="3"/>
  </r>
  <r>
    <s v="243"/>
    <x v="252"/>
    <x v="1"/>
    <x v="0"/>
    <s v="N"/>
    <s v="N"/>
    <s v="N"/>
    <s v="N"/>
    <s v="N"/>
    <s v="N"/>
    <s v="N"/>
    <x v="0"/>
    <x v="1"/>
    <x v="3"/>
    <x v="3"/>
  </r>
  <r>
    <s v="244"/>
    <x v="253"/>
    <x v="1"/>
    <x v="0"/>
    <s v="N"/>
    <s v="N"/>
    <s v="N"/>
    <s v="N"/>
    <s v="N"/>
    <s v="N"/>
    <s v="N"/>
    <x v="0"/>
    <x v="1"/>
    <x v="3"/>
    <x v="1"/>
  </r>
  <r>
    <s v="245"/>
    <x v="254"/>
    <x v="1"/>
    <x v="0"/>
    <s v="N"/>
    <s v="N"/>
    <s v="N"/>
    <s v="N"/>
    <s v="N"/>
    <s v="N"/>
    <s v="N"/>
    <x v="0"/>
    <x v="1"/>
    <x v="3"/>
    <x v="1"/>
  </r>
  <r>
    <s v="246"/>
    <x v="255"/>
    <x v="1"/>
    <x v="0"/>
    <s v="N"/>
    <s v="N"/>
    <s v="N"/>
    <s v="N"/>
    <s v="N"/>
    <s v="N"/>
    <s v="N"/>
    <x v="0"/>
    <x v="1"/>
    <x v="6"/>
    <x v="4"/>
  </r>
  <r>
    <s v="247"/>
    <x v="256"/>
    <x v="1"/>
    <x v="0"/>
    <s v="N"/>
    <s v="N"/>
    <s v="N"/>
    <s v="N"/>
    <s v="N"/>
    <s v="N"/>
    <s v="N"/>
    <x v="0"/>
    <x v="1"/>
    <x v="6"/>
    <x v="4"/>
  </r>
  <r>
    <s v="248"/>
    <x v="257"/>
    <x v="1"/>
    <x v="0"/>
    <s v="N"/>
    <s v="N"/>
    <s v="N"/>
    <s v="N"/>
    <s v="N"/>
    <s v="N"/>
    <s v="N"/>
    <x v="0"/>
    <x v="1"/>
    <x v="4"/>
    <x v="4"/>
  </r>
  <r>
    <s v="249"/>
    <x v="258"/>
    <x v="1"/>
    <x v="0"/>
    <s v="N"/>
    <s v="N"/>
    <s v="N"/>
    <s v="N"/>
    <s v="N"/>
    <s v="N"/>
    <s v="N"/>
    <x v="0"/>
    <x v="1"/>
    <x v="6"/>
    <x v="4"/>
  </r>
  <r>
    <s v="250"/>
    <x v="259"/>
    <x v="1"/>
    <x v="0"/>
    <s v="N"/>
    <s v="N"/>
    <s v="N"/>
    <s v="N"/>
    <s v="N"/>
    <s v="N"/>
    <s v="N"/>
    <x v="0"/>
    <x v="1"/>
    <x v="3"/>
    <x v="4"/>
  </r>
  <r>
    <s v="251"/>
    <x v="260"/>
    <x v="1"/>
    <x v="0"/>
    <s v="N"/>
    <s v="N"/>
    <s v="N"/>
    <s v="N"/>
    <s v="N"/>
    <s v="N"/>
    <s v="N"/>
    <x v="0"/>
    <x v="1"/>
    <x v="3"/>
    <x v="3"/>
  </r>
  <r>
    <s v="252"/>
    <x v="261"/>
    <x v="1"/>
    <x v="0"/>
    <s v="N"/>
    <s v="N"/>
    <s v="N"/>
    <s v="N"/>
    <s v="N"/>
    <s v="N"/>
    <s v="N"/>
    <x v="0"/>
    <x v="1"/>
    <x v="3"/>
    <x v="1"/>
  </r>
  <r>
    <s v="253"/>
    <x v="262"/>
    <x v="1"/>
    <x v="0"/>
    <s v="N"/>
    <s v="N"/>
    <s v="N"/>
    <s v="N"/>
    <s v="N"/>
    <s v="N"/>
    <s v="N"/>
    <x v="0"/>
    <x v="1"/>
    <x v="3"/>
    <x v="1"/>
  </r>
  <r>
    <s v="254"/>
    <x v="263"/>
    <x v="1"/>
    <x v="0"/>
    <s v="N"/>
    <s v="N"/>
    <s v="N"/>
    <s v="N"/>
    <s v="N"/>
    <s v="N"/>
    <s v="N"/>
    <x v="0"/>
    <x v="1"/>
    <x v="3"/>
    <x v="1"/>
  </r>
  <r>
    <s v="255"/>
    <x v="264"/>
    <x v="1"/>
    <x v="0"/>
    <s v="N"/>
    <s v="N"/>
    <s v="N"/>
    <s v="N"/>
    <s v="N"/>
    <s v="N"/>
    <s v="N"/>
    <x v="0"/>
    <x v="1"/>
    <x v="4"/>
    <x v="4"/>
  </r>
  <r>
    <s v="266"/>
    <x v="265"/>
    <x v="1"/>
    <x v="0"/>
    <s v="N"/>
    <s v="N"/>
    <s v="N"/>
    <s v="N"/>
    <s v="N"/>
    <s v="N"/>
    <s v="N"/>
    <x v="0"/>
    <x v="1"/>
    <x v="2"/>
    <x v="3"/>
  </r>
  <r>
    <s v="267"/>
    <x v="266"/>
    <x v="1"/>
    <x v="0"/>
    <s v="N"/>
    <s v="N"/>
    <s v="N"/>
    <s v="N"/>
    <s v="N"/>
    <s v="N"/>
    <s v="N"/>
    <x v="0"/>
    <x v="1"/>
    <x v="2"/>
    <x v="3"/>
  </r>
  <r>
    <s v="268"/>
    <x v="267"/>
    <x v="1"/>
    <x v="0"/>
    <s v="N"/>
    <s v="N"/>
    <s v="N"/>
    <s v="N"/>
    <s v="N"/>
    <s v="N"/>
    <s v="N"/>
    <x v="0"/>
    <x v="1"/>
    <x v="58"/>
    <x v="3"/>
  </r>
  <r>
    <s v="269"/>
    <x v="268"/>
    <x v="1"/>
    <x v="0"/>
    <s v="N"/>
    <s v="N"/>
    <s v="N"/>
    <s v="N"/>
    <s v="N"/>
    <s v="N"/>
    <s v="N"/>
    <x v="0"/>
    <x v="1"/>
    <x v="58"/>
    <x v="3"/>
  </r>
  <r>
    <s v="270"/>
    <x v="269"/>
    <x v="1"/>
    <x v="0"/>
    <s v="N"/>
    <s v="N"/>
    <s v="N"/>
    <s v="N"/>
    <s v="N"/>
    <s v="N"/>
    <s v="N"/>
    <x v="0"/>
    <x v="1"/>
    <x v="59"/>
    <x v="4"/>
  </r>
  <r>
    <s v="272"/>
    <x v="270"/>
    <x v="1"/>
    <x v="0"/>
    <s v="N"/>
    <s v="N"/>
    <s v="N"/>
    <s v="N"/>
    <s v="N"/>
    <s v="N"/>
    <s v="N"/>
    <x v="0"/>
    <x v="1"/>
    <x v="3"/>
    <x v="4"/>
  </r>
  <r>
    <s v="273"/>
    <x v="271"/>
    <x v="1"/>
    <x v="0"/>
    <s v="N"/>
    <s v="N"/>
    <s v="N"/>
    <s v="N"/>
    <s v="N"/>
    <s v="N"/>
    <s v="N"/>
    <x v="0"/>
    <x v="1"/>
    <x v="3"/>
    <x v="4"/>
  </r>
  <r>
    <s v="274"/>
    <x v="272"/>
    <x v="1"/>
    <x v="0"/>
    <s v="N"/>
    <s v="N"/>
    <s v="N"/>
    <s v="N"/>
    <s v="N"/>
    <s v="N"/>
    <s v="N"/>
    <x v="0"/>
    <x v="1"/>
    <x v="60"/>
    <x v="1"/>
  </r>
  <r>
    <s v="275"/>
    <x v="273"/>
    <x v="1"/>
    <x v="0"/>
    <s v="N"/>
    <s v="N"/>
    <s v="N"/>
    <s v="N"/>
    <s v="N"/>
    <s v="N"/>
    <s v="N"/>
    <x v="0"/>
    <x v="1"/>
    <x v="6"/>
    <x v="1"/>
  </r>
  <r>
    <s v="276"/>
    <x v="274"/>
    <x v="1"/>
    <x v="0"/>
    <s v="N"/>
    <s v="N"/>
    <s v="N"/>
    <s v="N"/>
    <s v="N"/>
    <s v="N"/>
    <s v="N"/>
    <x v="0"/>
    <x v="1"/>
    <x v="4"/>
    <x v="1"/>
  </r>
  <r>
    <s v="277"/>
    <x v="275"/>
    <x v="1"/>
    <x v="0"/>
    <s v="N"/>
    <s v="N"/>
    <s v="N"/>
    <s v="N"/>
    <s v="N"/>
    <s v="N"/>
    <s v="N"/>
    <x v="0"/>
    <x v="1"/>
    <x v="34"/>
    <x v="1"/>
  </r>
  <r>
    <s v="278"/>
    <x v="276"/>
    <x v="1"/>
    <x v="0"/>
    <s v="N"/>
    <s v="N"/>
    <s v="N"/>
    <s v="N"/>
    <s v="N"/>
    <s v="N"/>
    <s v="N"/>
    <x v="0"/>
    <x v="1"/>
    <x v="3"/>
    <x v="4"/>
  </r>
  <r>
    <s v="279"/>
    <x v="277"/>
    <x v="1"/>
    <x v="0"/>
    <s v="N"/>
    <s v="N"/>
    <s v="N"/>
    <s v="N"/>
    <s v="N"/>
    <s v="N"/>
    <s v="N"/>
    <x v="0"/>
    <x v="1"/>
    <x v="1"/>
    <x v="2"/>
  </r>
  <r>
    <s v="280"/>
    <x v="278"/>
    <x v="1"/>
    <x v="0"/>
    <s v="N"/>
    <s v="N"/>
    <s v="N"/>
    <s v="N"/>
    <s v="N"/>
    <s v="N"/>
    <s v="N"/>
    <x v="0"/>
    <x v="1"/>
    <x v="34"/>
    <x v="1"/>
  </r>
  <r>
    <s v="302"/>
    <x v="279"/>
    <x v="1"/>
    <x v="0"/>
    <s v="N"/>
    <s v="N"/>
    <s v="N"/>
    <s v="N"/>
    <s v="N"/>
    <s v="N"/>
    <s v="N"/>
    <x v="0"/>
    <x v="1"/>
    <x v="2"/>
    <x v="4"/>
  </r>
  <r>
    <s v="282"/>
    <x v="280"/>
    <x v="1"/>
    <x v="0"/>
    <s v="N"/>
    <s v="N"/>
    <s v="N"/>
    <s v="N"/>
    <s v="N"/>
    <s v="N"/>
    <s v="N"/>
    <x v="0"/>
    <x v="1"/>
    <x v="1"/>
    <x v="2"/>
  </r>
  <r>
    <s v="283"/>
    <x v="281"/>
    <x v="1"/>
    <x v="0"/>
    <s v="N"/>
    <s v="N"/>
    <s v="N"/>
    <s v="N"/>
    <s v="N"/>
    <s v="N"/>
    <s v="N"/>
    <x v="0"/>
    <x v="1"/>
    <x v="6"/>
    <x v="3"/>
  </r>
  <r>
    <s v="284"/>
    <x v="282"/>
    <x v="1"/>
    <x v="0"/>
    <s v="N"/>
    <s v="N"/>
    <s v="N"/>
    <s v="N"/>
    <s v="N"/>
    <s v="N"/>
    <s v="N"/>
    <x v="0"/>
    <x v="1"/>
    <x v="6"/>
    <x v="4"/>
  </r>
  <r>
    <s v="285"/>
    <x v="283"/>
    <x v="1"/>
    <x v="0"/>
    <s v="N"/>
    <s v="N"/>
    <s v="N"/>
    <s v="N"/>
    <s v="N"/>
    <s v="N"/>
    <s v="N"/>
    <x v="0"/>
    <x v="1"/>
    <x v="6"/>
    <x v="3"/>
  </r>
  <r>
    <s v="286"/>
    <x v="284"/>
    <x v="1"/>
    <x v="0"/>
    <s v="N"/>
    <s v="N"/>
    <s v="N"/>
    <s v="N"/>
    <s v="N"/>
    <s v="N"/>
    <s v="N"/>
    <x v="0"/>
    <x v="1"/>
    <x v="61"/>
    <x v="3"/>
  </r>
  <r>
    <s v="287"/>
    <x v="285"/>
    <x v="1"/>
    <x v="0"/>
    <s v="N"/>
    <s v="N"/>
    <s v="N"/>
    <s v="N"/>
    <s v="N"/>
    <s v="N"/>
    <s v="N"/>
    <x v="0"/>
    <x v="1"/>
    <x v="13"/>
    <x v="1"/>
  </r>
  <r>
    <s v="288"/>
    <x v="286"/>
    <x v="1"/>
    <x v="0"/>
    <s v="N"/>
    <s v="N"/>
    <s v="N"/>
    <s v="N"/>
    <s v="N"/>
    <s v="N"/>
    <s v="N"/>
    <x v="0"/>
    <x v="1"/>
    <x v="11"/>
    <x v="2"/>
  </r>
  <r>
    <s v="289"/>
    <x v="287"/>
    <x v="1"/>
    <x v="0"/>
    <s v="N"/>
    <s v="N"/>
    <s v="N"/>
    <s v="N"/>
    <s v="N"/>
    <s v="N"/>
    <s v="N"/>
    <x v="0"/>
    <x v="1"/>
    <x v="6"/>
    <x v="3"/>
  </r>
  <r>
    <s v="290"/>
    <x v="288"/>
    <x v="1"/>
    <x v="0"/>
    <s v="N"/>
    <s v="N"/>
    <s v="N"/>
    <s v="N"/>
    <s v="N"/>
    <s v="N"/>
    <s v="N"/>
    <x v="0"/>
    <x v="1"/>
    <x v="58"/>
    <x v="1"/>
  </r>
  <r>
    <s v="291"/>
    <x v="289"/>
    <x v="1"/>
    <x v="0"/>
    <s v="N"/>
    <s v="N"/>
    <s v="N"/>
    <s v="N"/>
    <s v="N"/>
    <s v="N"/>
    <s v="N"/>
    <x v="0"/>
    <x v="1"/>
    <x v="1"/>
    <x v="2"/>
  </r>
  <r>
    <s v="292"/>
    <x v="290"/>
    <x v="1"/>
    <x v="0"/>
    <s v="N"/>
    <s v="N"/>
    <s v="N"/>
    <s v="N"/>
    <s v="N"/>
    <s v="N"/>
    <s v="N"/>
    <x v="0"/>
    <x v="1"/>
    <x v="6"/>
    <x v="1"/>
  </r>
  <r>
    <s v="293"/>
    <x v="291"/>
    <x v="1"/>
    <x v="0"/>
    <s v="N"/>
    <s v="N"/>
    <s v="N"/>
    <s v="N"/>
    <s v="N"/>
    <s v="N"/>
    <s v="N"/>
    <x v="0"/>
    <x v="1"/>
    <x v="62"/>
    <x v="4"/>
  </r>
  <r>
    <s v="294"/>
    <x v="292"/>
    <x v="1"/>
    <x v="0"/>
    <s v="N"/>
    <s v="N"/>
    <s v="N"/>
    <s v="N"/>
    <s v="N"/>
    <s v="N"/>
    <s v="N"/>
    <x v="0"/>
    <x v="1"/>
    <x v="58"/>
    <x v="4"/>
  </r>
  <r>
    <s v="295"/>
    <x v="293"/>
    <x v="1"/>
    <x v="0"/>
    <s v="N"/>
    <s v="N"/>
    <s v="N"/>
    <s v="N"/>
    <s v="N"/>
    <s v="N"/>
    <s v="N"/>
    <x v="0"/>
    <x v="1"/>
    <x v="1"/>
    <x v="1"/>
  </r>
  <r>
    <s v="296"/>
    <x v="294"/>
    <x v="1"/>
    <x v="0"/>
    <s v="N"/>
    <s v="N"/>
    <s v="N"/>
    <s v="N"/>
    <s v="N"/>
    <s v="N"/>
    <s v="N"/>
    <x v="0"/>
    <x v="1"/>
    <x v="6"/>
    <x v="3"/>
  </r>
  <r>
    <s v="297"/>
    <x v="295"/>
    <x v="1"/>
    <x v="0"/>
    <s v="N"/>
    <s v="N"/>
    <s v="N"/>
    <s v="N"/>
    <s v="N"/>
    <s v="N"/>
    <s v="N"/>
    <x v="0"/>
    <x v="1"/>
    <x v="1"/>
    <x v="1"/>
  </r>
  <r>
    <s v="298"/>
    <x v="296"/>
    <x v="1"/>
    <x v="0"/>
    <s v="N"/>
    <s v="N"/>
    <s v="N"/>
    <s v="N"/>
    <s v="N"/>
    <s v="N"/>
    <s v="N"/>
    <x v="0"/>
    <x v="1"/>
    <x v="7"/>
    <x v="3"/>
  </r>
  <r>
    <s v="299"/>
    <x v="297"/>
    <x v="1"/>
    <x v="0"/>
    <s v="N"/>
    <s v="N"/>
    <s v="N"/>
    <s v="N"/>
    <s v="N"/>
    <s v="N"/>
    <s v="N"/>
    <x v="0"/>
    <x v="1"/>
    <x v="7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8">
  <r>
    <s v="4"/>
    <x v="0"/>
    <s v="Y"/>
    <s v="N"/>
    <s v="N"/>
    <s v="N"/>
    <s v="N"/>
    <s v="N"/>
    <s v="N"/>
    <s v="N"/>
    <s v="N"/>
    <s v="N"/>
    <x v="0"/>
    <x v="0"/>
    <n v="0"/>
    <x v="0"/>
    <x v="0"/>
  </r>
  <r>
    <s v="17"/>
    <x v="1"/>
    <s v="Y"/>
    <s v="N"/>
    <s v="N"/>
    <s v="N"/>
    <s v="N"/>
    <s v="N"/>
    <s v="N"/>
    <s v="N"/>
    <s v="N"/>
    <s v="N"/>
    <x v="0"/>
    <x v="0"/>
    <n v="2"/>
    <x v="1"/>
    <x v="1"/>
  </r>
  <r>
    <s v="256"/>
    <x v="2"/>
    <s v="Y"/>
    <s v="N"/>
    <s v="N"/>
    <s v="N"/>
    <s v="N"/>
    <s v="N"/>
    <s v="N"/>
    <s v="N"/>
    <s v="N"/>
    <s v="N"/>
    <x v="1"/>
    <x v="1"/>
    <n v="1"/>
    <x v="0"/>
    <x v="0"/>
  </r>
  <r>
    <s v="257"/>
    <x v="3"/>
    <s v="Y"/>
    <s v="N"/>
    <s v="N"/>
    <s v="N"/>
    <s v="N"/>
    <s v="N"/>
    <s v="N"/>
    <s v="N"/>
    <s v="N"/>
    <s v="N"/>
    <x v="1"/>
    <x v="2"/>
    <n v="3"/>
    <x v="0"/>
    <x v="1"/>
  </r>
  <r>
    <s v="258"/>
    <x v="4"/>
    <s v="Y"/>
    <s v="N"/>
    <s v="N"/>
    <s v="N"/>
    <s v="N"/>
    <s v="N"/>
    <s v="N"/>
    <s v="N"/>
    <s v="N"/>
    <s v="N"/>
    <x v="1"/>
    <x v="2"/>
    <n v="3"/>
    <x v="0"/>
    <x v="1"/>
  </r>
  <r>
    <s v="259"/>
    <x v="5"/>
    <s v="Y"/>
    <s v="N"/>
    <s v="N"/>
    <s v="N"/>
    <s v="N"/>
    <s v="N"/>
    <s v="N"/>
    <s v="N"/>
    <s v="N"/>
    <s v="N"/>
    <x v="1"/>
    <x v="3"/>
    <n v="4"/>
    <x v="1"/>
    <x v="1"/>
  </r>
  <r>
    <s v="260"/>
    <x v="6"/>
    <s v="Y"/>
    <s v="N"/>
    <s v="N"/>
    <s v="N"/>
    <s v="N"/>
    <s v="N"/>
    <s v="N"/>
    <s v="N"/>
    <s v="N"/>
    <s v="N"/>
    <x v="1"/>
    <x v="3"/>
    <n v="3"/>
    <x v="0"/>
    <x v="1"/>
  </r>
  <r>
    <s v="261"/>
    <x v="7"/>
    <s v="Y"/>
    <s v="N"/>
    <s v="N"/>
    <s v="N"/>
    <s v="N"/>
    <s v="N"/>
    <s v="N"/>
    <s v="N"/>
    <s v="N"/>
    <s v="N"/>
    <x v="1"/>
    <x v="3"/>
    <n v="2"/>
    <x v="0"/>
    <x v="0"/>
  </r>
  <r>
    <s v="262"/>
    <x v="8"/>
    <s v="Y"/>
    <s v="N"/>
    <s v="N"/>
    <s v="N"/>
    <s v="N"/>
    <s v="N"/>
    <s v="N"/>
    <s v="N"/>
    <s v="N"/>
    <s v="N"/>
    <x v="1"/>
    <x v="3"/>
    <n v="2"/>
    <x v="0"/>
    <x v="0"/>
  </r>
  <r>
    <s v="263"/>
    <x v="9"/>
    <s v="Y"/>
    <s v="N"/>
    <s v="N"/>
    <s v="N"/>
    <s v="N"/>
    <s v="N"/>
    <s v="N"/>
    <s v="N"/>
    <s v="N"/>
    <s v="N"/>
    <x v="1"/>
    <x v="3"/>
    <n v="3"/>
    <x v="1"/>
    <x v="0"/>
  </r>
  <r>
    <s v="264"/>
    <x v="10"/>
    <s v="Y"/>
    <s v="N"/>
    <s v="N"/>
    <s v="N"/>
    <s v="N"/>
    <s v="N"/>
    <s v="N"/>
    <s v="N"/>
    <s v="N"/>
    <s v="Y"/>
    <x v="1"/>
    <x v="3"/>
    <n v="2"/>
    <x v="0"/>
    <x v="0"/>
  </r>
  <r>
    <s v="265"/>
    <x v="11"/>
    <s v="Y"/>
    <s v="N"/>
    <s v="N"/>
    <s v="N"/>
    <s v="N"/>
    <s v="N"/>
    <s v="N"/>
    <s v="N"/>
    <s v="N"/>
    <s v="Y"/>
    <x v="1"/>
    <x v="3"/>
    <n v="4"/>
    <x v="1"/>
    <x v="1"/>
  </r>
  <r>
    <s v="271"/>
    <x v="12"/>
    <s v="Y"/>
    <s v="N"/>
    <s v="N"/>
    <s v="N"/>
    <s v="N"/>
    <s v="N"/>
    <s v="N"/>
    <s v="N"/>
    <s v="N"/>
    <s v="N"/>
    <x v="1"/>
    <x v="3"/>
    <n v="4"/>
    <x v="1"/>
    <x v="1"/>
  </r>
  <r>
    <s v="1"/>
    <x v="13"/>
    <s v="N"/>
    <s v="N"/>
    <s v="N"/>
    <s v="N"/>
    <s v="N"/>
    <s v="N"/>
    <s v="N"/>
    <s v="N"/>
    <s v="N"/>
    <s v="N"/>
    <x v="0"/>
    <x v="4"/>
    <n v="3"/>
    <x v="1"/>
    <x v="1"/>
  </r>
  <r>
    <s v="2"/>
    <x v="14"/>
    <s v="N"/>
    <s v="N"/>
    <s v="N"/>
    <s v="N"/>
    <s v="N"/>
    <s v="N"/>
    <s v="N"/>
    <s v="N"/>
    <s v="N"/>
    <s v="N"/>
    <x v="0"/>
    <x v="5"/>
    <n v="1"/>
    <x v="0"/>
    <x v="0"/>
  </r>
  <r>
    <s v="3"/>
    <x v="15"/>
    <s v="N"/>
    <s v="N"/>
    <s v="N"/>
    <s v="N"/>
    <s v="N"/>
    <s v="N"/>
    <s v="N"/>
    <s v="N"/>
    <s v="N"/>
    <s v="N"/>
    <x v="0"/>
    <x v="1"/>
    <n v="0"/>
    <x v="0"/>
    <x v="0"/>
  </r>
  <r>
    <s v="5"/>
    <x v="16"/>
    <s v="N"/>
    <s v="N"/>
    <s v="N"/>
    <s v="N"/>
    <s v="N"/>
    <s v="N"/>
    <s v="N"/>
    <s v="N"/>
    <s v="N"/>
    <s v="N"/>
    <x v="0"/>
    <x v="6"/>
    <n v="1"/>
    <x v="0"/>
    <x v="0"/>
  </r>
  <r>
    <s v="6"/>
    <x v="17"/>
    <s v="N"/>
    <s v="N"/>
    <s v="N"/>
    <s v="N"/>
    <s v="N"/>
    <s v="N"/>
    <s v="N"/>
    <s v="N"/>
    <s v="N"/>
    <s v="N"/>
    <x v="0"/>
    <x v="2"/>
    <n v="3"/>
    <x v="1"/>
    <x v="1"/>
  </r>
  <r>
    <s v="7"/>
    <x v="18"/>
    <s v="N"/>
    <s v="N"/>
    <s v="N"/>
    <s v="N"/>
    <s v="N"/>
    <s v="N"/>
    <s v="N"/>
    <s v="N"/>
    <s v="N"/>
    <s v="N"/>
    <x v="0"/>
    <x v="6"/>
    <n v="1"/>
    <x v="0"/>
    <x v="0"/>
  </r>
  <r>
    <s v="8"/>
    <x v="19"/>
    <s v="N"/>
    <s v="N"/>
    <s v="N"/>
    <s v="N"/>
    <s v="N"/>
    <s v="N"/>
    <s v="N"/>
    <s v="N"/>
    <s v="N"/>
    <s v="N"/>
    <x v="0"/>
    <x v="7"/>
    <n v="0"/>
    <x v="0"/>
    <x v="0"/>
  </r>
  <r>
    <s v="9"/>
    <x v="20"/>
    <s v="N"/>
    <s v="N"/>
    <s v="N"/>
    <s v="N"/>
    <s v="N"/>
    <s v="N"/>
    <s v="N"/>
    <s v="N"/>
    <s v="N"/>
    <s v="N"/>
    <x v="0"/>
    <x v="7"/>
    <n v="0"/>
    <x v="0"/>
    <x v="0"/>
  </r>
  <r>
    <s v="10"/>
    <x v="21"/>
    <s v="N"/>
    <s v="N"/>
    <s v="N"/>
    <s v="N"/>
    <s v="N"/>
    <s v="N"/>
    <s v="N"/>
    <s v="N"/>
    <s v="N"/>
    <s v="N"/>
    <x v="0"/>
    <x v="8"/>
    <n v="1"/>
    <x v="0"/>
    <x v="0"/>
  </r>
  <r>
    <s v="11"/>
    <x v="22"/>
    <s v="N"/>
    <s v="N"/>
    <s v="N"/>
    <s v="N"/>
    <s v="N"/>
    <s v="N"/>
    <s v="N"/>
    <s v="N"/>
    <s v="N"/>
    <s v="N"/>
    <x v="0"/>
    <x v="7"/>
    <n v="2"/>
    <x v="1"/>
    <x v="1"/>
  </r>
  <r>
    <s v="12"/>
    <x v="23"/>
    <s v="N"/>
    <s v="N"/>
    <s v="N"/>
    <s v="N"/>
    <s v="N"/>
    <s v="N"/>
    <s v="N"/>
    <s v="N"/>
    <s v="N"/>
    <s v="N"/>
    <x v="0"/>
    <x v="9"/>
    <n v="1"/>
    <x v="0"/>
    <x v="0"/>
  </r>
  <r>
    <s v="13"/>
    <x v="24"/>
    <s v="N"/>
    <s v="N"/>
    <s v="N"/>
    <s v="N"/>
    <s v="N"/>
    <s v="N"/>
    <s v="N"/>
    <s v="N"/>
    <s v="N"/>
    <s v="N"/>
    <x v="0"/>
    <x v="3"/>
    <n v="2"/>
    <x v="0"/>
    <x v="1"/>
  </r>
  <r>
    <s v="14"/>
    <x v="25"/>
    <s v="N"/>
    <s v="N"/>
    <s v="N"/>
    <s v="N"/>
    <s v="N"/>
    <s v="N"/>
    <s v="N"/>
    <s v="N"/>
    <s v="N"/>
    <s v="Y"/>
    <x v="0"/>
    <x v="10"/>
    <n v="0"/>
    <x v="0"/>
    <x v="0"/>
  </r>
  <r>
    <s v="15"/>
    <x v="26"/>
    <s v="N"/>
    <s v="N"/>
    <s v="N"/>
    <s v="N"/>
    <s v="N"/>
    <s v="N"/>
    <s v="N"/>
    <s v="N"/>
    <s v="N"/>
    <s v="N"/>
    <x v="0"/>
    <x v="11"/>
    <n v="2"/>
    <x v="1"/>
    <x v="1"/>
  </r>
  <r>
    <s v="16"/>
    <x v="27"/>
    <s v="N"/>
    <s v="N"/>
    <s v="N"/>
    <s v="N"/>
    <s v="N"/>
    <s v="N"/>
    <s v="N"/>
    <s v="N"/>
    <s v="N"/>
    <s v="Y"/>
    <x v="0"/>
    <x v="10"/>
    <n v="0"/>
    <x v="0"/>
    <x v="0"/>
  </r>
  <r>
    <s v="18"/>
    <x v="28"/>
    <s v="N"/>
    <s v="N"/>
    <s v="N"/>
    <s v="N"/>
    <s v="N"/>
    <s v="N"/>
    <s v="N"/>
    <s v="N"/>
    <s v="N"/>
    <s v="N"/>
    <x v="0"/>
    <x v="3"/>
    <n v="3"/>
    <x v="1"/>
    <x v="1"/>
  </r>
  <r>
    <s v="19"/>
    <x v="29"/>
    <s v="N"/>
    <s v="N"/>
    <s v="N"/>
    <s v="N"/>
    <s v="N"/>
    <s v="N"/>
    <s v="N"/>
    <s v="N"/>
    <s v="N"/>
    <s v="N"/>
    <x v="0"/>
    <x v="12"/>
    <n v="3"/>
    <x v="1"/>
    <x v="1"/>
  </r>
  <r>
    <s v="20"/>
    <x v="30"/>
    <s v="N"/>
    <s v="N"/>
    <s v="N"/>
    <s v="N"/>
    <s v="N"/>
    <s v="N"/>
    <s v="N"/>
    <s v="N"/>
    <s v="N"/>
    <s v="Y"/>
    <x v="0"/>
    <x v="13"/>
    <n v="2"/>
    <x v="0"/>
    <x v="1"/>
  </r>
  <r>
    <s v="21"/>
    <x v="31"/>
    <s v="N"/>
    <s v="N"/>
    <s v="N"/>
    <s v="N"/>
    <s v="N"/>
    <s v="N"/>
    <s v="N"/>
    <s v="N"/>
    <s v="N"/>
    <s v="N"/>
    <x v="0"/>
    <x v="14"/>
    <n v="0"/>
    <x v="0"/>
    <x v="0"/>
  </r>
  <r>
    <s v="22"/>
    <x v="32"/>
    <s v="N"/>
    <s v="N"/>
    <s v="N"/>
    <s v="N"/>
    <s v="N"/>
    <s v="N"/>
    <s v="N"/>
    <s v="N"/>
    <s v="N"/>
    <s v="N"/>
    <x v="0"/>
    <x v="15"/>
    <n v="1"/>
    <x v="0"/>
    <x v="1"/>
  </r>
  <r>
    <s v="23"/>
    <x v="33"/>
    <s v="N"/>
    <s v="N"/>
    <s v="N"/>
    <s v="N"/>
    <s v="N"/>
    <s v="N"/>
    <s v="N"/>
    <s v="N"/>
    <s v="N"/>
    <s v="N"/>
    <x v="0"/>
    <x v="16"/>
    <n v="1"/>
    <x v="0"/>
    <x v="1"/>
  </r>
  <r>
    <s v="24"/>
    <x v="34"/>
    <s v="N"/>
    <s v="N"/>
    <s v="N"/>
    <s v="N"/>
    <s v="N"/>
    <s v="N"/>
    <s v="N"/>
    <s v="N"/>
    <s v="N"/>
    <s v="N"/>
    <x v="0"/>
    <x v="17"/>
    <n v="1"/>
    <x v="0"/>
    <x v="1"/>
  </r>
  <r>
    <s v="25"/>
    <x v="35"/>
    <s v="N"/>
    <s v="N"/>
    <s v="N"/>
    <s v="N"/>
    <s v="N"/>
    <s v="N"/>
    <s v="N"/>
    <s v="N"/>
    <s v="N"/>
    <s v="N"/>
    <x v="0"/>
    <x v="18"/>
    <n v="2"/>
    <x v="1"/>
    <x v="1"/>
  </r>
  <r>
    <s v="26"/>
    <x v="36"/>
    <s v="N"/>
    <s v="N"/>
    <s v="N"/>
    <s v="N"/>
    <s v="N"/>
    <s v="N"/>
    <s v="N"/>
    <s v="N"/>
    <s v="N"/>
    <s v="N"/>
    <x v="0"/>
    <x v="6"/>
    <n v="2"/>
    <x v="0"/>
    <x v="1"/>
  </r>
  <r>
    <s v="27"/>
    <x v="37"/>
    <s v="N"/>
    <s v="N"/>
    <s v="N"/>
    <s v="N"/>
    <s v="N"/>
    <s v="N"/>
    <s v="N"/>
    <s v="N"/>
    <s v="N"/>
    <s v="N"/>
    <x v="0"/>
    <x v="19"/>
    <n v="0"/>
    <x v="0"/>
    <x v="0"/>
  </r>
  <r>
    <s v="28"/>
    <x v="38"/>
    <s v="N"/>
    <s v="N"/>
    <s v="N"/>
    <s v="N"/>
    <s v="N"/>
    <s v="N"/>
    <s v="N"/>
    <s v="N"/>
    <s v="N"/>
    <s v="N"/>
    <x v="0"/>
    <x v="20"/>
    <n v="1"/>
    <x v="0"/>
    <x v="1"/>
  </r>
  <r>
    <s v="29"/>
    <x v="39"/>
    <s v="N"/>
    <s v="N"/>
    <s v="N"/>
    <s v="N"/>
    <s v="N"/>
    <s v="N"/>
    <s v="N"/>
    <s v="N"/>
    <s v="N"/>
    <s v="N"/>
    <x v="0"/>
    <x v="21"/>
    <n v="3"/>
    <x v="1"/>
    <x v="1"/>
  </r>
  <r>
    <s v="30"/>
    <x v="40"/>
    <s v="N"/>
    <s v="N"/>
    <s v="N"/>
    <s v="N"/>
    <s v="N"/>
    <s v="N"/>
    <s v="N"/>
    <s v="N"/>
    <s v="N"/>
    <s v="N"/>
    <x v="0"/>
    <x v="22"/>
    <n v="0"/>
    <x v="0"/>
    <x v="0"/>
  </r>
  <r>
    <s v="31"/>
    <x v="41"/>
    <s v="N"/>
    <s v="N"/>
    <s v="N"/>
    <s v="N"/>
    <s v="N"/>
    <s v="N"/>
    <s v="N"/>
    <s v="N"/>
    <s v="N"/>
    <s v="N"/>
    <x v="0"/>
    <x v="1"/>
    <n v="0"/>
    <x v="0"/>
    <x v="0"/>
  </r>
  <r>
    <s v="32"/>
    <x v="42"/>
    <s v="N"/>
    <s v="N"/>
    <s v="N"/>
    <s v="N"/>
    <s v="N"/>
    <s v="N"/>
    <s v="N"/>
    <s v="N"/>
    <s v="N"/>
    <s v="N"/>
    <x v="0"/>
    <x v="3"/>
    <n v="3"/>
    <x v="1"/>
    <x v="1"/>
  </r>
  <r>
    <s v="33"/>
    <x v="43"/>
    <s v="N"/>
    <s v="N"/>
    <s v="N"/>
    <s v="N"/>
    <s v="N"/>
    <s v="N"/>
    <s v="N"/>
    <s v="N"/>
    <s v="N"/>
    <s v="N"/>
    <x v="0"/>
    <x v="1"/>
    <n v="2"/>
    <x v="1"/>
    <x v="1"/>
  </r>
  <r>
    <s v="34"/>
    <x v="44"/>
    <s v="N"/>
    <s v="N"/>
    <s v="N"/>
    <s v="N"/>
    <s v="N"/>
    <s v="N"/>
    <s v="N"/>
    <s v="N"/>
    <s v="N"/>
    <s v="N"/>
    <x v="0"/>
    <x v="23"/>
    <n v="1"/>
    <x v="0"/>
    <x v="1"/>
  </r>
  <r>
    <s v="35"/>
    <x v="45"/>
    <s v="N"/>
    <s v="N"/>
    <s v="N"/>
    <s v="N"/>
    <s v="N"/>
    <s v="N"/>
    <s v="N"/>
    <s v="N"/>
    <s v="N"/>
    <s v="N"/>
    <x v="0"/>
    <x v="2"/>
    <n v="3"/>
    <x v="1"/>
    <x v="1"/>
  </r>
  <r>
    <s v="36"/>
    <x v="46"/>
    <s v="N"/>
    <s v="N"/>
    <s v="N"/>
    <s v="N"/>
    <s v="N"/>
    <s v="N"/>
    <s v="N"/>
    <s v="N"/>
    <s v="N"/>
    <s v="N"/>
    <x v="0"/>
    <x v="6"/>
    <n v="3"/>
    <x v="1"/>
    <x v="1"/>
  </r>
  <r>
    <s v="37"/>
    <x v="47"/>
    <s v="N"/>
    <s v="N"/>
    <s v="N"/>
    <s v="N"/>
    <s v="N"/>
    <s v="N"/>
    <s v="N"/>
    <s v="N"/>
    <s v="N"/>
    <s v="N"/>
    <x v="0"/>
    <x v="24"/>
    <n v="2"/>
    <x v="1"/>
    <x v="1"/>
  </r>
  <r>
    <s v="38"/>
    <x v="48"/>
    <s v="N"/>
    <s v="N"/>
    <s v="N"/>
    <s v="N"/>
    <s v="N"/>
    <s v="N"/>
    <s v="N"/>
    <s v="N"/>
    <s v="N"/>
    <s v="N"/>
    <x v="0"/>
    <x v="12"/>
    <n v="2"/>
    <x v="0"/>
    <x v="1"/>
  </r>
  <r>
    <s v="39"/>
    <x v="49"/>
    <s v="N"/>
    <s v="N"/>
    <s v="N"/>
    <s v="N"/>
    <s v="N"/>
    <s v="N"/>
    <s v="N"/>
    <s v="N"/>
    <s v="N"/>
    <s v="N"/>
    <x v="0"/>
    <x v="25"/>
    <n v="1"/>
    <x v="0"/>
    <x v="1"/>
  </r>
  <r>
    <s v="40"/>
    <x v="50"/>
    <s v="N"/>
    <s v="N"/>
    <s v="N"/>
    <s v="N"/>
    <s v="N"/>
    <s v="N"/>
    <s v="N"/>
    <s v="N"/>
    <s v="N"/>
    <s v="N"/>
    <x v="0"/>
    <x v="26"/>
    <n v="1"/>
    <x v="0"/>
    <x v="1"/>
  </r>
  <r>
    <s v="41"/>
    <x v="51"/>
    <s v="N"/>
    <s v="N"/>
    <s v="N"/>
    <s v="N"/>
    <s v="N"/>
    <s v="N"/>
    <s v="N"/>
    <s v="N"/>
    <s v="N"/>
    <s v="N"/>
    <x v="0"/>
    <x v="3"/>
    <n v="3"/>
    <x v="1"/>
    <x v="1"/>
  </r>
  <r>
    <s v="42"/>
    <x v="52"/>
    <s v="N"/>
    <s v="N"/>
    <s v="N"/>
    <s v="N"/>
    <s v="N"/>
    <s v="N"/>
    <s v="N"/>
    <s v="N"/>
    <s v="N"/>
    <s v="N"/>
    <x v="0"/>
    <x v="27"/>
    <n v="0"/>
    <x v="0"/>
    <x v="0"/>
  </r>
  <r>
    <s v="43"/>
    <x v="53"/>
    <s v="N"/>
    <s v="N"/>
    <s v="N"/>
    <s v="N"/>
    <s v="N"/>
    <s v="N"/>
    <s v="N"/>
    <s v="N"/>
    <s v="N"/>
    <s v="N"/>
    <x v="0"/>
    <x v="28"/>
    <n v="3"/>
    <x v="1"/>
    <x v="1"/>
  </r>
  <r>
    <s v="44"/>
    <x v="54"/>
    <s v="N"/>
    <s v="N"/>
    <s v="N"/>
    <s v="N"/>
    <s v="N"/>
    <s v="N"/>
    <s v="N"/>
    <s v="N"/>
    <s v="N"/>
    <s v="N"/>
    <x v="0"/>
    <x v="29"/>
    <n v="0"/>
    <x v="0"/>
    <x v="0"/>
  </r>
  <r>
    <s v="45"/>
    <x v="55"/>
    <s v="N"/>
    <s v="N"/>
    <s v="N"/>
    <s v="N"/>
    <s v="N"/>
    <s v="N"/>
    <s v="N"/>
    <s v="N"/>
    <s v="N"/>
    <s v="N"/>
    <x v="0"/>
    <x v="30"/>
    <n v="2"/>
    <x v="0"/>
    <x v="1"/>
  </r>
  <r>
    <s v="46"/>
    <x v="56"/>
    <s v="N"/>
    <s v="N"/>
    <s v="N"/>
    <s v="N"/>
    <s v="N"/>
    <s v="N"/>
    <s v="N"/>
    <s v="N"/>
    <s v="N"/>
    <s v="N"/>
    <x v="0"/>
    <x v="2"/>
    <n v="2"/>
    <x v="0"/>
    <x v="1"/>
  </r>
  <r>
    <s v="47"/>
    <x v="57"/>
    <s v="N"/>
    <s v="N"/>
    <s v="N"/>
    <s v="N"/>
    <s v="N"/>
    <s v="N"/>
    <s v="N"/>
    <s v="N"/>
    <s v="N"/>
    <s v="N"/>
    <x v="0"/>
    <x v="31"/>
    <n v="3"/>
    <x v="1"/>
    <x v="1"/>
  </r>
  <r>
    <s v="48"/>
    <x v="58"/>
    <s v="N"/>
    <s v="N"/>
    <s v="N"/>
    <s v="N"/>
    <s v="N"/>
    <s v="N"/>
    <s v="N"/>
    <s v="N"/>
    <s v="N"/>
    <s v="N"/>
    <x v="0"/>
    <x v="2"/>
    <n v="3"/>
    <x v="1"/>
    <x v="1"/>
  </r>
  <r>
    <s v="49"/>
    <x v="59"/>
    <s v="N"/>
    <s v="N"/>
    <s v="N"/>
    <s v="N"/>
    <s v="N"/>
    <s v="N"/>
    <s v="N"/>
    <s v="N"/>
    <s v="N"/>
    <s v="N"/>
    <x v="0"/>
    <x v="2"/>
    <n v="3"/>
    <x v="1"/>
    <x v="1"/>
  </r>
  <r>
    <s v="50"/>
    <x v="60"/>
    <s v="N"/>
    <s v="N"/>
    <s v="N"/>
    <s v="N"/>
    <s v="N"/>
    <s v="N"/>
    <s v="N"/>
    <s v="N"/>
    <s v="N"/>
    <s v="N"/>
    <x v="0"/>
    <x v="2"/>
    <n v="2"/>
    <x v="1"/>
    <x v="0"/>
  </r>
  <r>
    <s v="51"/>
    <x v="61"/>
    <s v="N"/>
    <s v="N"/>
    <s v="N"/>
    <s v="N"/>
    <s v="N"/>
    <s v="N"/>
    <s v="N"/>
    <s v="N"/>
    <s v="N"/>
    <s v="N"/>
    <x v="0"/>
    <x v="32"/>
    <n v="2"/>
    <x v="0"/>
    <x v="1"/>
  </r>
  <r>
    <s v="52"/>
    <x v="62"/>
    <s v="N"/>
    <s v="N"/>
    <s v="N"/>
    <s v="N"/>
    <s v="N"/>
    <s v="N"/>
    <s v="N"/>
    <s v="N"/>
    <s v="N"/>
    <s v="N"/>
    <x v="0"/>
    <x v="3"/>
    <n v="3"/>
    <x v="1"/>
    <x v="1"/>
  </r>
  <r>
    <s v="53"/>
    <x v="63"/>
    <s v="N"/>
    <s v="N"/>
    <s v="N"/>
    <s v="N"/>
    <s v="N"/>
    <s v="N"/>
    <s v="N"/>
    <s v="N"/>
    <s v="N"/>
    <s v="N"/>
    <x v="0"/>
    <x v="2"/>
    <n v="4"/>
    <x v="1"/>
    <x v="1"/>
  </r>
  <r>
    <s v="54"/>
    <x v="64"/>
    <s v="N"/>
    <s v="N"/>
    <s v="N"/>
    <s v="N"/>
    <s v="N"/>
    <s v="N"/>
    <s v="N"/>
    <s v="N"/>
    <s v="N"/>
    <s v="N"/>
    <x v="0"/>
    <x v="12"/>
    <n v="3"/>
    <x v="0"/>
    <x v="1"/>
  </r>
  <r>
    <s v="55"/>
    <x v="65"/>
    <s v="N"/>
    <s v="N"/>
    <s v="N"/>
    <s v="N"/>
    <s v="N"/>
    <s v="N"/>
    <s v="N"/>
    <s v="N"/>
    <s v="N"/>
    <s v="N"/>
    <x v="0"/>
    <x v="33"/>
    <n v="2"/>
    <x v="1"/>
    <x v="0"/>
  </r>
  <r>
    <s v="56"/>
    <x v="66"/>
    <s v="N"/>
    <s v="N"/>
    <s v="N"/>
    <s v="N"/>
    <s v="N"/>
    <s v="N"/>
    <s v="N"/>
    <s v="N"/>
    <s v="N"/>
    <s v="N"/>
    <x v="0"/>
    <x v="27"/>
    <n v="1"/>
    <x v="0"/>
    <x v="0"/>
  </r>
  <r>
    <s v="57"/>
    <x v="67"/>
    <s v="N"/>
    <s v="N"/>
    <s v="N"/>
    <s v="N"/>
    <s v="N"/>
    <s v="N"/>
    <s v="N"/>
    <s v="N"/>
    <s v="N"/>
    <s v="N"/>
    <x v="0"/>
    <x v="29"/>
    <n v="2"/>
    <x v="0"/>
    <x v="1"/>
  </r>
  <r>
    <s v="58"/>
    <x v="68"/>
    <s v="N"/>
    <s v="N"/>
    <s v="N"/>
    <s v="N"/>
    <s v="N"/>
    <s v="N"/>
    <s v="N"/>
    <s v="N"/>
    <s v="N"/>
    <s v="N"/>
    <x v="0"/>
    <x v="2"/>
    <n v="2"/>
    <x v="0"/>
    <x v="0"/>
  </r>
  <r>
    <s v="59"/>
    <x v="69"/>
    <s v="N"/>
    <s v="N"/>
    <s v="N"/>
    <s v="N"/>
    <s v="N"/>
    <s v="N"/>
    <s v="N"/>
    <s v="N"/>
    <s v="N"/>
    <s v="N"/>
    <x v="0"/>
    <x v="12"/>
    <n v="3"/>
    <x v="0"/>
    <x v="1"/>
  </r>
  <r>
    <s v="61"/>
    <x v="70"/>
    <s v="N"/>
    <s v="N"/>
    <s v="N"/>
    <s v="N"/>
    <s v="N"/>
    <s v="N"/>
    <s v="N"/>
    <s v="N"/>
    <s v="N"/>
    <s v="N"/>
    <x v="2"/>
    <x v="3"/>
    <n v="3"/>
    <x v="0"/>
    <x v="1"/>
  </r>
  <r>
    <s v="62"/>
    <x v="71"/>
    <s v="N"/>
    <s v="N"/>
    <s v="N"/>
    <s v="N"/>
    <s v="N"/>
    <s v="N"/>
    <s v="N"/>
    <s v="N"/>
    <s v="N"/>
    <s v="N"/>
    <x v="2"/>
    <x v="11"/>
    <n v="2"/>
    <x v="1"/>
    <x v="0"/>
  </r>
  <r>
    <s v="63"/>
    <x v="72"/>
    <s v="N"/>
    <s v="N"/>
    <s v="N"/>
    <s v="N"/>
    <s v="N"/>
    <s v="N"/>
    <s v="N"/>
    <s v="N"/>
    <s v="N"/>
    <s v="N"/>
    <x v="2"/>
    <x v="3"/>
    <n v="4"/>
    <x v="1"/>
    <x v="1"/>
  </r>
  <r>
    <s v="64"/>
    <x v="73"/>
    <s v="N"/>
    <s v="N"/>
    <s v="N"/>
    <s v="N"/>
    <s v="N"/>
    <s v="N"/>
    <s v="N"/>
    <s v="N"/>
    <s v="N"/>
    <s v="N"/>
    <x v="2"/>
    <x v="6"/>
    <n v="3"/>
    <x v="0"/>
    <x v="1"/>
  </r>
  <r>
    <s v="65"/>
    <x v="74"/>
    <s v="N"/>
    <s v="N"/>
    <s v="N"/>
    <s v="N"/>
    <s v="N"/>
    <s v="N"/>
    <s v="N"/>
    <s v="N"/>
    <s v="N"/>
    <s v="N"/>
    <x v="2"/>
    <x v="6"/>
    <n v="4"/>
    <x v="1"/>
    <x v="1"/>
  </r>
  <r>
    <s v="66"/>
    <x v="75"/>
    <s v="N"/>
    <s v="N"/>
    <s v="N"/>
    <s v="N"/>
    <s v="N"/>
    <s v="N"/>
    <s v="N"/>
    <s v="N"/>
    <s v="N"/>
    <s v="N"/>
    <x v="2"/>
    <x v="11"/>
    <n v="2"/>
    <x v="0"/>
    <x v="1"/>
  </r>
  <r>
    <s v="67"/>
    <x v="76"/>
    <s v="N"/>
    <s v="N"/>
    <s v="N"/>
    <s v="N"/>
    <s v="N"/>
    <s v="N"/>
    <s v="N"/>
    <s v="N"/>
    <s v="N"/>
    <s v="N"/>
    <x v="2"/>
    <x v="11"/>
    <n v="1"/>
    <x v="0"/>
    <x v="0"/>
  </r>
  <r>
    <s v="68"/>
    <x v="77"/>
    <s v="N"/>
    <s v="N"/>
    <s v="N"/>
    <s v="N"/>
    <s v="N"/>
    <s v="N"/>
    <s v="N"/>
    <s v="N"/>
    <s v="N"/>
    <s v="N"/>
    <x v="2"/>
    <x v="6"/>
    <n v="4"/>
    <x v="1"/>
    <x v="1"/>
  </r>
  <r>
    <s v="69"/>
    <x v="78"/>
    <s v="N"/>
    <s v="N"/>
    <s v="N"/>
    <s v="N"/>
    <s v="N"/>
    <s v="N"/>
    <s v="N"/>
    <s v="N"/>
    <s v="N"/>
    <s v="N"/>
    <x v="2"/>
    <x v="34"/>
    <n v="4"/>
    <x v="1"/>
    <x v="1"/>
  </r>
  <r>
    <s v="70"/>
    <x v="79"/>
    <s v="N"/>
    <s v="N"/>
    <s v="N"/>
    <s v="N"/>
    <s v="N"/>
    <s v="N"/>
    <s v="N"/>
    <s v="N"/>
    <s v="N"/>
    <s v="N"/>
    <x v="2"/>
    <x v="3"/>
    <n v="2"/>
    <x v="0"/>
    <x v="0"/>
  </r>
  <r>
    <s v="71"/>
    <x v="80"/>
    <s v="N"/>
    <s v="N"/>
    <s v="N"/>
    <s v="N"/>
    <s v="N"/>
    <s v="N"/>
    <s v="N"/>
    <s v="N"/>
    <s v="N"/>
    <s v="N"/>
    <x v="2"/>
    <x v="3"/>
    <n v="3"/>
    <x v="1"/>
    <x v="0"/>
  </r>
  <r>
    <s v="72"/>
    <x v="81"/>
    <s v="N"/>
    <s v="N"/>
    <s v="N"/>
    <s v="N"/>
    <s v="N"/>
    <s v="N"/>
    <s v="N"/>
    <s v="N"/>
    <s v="N"/>
    <s v="N"/>
    <x v="2"/>
    <x v="6"/>
    <n v="4"/>
    <x v="1"/>
    <x v="1"/>
  </r>
  <r>
    <s v="73"/>
    <x v="82"/>
    <s v="N"/>
    <s v="N"/>
    <s v="N"/>
    <s v="N"/>
    <s v="N"/>
    <s v="N"/>
    <s v="N"/>
    <s v="N"/>
    <s v="N"/>
    <s v="N"/>
    <x v="2"/>
    <x v="11"/>
    <n v="1"/>
    <x v="0"/>
    <x v="0"/>
  </r>
  <r>
    <s v="74"/>
    <x v="83"/>
    <s v="N"/>
    <s v="N"/>
    <s v="N"/>
    <s v="N"/>
    <s v="N"/>
    <s v="N"/>
    <s v="N"/>
    <s v="N"/>
    <s v="N"/>
    <s v="N"/>
    <x v="2"/>
    <x v="6"/>
    <n v="3"/>
    <x v="1"/>
    <x v="0"/>
  </r>
  <r>
    <s v="75"/>
    <x v="84"/>
    <s v="N"/>
    <s v="N"/>
    <s v="N"/>
    <s v="N"/>
    <s v="N"/>
    <s v="N"/>
    <s v="N"/>
    <s v="N"/>
    <s v="N"/>
    <s v="N"/>
    <x v="2"/>
    <x v="11"/>
    <n v="2"/>
    <x v="1"/>
    <x v="0"/>
  </r>
  <r>
    <s v="76"/>
    <x v="85"/>
    <s v="N"/>
    <s v="N"/>
    <s v="N"/>
    <s v="N"/>
    <s v="N"/>
    <s v="N"/>
    <s v="N"/>
    <s v="N"/>
    <s v="N"/>
    <s v="N"/>
    <x v="2"/>
    <x v="11"/>
    <n v="2"/>
    <x v="1"/>
    <x v="0"/>
  </r>
  <r>
    <s v="77"/>
    <x v="86"/>
    <s v="N"/>
    <s v="N"/>
    <s v="N"/>
    <s v="N"/>
    <s v="N"/>
    <s v="N"/>
    <s v="N"/>
    <s v="N"/>
    <s v="N"/>
    <s v="N"/>
    <x v="2"/>
    <x v="4"/>
    <n v="3"/>
    <x v="0"/>
    <x v="1"/>
  </r>
  <r>
    <s v="78"/>
    <x v="87"/>
    <s v="N"/>
    <s v="N"/>
    <s v="N"/>
    <s v="N"/>
    <s v="N"/>
    <s v="N"/>
    <s v="N"/>
    <s v="N"/>
    <s v="N"/>
    <s v="N"/>
    <x v="2"/>
    <x v="2"/>
    <n v="4"/>
    <x v="1"/>
    <x v="1"/>
  </r>
  <r>
    <s v="79"/>
    <x v="88"/>
    <s v="N"/>
    <s v="N"/>
    <s v="N"/>
    <s v="N"/>
    <s v="N"/>
    <s v="N"/>
    <s v="N"/>
    <s v="N"/>
    <s v="N"/>
    <s v="N"/>
    <x v="2"/>
    <x v="3"/>
    <n v="4"/>
    <x v="1"/>
    <x v="1"/>
  </r>
  <r>
    <s v="80"/>
    <x v="89"/>
    <s v="N"/>
    <s v="N"/>
    <s v="N"/>
    <s v="N"/>
    <s v="N"/>
    <s v="N"/>
    <s v="N"/>
    <s v="N"/>
    <s v="N"/>
    <s v="N"/>
    <x v="2"/>
    <x v="0"/>
    <n v="3"/>
    <x v="1"/>
    <x v="1"/>
  </r>
  <r>
    <s v="81"/>
    <x v="90"/>
    <s v="N"/>
    <s v="N"/>
    <s v="N"/>
    <s v="N"/>
    <s v="N"/>
    <s v="N"/>
    <s v="N"/>
    <s v="N"/>
    <s v="N"/>
    <s v="N"/>
    <x v="2"/>
    <x v="6"/>
    <n v="4"/>
    <x v="1"/>
    <x v="1"/>
  </r>
  <r>
    <s v="82"/>
    <x v="91"/>
    <s v="N"/>
    <s v="N"/>
    <s v="N"/>
    <s v="N"/>
    <s v="N"/>
    <s v="N"/>
    <s v="N"/>
    <s v="N"/>
    <s v="N"/>
    <s v="N"/>
    <x v="2"/>
    <x v="35"/>
    <n v="4"/>
    <x v="1"/>
    <x v="1"/>
  </r>
  <r>
    <s v="83"/>
    <x v="92"/>
    <s v="N"/>
    <s v="N"/>
    <s v="N"/>
    <s v="N"/>
    <s v="N"/>
    <s v="N"/>
    <s v="N"/>
    <s v="N"/>
    <s v="N"/>
    <s v="N"/>
    <x v="2"/>
    <x v="3"/>
    <n v="4"/>
    <x v="1"/>
    <x v="1"/>
  </r>
  <r>
    <s v="84"/>
    <x v="93"/>
    <s v="N"/>
    <s v="N"/>
    <s v="N"/>
    <s v="N"/>
    <s v="N"/>
    <s v="N"/>
    <s v="N"/>
    <s v="N"/>
    <s v="N"/>
    <s v="N"/>
    <x v="2"/>
    <x v="2"/>
    <n v="4"/>
    <x v="1"/>
    <x v="1"/>
  </r>
  <r>
    <s v="85"/>
    <x v="94"/>
    <s v="N"/>
    <s v="N"/>
    <s v="N"/>
    <s v="N"/>
    <s v="N"/>
    <s v="N"/>
    <s v="N"/>
    <s v="N"/>
    <s v="N"/>
    <s v="N"/>
    <x v="2"/>
    <x v="25"/>
    <n v="2"/>
    <x v="0"/>
    <x v="1"/>
  </r>
  <r>
    <s v="86"/>
    <x v="95"/>
    <s v="N"/>
    <s v="N"/>
    <s v="N"/>
    <s v="N"/>
    <s v="N"/>
    <s v="N"/>
    <s v="N"/>
    <s v="N"/>
    <s v="N"/>
    <s v="N"/>
    <x v="2"/>
    <x v="11"/>
    <n v="3"/>
    <x v="1"/>
    <x v="1"/>
  </r>
  <r>
    <s v="87"/>
    <x v="96"/>
    <s v="N"/>
    <s v="N"/>
    <s v="N"/>
    <s v="N"/>
    <s v="N"/>
    <s v="N"/>
    <s v="N"/>
    <s v="N"/>
    <s v="N"/>
    <s v="N"/>
    <x v="2"/>
    <x v="6"/>
    <n v="4"/>
    <x v="1"/>
    <x v="1"/>
  </r>
  <r>
    <s v="88"/>
    <x v="97"/>
    <s v="N"/>
    <s v="N"/>
    <s v="N"/>
    <s v="N"/>
    <s v="N"/>
    <s v="N"/>
    <s v="N"/>
    <s v="N"/>
    <s v="N"/>
    <s v="N"/>
    <x v="2"/>
    <x v="6"/>
    <n v="2"/>
    <x v="0"/>
    <x v="0"/>
  </r>
  <r>
    <s v="89"/>
    <x v="98"/>
    <s v="N"/>
    <s v="N"/>
    <s v="N"/>
    <s v="N"/>
    <s v="N"/>
    <s v="N"/>
    <s v="N"/>
    <s v="N"/>
    <s v="N"/>
    <s v="N"/>
    <x v="2"/>
    <x v="6"/>
    <n v="2"/>
    <x v="0"/>
    <x v="0"/>
  </r>
  <r>
    <s v="90"/>
    <x v="99"/>
    <s v="N"/>
    <s v="N"/>
    <s v="N"/>
    <s v="N"/>
    <s v="N"/>
    <s v="N"/>
    <s v="N"/>
    <s v="N"/>
    <s v="N"/>
    <s v="N"/>
    <x v="2"/>
    <x v="11"/>
    <n v="1"/>
    <x v="0"/>
    <x v="0"/>
  </r>
  <r>
    <s v="91"/>
    <x v="100"/>
    <s v="N"/>
    <s v="N"/>
    <s v="N"/>
    <s v="N"/>
    <s v="N"/>
    <s v="N"/>
    <s v="N"/>
    <s v="N"/>
    <s v="N"/>
    <s v="N"/>
    <x v="2"/>
    <x v="3"/>
    <n v="2"/>
    <x v="0"/>
    <x v="0"/>
  </r>
  <r>
    <s v="92"/>
    <x v="101"/>
    <s v="N"/>
    <s v="N"/>
    <s v="N"/>
    <s v="N"/>
    <s v="N"/>
    <s v="N"/>
    <s v="N"/>
    <s v="N"/>
    <s v="N"/>
    <s v="N"/>
    <x v="2"/>
    <x v="3"/>
    <n v="4"/>
    <x v="1"/>
    <x v="1"/>
  </r>
  <r>
    <s v="93"/>
    <x v="102"/>
    <s v="N"/>
    <s v="N"/>
    <s v="N"/>
    <s v="N"/>
    <s v="N"/>
    <s v="N"/>
    <s v="N"/>
    <s v="N"/>
    <s v="N"/>
    <s v="N"/>
    <x v="2"/>
    <x v="34"/>
    <n v="4"/>
    <x v="1"/>
    <x v="1"/>
  </r>
  <r>
    <s v="94"/>
    <x v="103"/>
    <s v="N"/>
    <s v="N"/>
    <s v="N"/>
    <s v="N"/>
    <s v="N"/>
    <s v="N"/>
    <s v="N"/>
    <s v="N"/>
    <s v="N"/>
    <s v="N"/>
    <x v="2"/>
    <x v="6"/>
    <n v="3"/>
    <x v="1"/>
    <x v="0"/>
  </r>
  <r>
    <s v="95"/>
    <x v="104"/>
    <s v="N"/>
    <s v="N"/>
    <s v="N"/>
    <s v="N"/>
    <s v="N"/>
    <s v="N"/>
    <s v="N"/>
    <s v="N"/>
    <s v="N"/>
    <s v="N"/>
    <x v="2"/>
    <x v="36"/>
    <n v="1"/>
    <x v="0"/>
    <x v="0"/>
  </r>
  <r>
    <s v="96"/>
    <x v="105"/>
    <s v="N"/>
    <s v="N"/>
    <s v="N"/>
    <s v="N"/>
    <s v="N"/>
    <s v="N"/>
    <s v="N"/>
    <s v="N"/>
    <s v="N"/>
    <s v="N"/>
    <x v="2"/>
    <x v="6"/>
    <n v="3"/>
    <x v="1"/>
    <x v="0"/>
  </r>
  <r>
    <s v="97"/>
    <x v="106"/>
    <s v="N"/>
    <s v="N"/>
    <s v="N"/>
    <s v="N"/>
    <s v="N"/>
    <s v="N"/>
    <s v="N"/>
    <s v="N"/>
    <s v="N"/>
    <s v="N"/>
    <x v="2"/>
    <x v="10"/>
    <n v="3"/>
    <x v="1"/>
    <x v="1"/>
  </r>
  <r>
    <s v="98"/>
    <x v="107"/>
    <s v="N"/>
    <s v="N"/>
    <s v="N"/>
    <s v="N"/>
    <s v="N"/>
    <s v="N"/>
    <s v="N"/>
    <s v="N"/>
    <s v="N"/>
    <s v="N"/>
    <x v="2"/>
    <x v="6"/>
    <n v="3"/>
    <x v="1"/>
    <x v="0"/>
  </r>
  <r>
    <s v="99"/>
    <x v="108"/>
    <s v="N"/>
    <s v="N"/>
    <s v="N"/>
    <s v="N"/>
    <s v="N"/>
    <s v="N"/>
    <s v="N"/>
    <s v="N"/>
    <s v="N"/>
    <s v="N"/>
    <x v="2"/>
    <x v="3"/>
    <n v="4"/>
    <x v="1"/>
    <x v="1"/>
  </r>
  <r>
    <s v="100"/>
    <x v="109"/>
    <s v="N"/>
    <s v="N"/>
    <s v="N"/>
    <s v="N"/>
    <s v="N"/>
    <s v="N"/>
    <s v="N"/>
    <s v="N"/>
    <s v="N"/>
    <s v="N"/>
    <x v="2"/>
    <x v="6"/>
    <n v="2"/>
    <x v="0"/>
    <x v="0"/>
  </r>
  <r>
    <s v="101"/>
    <x v="110"/>
    <s v="N"/>
    <s v="N"/>
    <s v="N"/>
    <s v="N"/>
    <s v="N"/>
    <s v="N"/>
    <s v="N"/>
    <s v="N"/>
    <s v="N"/>
    <s v="N"/>
    <x v="2"/>
    <x v="6"/>
    <n v="2"/>
    <x v="0"/>
    <x v="0"/>
  </r>
  <r>
    <s v="102"/>
    <x v="111"/>
    <s v="N"/>
    <s v="N"/>
    <s v="N"/>
    <s v="N"/>
    <s v="N"/>
    <s v="N"/>
    <s v="N"/>
    <s v="N"/>
    <s v="N"/>
    <s v="N"/>
    <x v="2"/>
    <x v="6"/>
    <n v="3"/>
    <x v="1"/>
    <x v="0"/>
  </r>
  <r>
    <s v="303"/>
    <x v="112"/>
    <s v="N"/>
    <s v="N"/>
    <s v="N"/>
    <s v="N"/>
    <s v="N"/>
    <s v="N"/>
    <s v="N"/>
    <s v="N"/>
    <s v="N"/>
    <s v="N"/>
    <x v="2"/>
    <x v="6"/>
    <n v="3"/>
    <x v="1"/>
    <x v="0"/>
  </r>
  <r>
    <s v="104"/>
    <x v="113"/>
    <s v="N"/>
    <s v="N"/>
    <s v="N"/>
    <s v="N"/>
    <s v="N"/>
    <s v="N"/>
    <s v="N"/>
    <s v="N"/>
    <s v="N"/>
    <s v="N"/>
    <x v="2"/>
    <x v="6"/>
    <n v="3"/>
    <x v="1"/>
    <x v="0"/>
  </r>
  <r>
    <s v="105"/>
    <x v="114"/>
    <s v="N"/>
    <s v="N"/>
    <s v="N"/>
    <s v="N"/>
    <s v="N"/>
    <s v="N"/>
    <s v="N"/>
    <s v="N"/>
    <s v="N"/>
    <s v="N"/>
    <x v="2"/>
    <x v="6"/>
    <n v="3"/>
    <x v="1"/>
    <x v="0"/>
  </r>
  <r>
    <s v="106"/>
    <x v="115"/>
    <s v="N"/>
    <s v="N"/>
    <s v="N"/>
    <s v="N"/>
    <s v="N"/>
    <s v="N"/>
    <s v="N"/>
    <s v="N"/>
    <s v="N"/>
    <s v="N"/>
    <x v="2"/>
    <x v="3"/>
    <n v="4"/>
    <x v="1"/>
    <x v="1"/>
  </r>
  <r>
    <s v="107"/>
    <x v="116"/>
    <s v="N"/>
    <s v="N"/>
    <s v="N"/>
    <s v="N"/>
    <s v="N"/>
    <s v="N"/>
    <s v="N"/>
    <s v="N"/>
    <s v="N"/>
    <s v="N"/>
    <x v="2"/>
    <x v="6"/>
    <n v="3"/>
    <x v="0"/>
    <x v="1"/>
  </r>
  <r>
    <s v="108"/>
    <x v="117"/>
    <s v="N"/>
    <s v="N"/>
    <s v="N"/>
    <s v="N"/>
    <s v="N"/>
    <s v="N"/>
    <s v="N"/>
    <s v="N"/>
    <s v="N"/>
    <s v="N"/>
    <x v="2"/>
    <x v="6"/>
    <n v="3"/>
    <x v="1"/>
    <x v="0"/>
  </r>
  <r>
    <s v="109"/>
    <x v="118"/>
    <s v="N"/>
    <s v="N"/>
    <s v="N"/>
    <s v="N"/>
    <s v="N"/>
    <s v="N"/>
    <s v="N"/>
    <s v="N"/>
    <s v="N"/>
    <s v="N"/>
    <x v="2"/>
    <x v="6"/>
    <n v="3"/>
    <x v="0"/>
    <x v="1"/>
  </r>
  <r>
    <s v="110"/>
    <x v="119"/>
    <s v="N"/>
    <s v="N"/>
    <s v="N"/>
    <s v="N"/>
    <s v="N"/>
    <s v="N"/>
    <s v="N"/>
    <s v="N"/>
    <s v="N"/>
    <s v="N"/>
    <x v="2"/>
    <x v="6"/>
    <n v="2"/>
    <x v="0"/>
    <x v="0"/>
  </r>
  <r>
    <s v="111"/>
    <x v="120"/>
    <s v="N"/>
    <s v="N"/>
    <s v="N"/>
    <s v="N"/>
    <s v="N"/>
    <s v="N"/>
    <s v="N"/>
    <s v="N"/>
    <s v="N"/>
    <s v="N"/>
    <x v="2"/>
    <x v="37"/>
    <n v="3"/>
    <x v="1"/>
    <x v="1"/>
  </r>
  <r>
    <s v="112"/>
    <x v="121"/>
    <s v="N"/>
    <s v="N"/>
    <s v="N"/>
    <s v="N"/>
    <s v="N"/>
    <s v="N"/>
    <s v="N"/>
    <s v="N"/>
    <s v="N"/>
    <s v="N"/>
    <x v="2"/>
    <x v="11"/>
    <n v="2"/>
    <x v="1"/>
    <x v="0"/>
  </r>
  <r>
    <s v="113"/>
    <x v="122"/>
    <s v="N"/>
    <s v="N"/>
    <s v="N"/>
    <s v="N"/>
    <s v="N"/>
    <s v="N"/>
    <s v="N"/>
    <s v="N"/>
    <s v="N"/>
    <s v="N"/>
    <x v="2"/>
    <x v="6"/>
    <n v="2"/>
    <x v="0"/>
    <x v="0"/>
  </r>
  <r>
    <s v="114"/>
    <x v="123"/>
    <s v="N"/>
    <s v="N"/>
    <s v="N"/>
    <s v="N"/>
    <s v="N"/>
    <s v="N"/>
    <s v="N"/>
    <s v="N"/>
    <s v="N"/>
    <s v="N"/>
    <x v="2"/>
    <x v="37"/>
    <n v="1"/>
    <x v="0"/>
    <x v="0"/>
  </r>
  <r>
    <s v="115"/>
    <x v="124"/>
    <s v="N"/>
    <s v="N"/>
    <s v="N"/>
    <s v="N"/>
    <s v="N"/>
    <s v="N"/>
    <s v="N"/>
    <s v="N"/>
    <s v="N"/>
    <s v="N"/>
    <x v="2"/>
    <x v="3"/>
    <n v="3"/>
    <x v="1"/>
    <x v="0"/>
  </r>
  <r>
    <s v="116"/>
    <x v="125"/>
    <s v="N"/>
    <s v="N"/>
    <s v="N"/>
    <s v="N"/>
    <s v="N"/>
    <s v="N"/>
    <s v="N"/>
    <s v="N"/>
    <s v="N"/>
    <s v="N"/>
    <x v="2"/>
    <x v="6"/>
    <n v="2"/>
    <x v="0"/>
    <x v="0"/>
  </r>
  <r>
    <s v="117"/>
    <x v="126"/>
    <s v="N"/>
    <s v="N"/>
    <s v="N"/>
    <s v="N"/>
    <s v="N"/>
    <s v="N"/>
    <s v="N"/>
    <s v="N"/>
    <s v="N"/>
    <s v="N"/>
    <x v="2"/>
    <x v="6"/>
    <n v="2"/>
    <x v="0"/>
    <x v="0"/>
  </r>
  <r>
    <s v="118"/>
    <x v="127"/>
    <s v="N"/>
    <s v="N"/>
    <s v="N"/>
    <s v="N"/>
    <s v="N"/>
    <s v="N"/>
    <s v="N"/>
    <s v="N"/>
    <s v="N"/>
    <s v="N"/>
    <x v="2"/>
    <x v="6"/>
    <n v="2"/>
    <x v="0"/>
    <x v="0"/>
  </r>
  <r>
    <s v="119"/>
    <x v="128"/>
    <s v="N"/>
    <s v="N"/>
    <s v="N"/>
    <s v="N"/>
    <s v="N"/>
    <s v="N"/>
    <s v="N"/>
    <s v="N"/>
    <s v="N"/>
    <s v="N"/>
    <x v="2"/>
    <x v="3"/>
    <n v="4"/>
    <x v="1"/>
    <x v="1"/>
  </r>
  <r>
    <s v="120"/>
    <x v="129"/>
    <s v="N"/>
    <s v="N"/>
    <s v="N"/>
    <s v="N"/>
    <s v="N"/>
    <s v="N"/>
    <s v="N"/>
    <s v="N"/>
    <s v="N"/>
    <s v="N"/>
    <x v="2"/>
    <x v="2"/>
    <n v="3"/>
    <x v="1"/>
    <x v="0"/>
  </r>
  <r>
    <s v="122"/>
    <x v="130"/>
    <s v="N"/>
    <s v="N"/>
    <s v="N"/>
    <s v="N"/>
    <s v="N"/>
    <s v="N"/>
    <s v="N"/>
    <s v="N"/>
    <s v="N"/>
    <s v="N"/>
    <x v="3"/>
    <x v="38"/>
    <n v="4"/>
    <x v="1"/>
    <x v="1"/>
  </r>
  <r>
    <s v="121"/>
    <x v="131"/>
    <s v="N"/>
    <s v="N"/>
    <s v="N"/>
    <s v="N"/>
    <s v="N"/>
    <s v="N"/>
    <s v="N"/>
    <s v="N"/>
    <s v="N"/>
    <s v="N"/>
    <x v="3"/>
    <x v="6"/>
    <n v="3"/>
    <x v="1"/>
    <x v="0"/>
  </r>
  <r>
    <s v="123"/>
    <x v="132"/>
    <s v="N"/>
    <s v="N"/>
    <s v="N"/>
    <s v="N"/>
    <s v="N"/>
    <s v="N"/>
    <s v="N"/>
    <s v="N"/>
    <s v="N"/>
    <s v="N"/>
    <x v="3"/>
    <x v="10"/>
    <n v="1"/>
    <x v="0"/>
    <x v="0"/>
  </r>
  <r>
    <s v="124"/>
    <x v="133"/>
    <s v="N"/>
    <s v="N"/>
    <s v="N"/>
    <s v="N"/>
    <s v="N"/>
    <s v="N"/>
    <s v="N"/>
    <s v="N"/>
    <s v="N"/>
    <s v="N"/>
    <x v="3"/>
    <x v="3"/>
    <n v="3"/>
    <x v="1"/>
    <x v="0"/>
  </r>
  <r>
    <s v="125"/>
    <x v="134"/>
    <s v="N"/>
    <s v="N"/>
    <s v="N"/>
    <s v="N"/>
    <s v="N"/>
    <s v="N"/>
    <s v="N"/>
    <s v="N"/>
    <s v="N"/>
    <s v="N"/>
    <x v="3"/>
    <x v="3"/>
    <n v="3"/>
    <x v="1"/>
    <x v="0"/>
  </r>
  <r>
    <s v="126"/>
    <x v="135"/>
    <s v="N"/>
    <s v="N"/>
    <s v="N"/>
    <s v="N"/>
    <s v="N"/>
    <s v="N"/>
    <s v="N"/>
    <s v="N"/>
    <s v="N"/>
    <s v="N"/>
    <x v="3"/>
    <x v="3"/>
    <n v="3"/>
    <x v="1"/>
    <x v="0"/>
  </r>
  <r>
    <s v="127"/>
    <x v="136"/>
    <s v="N"/>
    <s v="N"/>
    <s v="N"/>
    <s v="N"/>
    <s v="N"/>
    <s v="N"/>
    <s v="N"/>
    <s v="N"/>
    <s v="N"/>
    <s v="N"/>
    <x v="3"/>
    <x v="1"/>
    <n v="2"/>
    <x v="1"/>
    <x v="0"/>
  </r>
  <r>
    <s v="128"/>
    <x v="137"/>
    <s v="N"/>
    <s v="N"/>
    <s v="N"/>
    <s v="N"/>
    <s v="N"/>
    <s v="N"/>
    <s v="N"/>
    <s v="N"/>
    <s v="N"/>
    <s v="N"/>
    <x v="3"/>
    <x v="1"/>
    <n v="1"/>
    <x v="0"/>
    <x v="0"/>
  </r>
  <r>
    <s v="129"/>
    <x v="138"/>
    <s v="N"/>
    <s v="N"/>
    <s v="N"/>
    <s v="N"/>
    <s v="N"/>
    <s v="N"/>
    <s v="N"/>
    <s v="N"/>
    <s v="N"/>
    <s v="N"/>
    <x v="3"/>
    <x v="11"/>
    <n v="1"/>
    <x v="0"/>
    <x v="0"/>
  </r>
  <r>
    <s v="130"/>
    <x v="139"/>
    <s v="N"/>
    <s v="N"/>
    <s v="N"/>
    <s v="N"/>
    <s v="N"/>
    <s v="N"/>
    <s v="N"/>
    <s v="N"/>
    <s v="N"/>
    <s v="N"/>
    <x v="3"/>
    <x v="3"/>
    <n v="3"/>
    <x v="1"/>
    <x v="0"/>
  </r>
  <r>
    <s v="131"/>
    <x v="140"/>
    <s v="N"/>
    <s v="N"/>
    <s v="N"/>
    <s v="N"/>
    <s v="N"/>
    <s v="N"/>
    <s v="N"/>
    <s v="N"/>
    <s v="N"/>
    <s v="N"/>
    <x v="3"/>
    <x v="2"/>
    <n v="3"/>
    <x v="1"/>
    <x v="0"/>
  </r>
  <r>
    <s v="132"/>
    <x v="141"/>
    <s v="N"/>
    <s v="N"/>
    <s v="N"/>
    <s v="N"/>
    <s v="N"/>
    <s v="N"/>
    <s v="N"/>
    <s v="N"/>
    <s v="N"/>
    <s v="N"/>
    <x v="3"/>
    <x v="1"/>
    <n v="2"/>
    <x v="1"/>
    <x v="0"/>
  </r>
  <r>
    <s v="133"/>
    <x v="142"/>
    <s v="N"/>
    <s v="N"/>
    <s v="N"/>
    <s v="N"/>
    <s v="N"/>
    <s v="N"/>
    <s v="N"/>
    <s v="N"/>
    <s v="N"/>
    <s v="N"/>
    <x v="3"/>
    <x v="34"/>
    <n v="3"/>
    <x v="1"/>
    <x v="0"/>
  </r>
  <r>
    <s v="134"/>
    <x v="143"/>
    <s v="N"/>
    <s v="N"/>
    <s v="N"/>
    <s v="N"/>
    <s v="N"/>
    <s v="N"/>
    <s v="N"/>
    <s v="N"/>
    <s v="N"/>
    <s v="N"/>
    <x v="3"/>
    <x v="3"/>
    <n v="4"/>
    <x v="1"/>
    <x v="1"/>
  </r>
  <r>
    <s v="135"/>
    <x v="144"/>
    <s v="N"/>
    <s v="N"/>
    <s v="N"/>
    <s v="N"/>
    <s v="N"/>
    <s v="N"/>
    <s v="N"/>
    <s v="N"/>
    <s v="N"/>
    <s v="N"/>
    <x v="3"/>
    <x v="6"/>
    <n v="3"/>
    <x v="1"/>
    <x v="0"/>
  </r>
  <r>
    <s v="136"/>
    <x v="145"/>
    <s v="N"/>
    <s v="N"/>
    <s v="N"/>
    <s v="N"/>
    <s v="N"/>
    <s v="N"/>
    <s v="N"/>
    <s v="N"/>
    <s v="N"/>
    <s v="N"/>
    <x v="3"/>
    <x v="0"/>
    <n v="3"/>
    <x v="1"/>
    <x v="1"/>
  </r>
  <r>
    <s v="137"/>
    <x v="146"/>
    <s v="N"/>
    <s v="N"/>
    <s v="N"/>
    <s v="N"/>
    <s v="N"/>
    <s v="N"/>
    <s v="N"/>
    <s v="N"/>
    <s v="N"/>
    <s v="N"/>
    <x v="3"/>
    <x v="3"/>
    <n v="3"/>
    <x v="1"/>
    <x v="0"/>
  </r>
  <r>
    <s v="138"/>
    <x v="147"/>
    <s v="N"/>
    <s v="N"/>
    <s v="N"/>
    <s v="N"/>
    <s v="N"/>
    <s v="N"/>
    <s v="N"/>
    <s v="N"/>
    <s v="N"/>
    <s v="N"/>
    <x v="3"/>
    <x v="11"/>
    <n v="2"/>
    <x v="1"/>
    <x v="0"/>
  </r>
  <r>
    <s v="139"/>
    <x v="148"/>
    <s v="N"/>
    <s v="N"/>
    <s v="N"/>
    <s v="N"/>
    <s v="N"/>
    <s v="N"/>
    <s v="N"/>
    <s v="N"/>
    <s v="N"/>
    <s v="N"/>
    <x v="3"/>
    <x v="3"/>
    <n v="2"/>
    <x v="0"/>
    <x v="0"/>
  </r>
  <r>
    <s v="140"/>
    <x v="149"/>
    <s v="N"/>
    <s v="N"/>
    <s v="N"/>
    <s v="N"/>
    <s v="N"/>
    <s v="N"/>
    <s v="N"/>
    <s v="N"/>
    <s v="N"/>
    <s v="N"/>
    <x v="3"/>
    <x v="3"/>
    <n v="3"/>
    <x v="1"/>
    <x v="0"/>
  </r>
  <r>
    <s v="141"/>
    <x v="150"/>
    <s v="N"/>
    <s v="N"/>
    <s v="N"/>
    <s v="N"/>
    <s v="N"/>
    <s v="N"/>
    <s v="N"/>
    <s v="N"/>
    <s v="N"/>
    <s v="N"/>
    <x v="3"/>
    <x v="3"/>
    <n v="2"/>
    <x v="0"/>
    <x v="0"/>
  </r>
  <r>
    <s v="142"/>
    <x v="151"/>
    <s v="N"/>
    <s v="N"/>
    <s v="N"/>
    <s v="N"/>
    <s v="N"/>
    <s v="N"/>
    <s v="N"/>
    <s v="N"/>
    <s v="N"/>
    <s v="N"/>
    <x v="3"/>
    <x v="3"/>
    <n v="3"/>
    <x v="1"/>
    <x v="0"/>
  </r>
  <r>
    <s v="143"/>
    <x v="152"/>
    <s v="N"/>
    <s v="N"/>
    <s v="N"/>
    <s v="N"/>
    <s v="N"/>
    <s v="N"/>
    <s v="N"/>
    <s v="N"/>
    <s v="N"/>
    <s v="N"/>
    <x v="3"/>
    <x v="25"/>
    <n v="2"/>
    <x v="1"/>
    <x v="0"/>
  </r>
  <r>
    <s v="144"/>
    <x v="153"/>
    <s v="N"/>
    <s v="N"/>
    <s v="N"/>
    <s v="N"/>
    <s v="N"/>
    <s v="N"/>
    <s v="N"/>
    <s v="N"/>
    <s v="N"/>
    <s v="N"/>
    <x v="3"/>
    <x v="6"/>
    <n v="3"/>
    <x v="1"/>
    <x v="0"/>
  </r>
  <r>
    <s v="145"/>
    <x v="154"/>
    <s v="N"/>
    <s v="N"/>
    <s v="N"/>
    <s v="N"/>
    <s v="N"/>
    <s v="N"/>
    <s v="N"/>
    <s v="N"/>
    <s v="N"/>
    <s v="N"/>
    <x v="3"/>
    <x v="11"/>
    <n v="1"/>
    <x v="0"/>
    <x v="0"/>
  </r>
  <r>
    <s v="150"/>
    <x v="155"/>
    <s v="N"/>
    <s v="N"/>
    <s v="N"/>
    <s v="N"/>
    <s v="N"/>
    <s v="N"/>
    <s v="N"/>
    <s v="N"/>
    <s v="N"/>
    <s v="N"/>
    <x v="3"/>
    <x v="6"/>
    <n v="3"/>
    <x v="0"/>
    <x v="1"/>
  </r>
  <r>
    <s v="151"/>
    <x v="156"/>
    <s v="N"/>
    <s v="N"/>
    <s v="N"/>
    <s v="N"/>
    <s v="N"/>
    <s v="N"/>
    <s v="N"/>
    <s v="N"/>
    <s v="N"/>
    <s v="N"/>
    <x v="3"/>
    <x v="3"/>
    <n v="4"/>
    <x v="1"/>
    <x v="1"/>
  </r>
  <r>
    <s v="152"/>
    <x v="157"/>
    <s v="N"/>
    <s v="N"/>
    <s v="N"/>
    <s v="N"/>
    <s v="N"/>
    <s v="N"/>
    <s v="N"/>
    <s v="N"/>
    <s v="N"/>
    <s v="N"/>
    <x v="3"/>
    <x v="11"/>
    <n v="2"/>
    <x v="0"/>
    <x v="1"/>
  </r>
  <r>
    <s v="153"/>
    <x v="158"/>
    <s v="N"/>
    <s v="N"/>
    <s v="N"/>
    <s v="N"/>
    <s v="N"/>
    <s v="N"/>
    <s v="N"/>
    <s v="N"/>
    <s v="N"/>
    <s v="N"/>
    <x v="3"/>
    <x v="3"/>
    <n v="2"/>
    <x v="0"/>
    <x v="0"/>
  </r>
  <r>
    <s v="154"/>
    <x v="159"/>
    <s v="N"/>
    <s v="N"/>
    <s v="N"/>
    <s v="N"/>
    <s v="N"/>
    <s v="N"/>
    <s v="N"/>
    <s v="N"/>
    <s v="N"/>
    <s v="N"/>
    <x v="3"/>
    <x v="3"/>
    <n v="3"/>
    <x v="1"/>
    <x v="0"/>
  </r>
  <r>
    <s v="155"/>
    <x v="160"/>
    <s v="N"/>
    <s v="N"/>
    <s v="N"/>
    <s v="N"/>
    <s v="N"/>
    <s v="N"/>
    <s v="N"/>
    <s v="N"/>
    <s v="N"/>
    <s v="N"/>
    <x v="3"/>
    <x v="6"/>
    <n v="2"/>
    <x v="0"/>
    <x v="0"/>
  </r>
  <r>
    <s v="156"/>
    <x v="161"/>
    <s v="N"/>
    <s v="N"/>
    <s v="N"/>
    <s v="N"/>
    <s v="N"/>
    <s v="N"/>
    <s v="N"/>
    <s v="N"/>
    <s v="N"/>
    <s v="N"/>
    <x v="3"/>
    <x v="3"/>
    <n v="2"/>
    <x v="0"/>
    <x v="0"/>
  </r>
  <r>
    <s v="157"/>
    <x v="162"/>
    <s v="N"/>
    <s v="N"/>
    <s v="N"/>
    <s v="N"/>
    <s v="N"/>
    <s v="N"/>
    <s v="N"/>
    <s v="N"/>
    <s v="N"/>
    <s v="N"/>
    <x v="3"/>
    <x v="6"/>
    <n v="2"/>
    <x v="0"/>
    <x v="0"/>
  </r>
  <r>
    <s v="158"/>
    <x v="163"/>
    <s v="N"/>
    <s v="N"/>
    <s v="N"/>
    <s v="N"/>
    <s v="N"/>
    <s v="N"/>
    <s v="N"/>
    <s v="N"/>
    <s v="N"/>
    <s v="N"/>
    <x v="3"/>
    <x v="6"/>
    <n v="3"/>
    <x v="0"/>
    <x v="1"/>
  </r>
  <r>
    <s v="159"/>
    <x v="164"/>
    <s v="N"/>
    <s v="N"/>
    <s v="N"/>
    <s v="N"/>
    <s v="N"/>
    <s v="N"/>
    <s v="N"/>
    <s v="N"/>
    <s v="N"/>
    <s v="N"/>
    <x v="3"/>
    <x v="37"/>
    <n v="2"/>
    <x v="1"/>
    <x v="0"/>
  </r>
  <r>
    <s v="160"/>
    <x v="165"/>
    <s v="N"/>
    <s v="N"/>
    <s v="N"/>
    <s v="N"/>
    <s v="N"/>
    <s v="N"/>
    <s v="N"/>
    <s v="N"/>
    <s v="N"/>
    <s v="N"/>
    <x v="3"/>
    <x v="6"/>
    <n v="4"/>
    <x v="1"/>
    <x v="1"/>
  </r>
  <r>
    <s v="161"/>
    <x v="166"/>
    <s v="N"/>
    <s v="N"/>
    <s v="N"/>
    <s v="N"/>
    <s v="N"/>
    <s v="N"/>
    <s v="N"/>
    <s v="N"/>
    <s v="N"/>
    <s v="N"/>
    <x v="3"/>
    <x v="3"/>
    <n v="4"/>
    <x v="1"/>
    <x v="1"/>
  </r>
  <r>
    <s v="162"/>
    <x v="167"/>
    <s v="N"/>
    <s v="N"/>
    <s v="N"/>
    <s v="N"/>
    <s v="N"/>
    <s v="N"/>
    <s v="N"/>
    <s v="N"/>
    <s v="N"/>
    <s v="N"/>
    <x v="3"/>
    <x v="6"/>
    <n v="3"/>
    <x v="0"/>
    <x v="1"/>
  </r>
  <r>
    <s v="163"/>
    <x v="168"/>
    <s v="N"/>
    <s v="N"/>
    <s v="N"/>
    <s v="N"/>
    <s v="N"/>
    <s v="N"/>
    <s v="N"/>
    <s v="N"/>
    <s v="N"/>
    <s v="N"/>
    <x v="3"/>
    <x v="6"/>
    <n v="4"/>
    <x v="1"/>
    <x v="1"/>
  </r>
  <r>
    <s v="164"/>
    <x v="169"/>
    <s v="N"/>
    <s v="N"/>
    <s v="N"/>
    <s v="N"/>
    <s v="N"/>
    <s v="N"/>
    <s v="N"/>
    <s v="N"/>
    <s v="N"/>
    <s v="N"/>
    <x v="3"/>
    <x v="3"/>
    <n v="2"/>
    <x v="0"/>
    <x v="0"/>
  </r>
  <r>
    <s v="146"/>
    <x v="170"/>
    <s v="N"/>
    <s v="N"/>
    <s v="N"/>
    <s v="N"/>
    <s v="N"/>
    <s v="N"/>
    <s v="N"/>
    <s v="N"/>
    <s v="N"/>
    <s v="N"/>
    <x v="3"/>
    <x v="3"/>
    <n v="2"/>
    <x v="0"/>
    <x v="0"/>
  </r>
  <r>
    <s v="165"/>
    <x v="171"/>
    <s v="N"/>
    <s v="N"/>
    <s v="N"/>
    <s v="N"/>
    <s v="N"/>
    <s v="N"/>
    <s v="N"/>
    <s v="N"/>
    <s v="N"/>
    <s v="N"/>
    <x v="3"/>
    <x v="3"/>
    <n v="3"/>
    <x v="0"/>
    <x v="1"/>
  </r>
  <r>
    <s v="166"/>
    <x v="172"/>
    <s v="N"/>
    <s v="N"/>
    <s v="N"/>
    <s v="N"/>
    <s v="N"/>
    <s v="N"/>
    <s v="N"/>
    <s v="N"/>
    <s v="N"/>
    <s v="N"/>
    <x v="3"/>
    <x v="3"/>
    <n v="4"/>
    <x v="1"/>
    <x v="1"/>
  </r>
  <r>
    <s v="167"/>
    <x v="173"/>
    <s v="N"/>
    <s v="N"/>
    <s v="N"/>
    <s v="N"/>
    <s v="N"/>
    <s v="N"/>
    <s v="N"/>
    <s v="N"/>
    <s v="N"/>
    <s v="N"/>
    <x v="3"/>
    <x v="3"/>
    <n v="4"/>
    <x v="1"/>
    <x v="1"/>
  </r>
  <r>
    <s v="168"/>
    <x v="174"/>
    <s v="N"/>
    <s v="N"/>
    <s v="N"/>
    <s v="N"/>
    <s v="N"/>
    <s v="N"/>
    <s v="N"/>
    <s v="N"/>
    <s v="N"/>
    <s v="N"/>
    <x v="3"/>
    <x v="11"/>
    <n v="1"/>
    <x v="0"/>
    <x v="0"/>
  </r>
  <r>
    <s v="169"/>
    <x v="175"/>
    <s v="N"/>
    <s v="N"/>
    <s v="N"/>
    <s v="N"/>
    <s v="N"/>
    <s v="N"/>
    <s v="N"/>
    <s v="N"/>
    <s v="N"/>
    <s v="N"/>
    <x v="3"/>
    <x v="2"/>
    <n v="4"/>
    <x v="1"/>
    <x v="1"/>
  </r>
  <r>
    <s v="170"/>
    <x v="176"/>
    <s v="N"/>
    <s v="N"/>
    <s v="N"/>
    <s v="N"/>
    <s v="N"/>
    <s v="N"/>
    <s v="N"/>
    <s v="N"/>
    <s v="N"/>
    <s v="N"/>
    <x v="3"/>
    <x v="11"/>
    <n v="1"/>
    <x v="0"/>
    <x v="0"/>
  </r>
  <r>
    <s v="171"/>
    <x v="177"/>
    <s v="N"/>
    <s v="N"/>
    <s v="N"/>
    <s v="N"/>
    <s v="N"/>
    <s v="N"/>
    <s v="N"/>
    <s v="N"/>
    <s v="N"/>
    <s v="N"/>
    <x v="3"/>
    <x v="11"/>
    <n v="1"/>
    <x v="0"/>
    <x v="0"/>
  </r>
  <r>
    <s v="147"/>
    <x v="178"/>
    <s v="N"/>
    <s v="N"/>
    <s v="N"/>
    <s v="N"/>
    <s v="N"/>
    <s v="N"/>
    <s v="N"/>
    <s v="N"/>
    <s v="N"/>
    <s v="N"/>
    <x v="3"/>
    <x v="6"/>
    <n v="3"/>
    <x v="1"/>
    <x v="0"/>
  </r>
  <r>
    <s v="148"/>
    <x v="179"/>
    <s v="N"/>
    <s v="N"/>
    <s v="N"/>
    <s v="N"/>
    <s v="N"/>
    <s v="N"/>
    <s v="N"/>
    <s v="N"/>
    <s v="N"/>
    <s v="N"/>
    <x v="3"/>
    <x v="6"/>
    <n v="2"/>
    <x v="0"/>
    <x v="0"/>
  </r>
  <r>
    <s v="149"/>
    <x v="180"/>
    <s v="N"/>
    <s v="N"/>
    <s v="N"/>
    <s v="N"/>
    <s v="N"/>
    <s v="N"/>
    <s v="N"/>
    <s v="N"/>
    <s v="N"/>
    <s v="N"/>
    <x v="3"/>
    <x v="4"/>
    <n v="3"/>
    <x v="1"/>
    <x v="0"/>
  </r>
  <r>
    <s v="172"/>
    <x v="181"/>
    <s v="N"/>
    <s v="N"/>
    <s v="N"/>
    <s v="N"/>
    <s v="N"/>
    <s v="N"/>
    <s v="N"/>
    <s v="N"/>
    <s v="N"/>
    <s v="N"/>
    <x v="3"/>
    <x v="6"/>
    <n v="2"/>
    <x v="0"/>
    <x v="0"/>
  </r>
  <r>
    <s v="173"/>
    <x v="182"/>
    <s v="N"/>
    <s v="N"/>
    <s v="N"/>
    <s v="N"/>
    <s v="N"/>
    <s v="N"/>
    <s v="N"/>
    <s v="N"/>
    <s v="N"/>
    <s v="N"/>
    <x v="3"/>
    <x v="6"/>
    <n v="3"/>
    <x v="1"/>
    <x v="0"/>
  </r>
  <r>
    <s v="174"/>
    <x v="183"/>
    <s v="N"/>
    <s v="N"/>
    <s v="N"/>
    <s v="N"/>
    <s v="N"/>
    <s v="N"/>
    <s v="N"/>
    <s v="N"/>
    <s v="N"/>
    <s v="N"/>
    <x v="3"/>
    <x v="39"/>
    <n v="4"/>
    <x v="1"/>
    <x v="1"/>
  </r>
  <r>
    <s v="175"/>
    <x v="184"/>
    <s v="N"/>
    <s v="N"/>
    <s v="N"/>
    <s v="N"/>
    <s v="N"/>
    <s v="N"/>
    <s v="N"/>
    <s v="N"/>
    <s v="N"/>
    <s v="N"/>
    <x v="3"/>
    <x v="25"/>
    <n v="1"/>
    <x v="0"/>
    <x v="0"/>
  </r>
  <r>
    <s v="176"/>
    <x v="185"/>
    <s v="N"/>
    <s v="N"/>
    <s v="N"/>
    <s v="N"/>
    <s v="N"/>
    <s v="N"/>
    <s v="N"/>
    <s v="N"/>
    <s v="N"/>
    <s v="N"/>
    <x v="3"/>
    <x v="11"/>
    <n v="1"/>
    <x v="0"/>
    <x v="0"/>
  </r>
  <r>
    <s v="177"/>
    <x v="186"/>
    <s v="N"/>
    <s v="N"/>
    <s v="N"/>
    <s v="N"/>
    <s v="N"/>
    <s v="N"/>
    <s v="N"/>
    <s v="N"/>
    <s v="N"/>
    <s v="N"/>
    <x v="3"/>
    <x v="3"/>
    <n v="2"/>
    <x v="0"/>
    <x v="0"/>
  </r>
  <r>
    <s v="178"/>
    <x v="187"/>
    <s v="N"/>
    <s v="N"/>
    <s v="N"/>
    <s v="N"/>
    <s v="N"/>
    <s v="N"/>
    <s v="N"/>
    <s v="N"/>
    <s v="N"/>
    <s v="N"/>
    <x v="3"/>
    <x v="6"/>
    <n v="2"/>
    <x v="0"/>
    <x v="0"/>
  </r>
  <r>
    <s v="179"/>
    <x v="188"/>
    <s v="N"/>
    <s v="N"/>
    <s v="N"/>
    <s v="N"/>
    <s v="N"/>
    <s v="N"/>
    <s v="N"/>
    <s v="N"/>
    <s v="N"/>
    <s v="N"/>
    <x v="3"/>
    <x v="6"/>
    <n v="3"/>
    <x v="0"/>
    <x v="1"/>
  </r>
  <r>
    <s v="300"/>
    <x v="189"/>
    <s v="N"/>
    <s v="N"/>
    <s v="N"/>
    <s v="N"/>
    <s v="N"/>
    <s v="N"/>
    <s v="N"/>
    <s v="N"/>
    <s v="N"/>
    <s v="N"/>
    <x v="3"/>
    <x v="6"/>
    <n v="3"/>
    <x v="0"/>
    <x v="1"/>
  </r>
  <r>
    <s v="181"/>
    <x v="190"/>
    <s v="N"/>
    <s v="N"/>
    <s v="N"/>
    <s v="N"/>
    <s v="N"/>
    <s v="N"/>
    <s v="N"/>
    <s v="N"/>
    <s v="N"/>
    <s v="N"/>
    <x v="4"/>
    <x v="12"/>
    <n v="4"/>
    <x v="1"/>
    <x v="1"/>
  </r>
  <r>
    <s v="182"/>
    <x v="191"/>
    <s v="N"/>
    <s v="N"/>
    <s v="N"/>
    <s v="N"/>
    <s v="N"/>
    <s v="N"/>
    <s v="N"/>
    <s v="N"/>
    <s v="N"/>
    <s v="N"/>
    <x v="4"/>
    <x v="9"/>
    <n v="4"/>
    <x v="1"/>
    <x v="1"/>
  </r>
  <r>
    <s v="183"/>
    <x v="192"/>
    <s v="N"/>
    <s v="N"/>
    <s v="N"/>
    <s v="N"/>
    <s v="N"/>
    <s v="N"/>
    <s v="N"/>
    <s v="N"/>
    <s v="N"/>
    <s v="N"/>
    <x v="4"/>
    <x v="3"/>
    <n v="4"/>
    <x v="1"/>
    <x v="1"/>
  </r>
  <r>
    <s v="184"/>
    <x v="193"/>
    <s v="N"/>
    <s v="N"/>
    <s v="N"/>
    <s v="N"/>
    <s v="N"/>
    <s v="N"/>
    <s v="N"/>
    <s v="N"/>
    <s v="N"/>
    <s v="N"/>
    <x v="4"/>
    <x v="12"/>
    <n v="3"/>
    <x v="0"/>
    <x v="1"/>
  </r>
  <r>
    <s v="185"/>
    <x v="194"/>
    <s v="N"/>
    <s v="N"/>
    <s v="N"/>
    <s v="N"/>
    <s v="N"/>
    <s v="N"/>
    <s v="N"/>
    <s v="N"/>
    <s v="N"/>
    <s v="N"/>
    <x v="4"/>
    <x v="12"/>
    <n v="3"/>
    <x v="0"/>
    <x v="1"/>
  </r>
  <r>
    <s v="186"/>
    <x v="195"/>
    <s v="N"/>
    <s v="N"/>
    <s v="N"/>
    <s v="N"/>
    <s v="N"/>
    <s v="N"/>
    <s v="N"/>
    <s v="N"/>
    <s v="N"/>
    <s v="N"/>
    <x v="4"/>
    <x v="40"/>
    <n v="3"/>
    <x v="0"/>
    <x v="1"/>
  </r>
  <r>
    <s v="187"/>
    <x v="196"/>
    <s v="N"/>
    <s v="N"/>
    <s v="N"/>
    <s v="N"/>
    <s v="N"/>
    <s v="N"/>
    <s v="N"/>
    <s v="N"/>
    <s v="N"/>
    <s v="N"/>
    <x v="4"/>
    <x v="12"/>
    <n v="4"/>
    <x v="1"/>
    <x v="1"/>
  </r>
  <r>
    <s v="188"/>
    <x v="197"/>
    <s v="N"/>
    <s v="N"/>
    <s v="N"/>
    <s v="N"/>
    <s v="N"/>
    <s v="N"/>
    <s v="N"/>
    <s v="N"/>
    <s v="N"/>
    <s v="N"/>
    <x v="4"/>
    <x v="41"/>
    <n v="1"/>
    <x v="0"/>
    <x v="0"/>
  </r>
  <r>
    <s v="189"/>
    <x v="198"/>
    <s v="N"/>
    <s v="N"/>
    <s v="N"/>
    <s v="N"/>
    <s v="N"/>
    <s v="N"/>
    <s v="N"/>
    <s v="N"/>
    <s v="N"/>
    <s v="N"/>
    <x v="4"/>
    <x v="42"/>
    <n v="1"/>
    <x v="0"/>
    <x v="0"/>
  </r>
  <r>
    <s v="190"/>
    <x v="199"/>
    <s v="N"/>
    <s v="N"/>
    <s v="N"/>
    <s v="N"/>
    <s v="N"/>
    <s v="N"/>
    <s v="N"/>
    <s v="N"/>
    <s v="N"/>
    <s v="N"/>
    <x v="4"/>
    <x v="3"/>
    <n v="4"/>
    <x v="1"/>
    <x v="1"/>
  </r>
  <r>
    <s v="191"/>
    <x v="200"/>
    <s v="N"/>
    <s v="N"/>
    <s v="N"/>
    <s v="N"/>
    <s v="N"/>
    <s v="N"/>
    <s v="N"/>
    <s v="N"/>
    <s v="N"/>
    <s v="N"/>
    <x v="4"/>
    <x v="40"/>
    <n v="3"/>
    <x v="1"/>
    <x v="0"/>
  </r>
  <r>
    <s v="192"/>
    <x v="201"/>
    <s v="N"/>
    <s v="N"/>
    <s v="N"/>
    <s v="N"/>
    <s v="N"/>
    <s v="N"/>
    <s v="N"/>
    <s v="N"/>
    <s v="N"/>
    <s v="N"/>
    <x v="4"/>
    <x v="33"/>
    <n v="2"/>
    <x v="0"/>
    <x v="1"/>
  </r>
  <r>
    <s v="193"/>
    <x v="202"/>
    <s v="N"/>
    <s v="N"/>
    <s v="N"/>
    <s v="N"/>
    <s v="N"/>
    <s v="N"/>
    <s v="N"/>
    <s v="N"/>
    <s v="N"/>
    <s v="N"/>
    <x v="4"/>
    <x v="38"/>
    <n v="2"/>
    <x v="0"/>
    <x v="1"/>
  </r>
  <r>
    <s v="194"/>
    <x v="203"/>
    <s v="N"/>
    <s v="N"/>
    <s v="N"/>
    <s v="N"/>
    <s v="N"/>
    <s v="N"/>
    <s v="N"/>
    <s v="N"/>
    <s v="N"/>
    <s v="N"/>
    <x v="4"/>
    <x v="39"/>
    <n v="4"/>
    <x v="1"/>
    <x v="1"/>
  </r>
  <r>
    <s v="195"/>
    <x v="204"/>
    <s v="N"/>
    <s v="N"/>
    <s v="N"/>
    <s v="N"/>
    <s v="N"/>
    <s v="N"/>
    <s v="N"/>
    <s v="N"/>
    <s v="N"/>
    <s v="N"/>
    <x v="4"/>
    <x v="3"/>
    <n v="4"/>
    <x v="1"/>
    <x v="1"/>
  </r>
  <r>
    <s v="196"/>
    <x v="205"/>
    <s v="N"/>
    <s v="N"/>
    <s v="N"/>
    <s v="N"/>
    <s v="N"/>
    <s v="N"/>
    <s v="N"/>
    <s v="N"/>
    <s v="N"/>
    <s v="N"/>
    <x v="4"/>
    <x v="3"/>
    <n v="4"/>
    <x v="1"/>
    <x v="1"/>
  </r>
  <r>
    <s v="197"/>
    <x v="206"/>
    <s v="N"/>
    <s v="N"/>
    <s v="N"/>
    <s v="N"/>
    <s v="N"/>
    <s v="N"/>
    <s v="N"/>
    <s v="N"/>
    <s v="N"/>
    <s v="N"/>
    <x v="4"/>
    <x v="3"/>
    <n v="3"/>
    <x v="0"/>
    <x v="1"/>
  </r>
  <r>
    <s v="198"/>
    <x v="207"/>
    <s v="N"/>
    <s v="N"/>
    <s v="N"/>
    <s v="N"/>
    <s v="N"/>
    <s v="N"/>
    <s v="N"/>
    <s v="N"/>
    <s v="N"/>
    <s v="N"/>
    <x v="4"/>
    <x v="12"/>
    <n v="4"/>
    <x v="1"/>
    <x v="1"/>
  </r>
  <r>
    <s v="199"/>
    <x v="208"/>
    <s v="N"/>
    <s v="N"/>
    <s v="N"/>
    <s v="N"/>
    <s v="N"/>
    <s v="N"/>
    <s v="N"/>
    <s v="N"/>
    <s v="N"/>
    <s v="N"/>
    <x v="4"/>
    <x v="43"/>
    <n v="2"/>
    <x v="0"/>
    <x v="1"/>
  </r>
  <r>
    <s v="200"/>
    <x v="209"/>
    <s v="N"/>
    <s v="N"/>
    <s v="N"/>
    <s v="N"/>
    <s v="N"/>
    <s v="N"/>
    <s v="N"/>
    <s v="N"/>
    <s v="N"/>
    <s v="N"/>
    <x v="4"/>
    <x v="38"/>
    <n v="1"/>
    <x v="0"/>
    <x v="0"/>
  </r>
  <r>
    <s v="201"/>
    <x v="210"/>
    <s v="N"/>
    <s v="N"/>
    <s v="N"/>
    <s v="N"/>
    <s v="N"/>
    <s v="N"/>
    <s v="N"/>
    <s v="N"/>
    <s v="N"/>
    <s v="N"/>
    <x v="4"/>
    <x v="44"/>
    <n v="2"/>
    <x v="0"/>
    <x v="0"/>
  </r>
  <r>
    <s v="202"/>
    <x v="211"/>
    <s v="N"/>
    <s v="N"/>
    <s v="N"/>
    <s v="N"/>
    <s v="N"/>
    <s v="N"/>
    <s v="N"/>
    <s v="N"/>
    <s v="N"/>
    <s v="N"/>
    <x v="4"/>
    <x v="45"/>
    <n v="3"/>
    <x v="1"/>
    <x v="1"/>
  </r>
  <r>
    <s v="203"/>
    <x v="212"/>
    <s v="N"/>
    <s v="N"/>
    <s v="N"/>
    <s v="N"/>
    <s v="N"/>
    <s v="N"/>
    <s v="N"/>
    <s v="N"/>
    <s v="N"/>
    <s v="N"/>
    <x v="4"/>
    <x v="46"/>
    <n v="4"/>
    <x v="1"/>
    <x v="1"/>
  </r>
  <r>
    <s v="204"/>
    <x v="213"/>
    <s v="N"/>
    <s v="N"/>
    <s v="N"/>
    <s v="N"/>
    <s v="N"/>
    <s v="N"/>
    <s v="N"/>
    <s v="N"/>
    <s v="N"/>
    <s v="N"/>
    <x v="4"/>
    <x v="38"/>
    <n v="3"/>
    <x v="1"/>
    <x v="1"/>
  </r>
  <r>
    <s v="205"/>
    <x v="214"/>
    <s v="N"/>
    <s v="N"/>
    <s v="N"/>
    <s v="N"/>
    <s v="N"/>
    <s v="N"/>
    <s v="N"/>
    <s v="N"/>
    <s v="N"/>
    <s v="N"/>
    <x v="4"/>
    <x v="40"/>
    <n v="4"/>
    <x v="1"/>
    <x v="1"/>
  </r>
  <r>
    <s v="206"/>
    <x v="215"/>
    <s v="N"/>
    <s v="N"/>
    <s v="N"/>
    <s v="N"/>
    <s v="N"/>
    <s v="N"/>
    <s v="N"/>
    <s v="N"/>
    <s v="N"/>
    <s v="N"/>
    <x v="4"/>
    <x v="47"/>
    <n v="1"/>
    <x v="0"/>
    <x v="0"/>
  </r>
  <r>
    <s v="207"/>
    <x v="216"/>
    <s v="N"/>
    <s v="N"/>
    <s v="N"/>
    <s v="N"/>
    <s v="N"/>
    <s v="N"/>
    <s v="N"/>
    <s v="N"/>
    <s v="N"/>
    <s v="N"/>
    <x v="4"/>
    <x v="48"/>
    <n v="2"/>
    <x v="0"/>
    <x v="0"/>
  </r>
  <r>
    <s v="208"/>
    <x v="217"/>
    <s v="N"/>
    <s v="N"/>
    <s v="N"/>
    <s v="N"/>
    <s v="N"/>
    <s v="N"/>
    <s v="N"/>
    <s v="N"/>
    <s v="N"/>
    <s v="N"/>
    <x v="4"/>
    <x v="7"/>
    <n v="3"/>
    <x v="1"/>
    <x v="1"/>
  </r>
  <r>
    <s v="209"/>
    <x v="218"/>
    <s v="N"/>
    <s v="N"/>
    <s v="N"/>
    <s v="N"/>
    <s v="N"/>
    <s v="N"/>
    <s v="N"/>
    <s v="N"/>
    <s v="N"/>
    <s v="N"/>
    <x v="4"/>
    <x v="3"/>
    <n v="2"/>
    <x v="0"/>
    <x v="0"/>
  </r>
  <r>
    <s v="210"/>
    <x v="219"/>
    <s v="N"/>
    <s v="N"/>
    <s v="N"/>
    <s v="N"/>
    <s v="N"/>
    <s v="N"/>
    <s v="N"/>
    <s v="N"/>
    <s v="N"/>
    <s v="N"/>
    <x v="4"/>
    <x v="49"/>
    <n v="2"/>
    <x v="0"/>
    <x v="1"/>
  </r>
  <r>
    <s v="211"/>
    <x v="220"/>
    <s v="N"/>
    <s v="N"/>
    <s v="N"/>
    <s v="N"/>
    <s v="N"/>
    <s v="N"/>
    <s v="N"/>
    <s v="N"/>
    <s v="N"/>
    <s v="N"/>
    <x v="4"/>
    <x v="50"/>
    <n v="3"/>
    <x v="1"/>
    <x v="1"/>
  </r>
  <r>
    <s v="212"/>
    <x v="221"/>
    <s v="N"/>
    <s v="N"/>
    <s v="N"/>
    <s v="N"/>
    <s v="N"/>
    <s v="N"/>
    <s v="N"/>
    <s v="N"/>
    <s v="N"/>
    <s v="N"/>
    <x v="4"/>
    <x v="12"/>
    <n v="4"/>
    <x v="1"/>
    <x v="1"/>
  </r>
  <r>
    <s v="213"/>
    <x v="222"/>
    <s v="N"/>
    <s v="N"/>
    <s v="N"/>
    <s v="N"/>
    <s v="N"/>
    <s v="N"/>
    <s v="N"/>
    <s v="N"/>
    <s v="N"/>
    <s v="N"/>
    <x v="4"/>
    <x v="3"/>
    <n v="4"/>
    <x v="1"/>
    <x v="1"/>
  </r>
  <r>
    <s v="214"/>
    <x v="223"/>
    <s v="N"/>
    <s v="N"/>
    <s v="N"/>
    <s v="N"/>
    <s v="N"/>
    <s v="N"/>
    <s v="N"/>
    <s v="N"/>
    <s v="N"/>
    <s v="N"/>
    <x v="4"/>
    <x v="51"/>
    <n v="1"/>
    <x v="0"/>
    <x v="0"/>
  </r>
  <r>
    <s v="215"/>
    <x v="224"/>
    <s v="N"/>
    <s v="N"/>
    <s v="N"/>
    <s v="N"/>
    <s v="N"/>
    <s v="N"/>
    <s v="N"/>
    <s v="N"/>
    <s v="N"/>
    <s v="N"/>
    <x v="4"/>
    <x v="4"/>
    <n v="3"/>
    <x v="1"/>
    <x v="1"/>
  </r>
  <r>
    <s v="216"/>
    <x v="225"/>
    <s v="N"/>
    <s v="N"/>
    <s v="N"/>
    <s v="N"/>
    <s v="N"/>
    <s v="N"/>
    <s v="N"/>
    <s v="N"/>
    <s v="N"/>
    <s v="N"/>
    <x v="4"/>
    <x v="38"/>
    <n v="3"/>
    <x v="1"/>
    <x v="1"/>
  </r>
  <r>
    <s v="217"/>
    <x v="226"/>
    <s v="N"/>
    <s v="N"/>
    <s v="N"/>
    <s v="N"/>
    <s v="N"/>
    <s v="N"/>
    <s v="N"/>
    <s v="N"/>
    <s v="N"/>
    <s v="N"/>
    <x v="4"/>
    <x v="40"/>
    <n v="4"/>
    <x v="1"/>
    <x v="1"/>
  </r>
  <r>
    <s v="218"/>
    <x v="227"/>
    <s v="N"/>
    <s v="N"/>
    <s v="N"/>
    <s v="N"/>
    <s v="N"/>
    <s v="N"/>
    <s v="N"/>
    <s v="N"/>
    <s v="N"/>
    <s v="N"/>
    <x v="4"/>
    <x v="52"/>
    <n v="3"/>
    <x v="1"/>
    <x v="1"/>
  </r>
  <r>
    <s v="219"/>
    <x v="228"/>
    <s v="N"/>
    <s v="N"/>
    <s v="N"/>
    <s v="N"/>
    <s v="N"/>
    <s v="N"/>
    <s v="N"/>
    <s v="N"/>
    <s v="N"/>
    <s v="N"/>
    <x v="4"/>
    <x v="33"/>
    <n v="2"/>
    <x v="0"/>
    <x v="1"/>
  </r>
  <r>
    <s v="220"/>
    <x v="229"/>
    <s v="N"/>
    <s v="N"/>
    <s v="N"/>
    <s v="N"/>
    <s v="N"/>
    <s v="N"/>
    <s v="N"/>
    <s v="N"/>
    <s v="N"/>
    <s v="N"/>
    <x v="4"/>
    <x v="3"/>
    <n v="4"/>
    <x v="1"/>
    <x v="1"/>
  </r>
  <r>
    <s v="221"/>
    <x v="230"/>
    <s v="N"/>
    <s v="N"/>
    <s v="N"/>
    <s v="N"/>
    <s v="N"/>
    <s v="N"/>
    <s v="N"/>
    <s v="N"/>
    <s v="N"/>
    <s v="N"/>
    <x v="4"/>
    <x v="53"/>
    <n v="4"/>
    <x v="1"/>
    <x v="1"/>
  </r>
  <r>
    <s v="222"/>
    <x v="231"/>
    <s v="N"/>
    <s v="N"/>
    <s v="N"/>
    <s v="N"/>
    <s v="N"/>
    <s v="N"/>
    <s v="N"/>
    <s v="N"/>
    <s v="N"/>
    <s v="N"/>
    <x v="4"/>
    <x v="40"/>
    <n v="4"/>
    <x v="1"/>
    <x v="1"/>
  </r>
  <r>
    <s v="223"/>
    <x v="232"/>
    <s v="N"/>
    <s v="N"/>
    <s v="N"/>
    <s v="N"/>
    <s v="N"/>
    <s v="N"/>
    <s v="N"/>
    <s v="N"/>
    <s v="N"/>
    <s v="N"/>
    <x v="4"/>
    <x v="12"/>
    <n v="3"/>
    <x v="0"/>
    <x v="1"/>
  </r>
  <r>
    <s v="224"/>
    <x v="233"/>
    <s v="N"/>
    <s v="N"/>
    <s v="N"/>
    <s v="N"/>
    <s v="N"/>
    <s v="N"/>
    <s v="N"/>
    <s v="N"/>
    <s v="N"/>
    <s v="N"/>
    <x v="4"/>
    <x v="3"/>
    <n v="4"/>
    <x v="1"/>
    <x v="1"/>
  </r>
  <r>
    <s v="225"/>
    <x v="234"/>
    <s v="N"/>
    <s v="N"/>
    <s v="N"/>
    <s v="N"/>
    <s v="N"/>
    <s v="N"/>
    <s v="N"/>
    <s v="N"/>
    <s v="N"/>
    <s v="N"/>
    <x v="4"/>
    <x v="3"/>
    <n v="4"/>
    <x v="1"/>
    <x v="1"/>
  </r>
  <r>
    <s v="226"/>
    <x v="235"/>
    <s v="N"/>
    <s v="N"/>
    <s v="N"/>
    <s v="N"/>
    <s v="N"/>
    <s v="N"/>
    <s v="N"/>
    <s v="N"/>
    <s v="N"/>
    <s v="N"/>
    <x v="4"/>
    <x v="53"/>
    <n v="4"/>
    <x v="1"/>
    <x v="1"/>
  </r>
  <r>
    <s v="227"/>
    <x v="236"/>
    <s v="N"/>
    <s v="N"/>
    <s v="N"/>
    <s v="N"/>
    <s v="N"/>
    <s v="N"/>
    <s v="N"/>
    <s v="N"/>
    <s v="N"/>
    <s v="N"/>
    <x v="4"/>
    <x v="40"/>
    <n v="4"/>
    <x v="1"/>
    <x v="1"/>
  </r>
  <r>
    <s v="228"/>
    <x v="237"/>
    <s v="N"/>
    <s v="N"/>
    <s v="N"/>
    <s v="N"/>
    <s v="N"/>
    <s v="N"/>
    <s v="N"/>
    <s v="N"/>
    <s v="N"/>
    <s v="N"/>
    <x v="4"/>
    <x v="12"/>
    <n v="3"/>
    <x v="0"/>
    <x v="1"/>
  </r>
  <r>
    <s v="229"/>
    <x v="238"/>
    <s v="N"/>
    <s v="N"/>
    <s v="N"/>
    <s v="N"/>
    <s v="N"/>
    <s v="N"/>
    <s v="N"/>
    <s v="N"/>
    <s v="N"/>
    <s v="N"/>
    <x v="4"/>
    <x v="12"/>
    <n v="4"/>
    <x v="1"/>
    <x v="1"/>
  </r>
  <r>
    <s v="230"/>
    <x v="239"/>
    <s v="N"/>
    <s v="N"/>
    <s v="N"/>
    <s v="N"/>
    <s v="N"/>
    <s v="N"/>
    <s v="N"/>
    <s v="N"/>
    <s v="N"/>
    <s v="N"/>
    <x v="4"/>
    <x v="3"/>
    <n v="2"/>
    <x v="0"/>
    <x v="0"/>
  </r>
  <r>
    <s v="231"/>
    <x v="240"/>
    <s v="N"/>
    <s v="N"/>
    <s v="N"/>
    <s v="N"/>
    <s v="N"/>
    <s v="N"/>
    <s v="N"/>
    <s v="N"/>
    <s v="N"/>
    <s v="N"/>
    <x v="4"/>
    <x v="40"/>
    <n v="4"/>
    <x v="1"/>
    <x v="1"/>
  </r>
  <r>
    <s v="232"/>
    <x v="241"/>
    <s v="N"/>
    <s v="N"/>
    <s v="N"/>
    <s v="N"/>
    <s v="N"/>
    <s v="N"/>
    <s v="N"/>
    <s v="N"/>
    <s v="N"/>
    <s v="N"/>
    <x v="4"/>
    <x v="54"/>
    <n v="3"/>
    <x v="1"/>
    <x v="1"/>
  </r>
  <r>
    <s v="233"/>
    <x v="242"/>
    <s v="N"/>
    <s v="N"/>
    <s v="N"/>
    <s v="N"/>
    <s v="N"/>
    <s v="N"/>
    <s v="N"/>
    <s v="N"/>
    <s v="N"/>
    <s v="N"/>
    <x v="4"/>
    <x v="55"/>
    <n v="3"/>
    <x v="1"/>
    <x v="1"/>
  </r>
  <r>
    <s v="234"/>
    <x v="243"/>
    <s v="N"/>
    <s v="N"/>
    <s v="N"/>
    <s v="N"/>
    <s v="N"/>
    <s v="N"/>
    <s v="N"/>
    <s v="N"/>
    <s v="N"/>
    <s v="N"/>
    <x v="4"/>
    <x v="6"/>
    <n v="1"/>
    <x v="0"/>
    <x v="0"/>
  </r>
  <r>
    <s v="235"/>
    <x v="244"/>
    <s v="N"/>
    <s v="N"/>
    <s v="N"/>
    <s v="N"/>
    <s v="N"/>
    <s v="N"/>
    <s v="N"/>
    <s v="N"/>
    <s v="N"/>
    <s v="N"/>
    <x v="4"/>
    <x v="56"/>
    <n v="4"/>
    <x v="1"/>
    <x v="1"/>
  </r>
  <r>
    <s v="236"/>
    <x v="245"/>
    <s v="N"/>
    <s v="N"/>
    <s v="N"/>
    <s v="N"/>
    <s v="N"/>
    <s v="N"/>
    <s v="N"/>
    <s v="N"/>
    <s v="N"/>
    <s v="N"/>
    <x v="4"/>
    <x v="6"/>
    <n v="3"/>
    <x v="1"/>
    <x v="1"/>
  </r>
  <r>
    <s v="237"/>
    <x v="246"/>
    <s v="N"/>
    <s v="N"/>
    <s v="N"/>
    <s v="N"/>
    <s v="N"/>
    <s v="N"/>
    <s v="N"/>
    <s v="N"/>
    <s v="N"/>
    <s v="N"/>
    <x v="4"/>
    <x v="57"/>
    <n v="2"/>
    <x v="0"/>
    <x v="1"/>
  </r>
  <r>
    <s v="238"/>
    <x v="247"/>
    <s v="N"/>
    <s v="N"/>
    <s v="N"/>
    <s v="N"/>
    <s v="N"/>
    <s v="N"/>
    <s v="N"/>
    <s v="N"/>
    <s v="N"/>
    <s v="N"/>
    <x v="4"/>
    <x v="40"/>
    <n v="4"/>
    <x v="1"/>
    <x v="1"/>
  </r>
  <r>
    <s v="239"/>
    <x v="248"/>
    <s v="N"/>
    <s v="N"/>
    <s v="N"/>
    <s v="N"/>
    <s v="N"/>
    <s v="N"/>
    <s v="N"/>
    <s v="N"/>
    <s v="N"/>
    <s v="N"/>
    <x v="4"/>
    <x v="49"/>
    <n v="3"/>
    <x v="1"/>
    <x v="1"/>
  </r>
  <r>
    <s v="240"/>
    <x v="249"/>
    <s v="N"/>
    <s v="N"/>
    <s v="N"/>
    <s v="N"/>
    <s v="N"/>
    <s v="N"/>
    <s v="N"/>
    <s v="N"/>
    <s v="N"/>
    <s v="N"/>
    <x v="4"/>
    <x v="12"/>
    <n v="4"/>
    <x v="1"/>
    <x v="1"/>
  </r>
  <r>
    <s v="241"/>
    <x v="250"/>
    <s v="N"/>
    <s v="N"/>
    <s v="N"/>
    <s v="N"/>
    <s v="N"/>
    <s v="N"/>
    <s v="N"/>
    <s v="N"/>
    <s v="N"/>
    <s v="N"/>
    <x v="1"/>
    <x v="1"/>
    <n v="3"/>
    <x v="1"/>
    <x v="1"/>
  </r>
  <r>
    <s v="242"/>
    <x v="251"/>
    <s v="N"/>
    <s v="N"/>
    <s v="N"/>
    <s v="N"/>
    <s v="N"/>
    <s v="N"/>
    <s v="N"/>
    <s v="N"/>
    <s v="N"/>
    <s v="N"/>
    <x v="1"/>
    <x v="3"/>
    <n v="3"/>
    <x v="1"/>
    <x v="0"/>
  </r>
  <r>
    <s v="243"/>
    <x v="252"/>
    <s v="N"/>
    <s v="N"/>
    <s v="N"/>
    <s v="N"/>
    <s v="N"/>
    <s v="N"/>
    <s v="N"/>
    <s v="N"/>
    <s v="N"/>
    <s v="N"/>
    <x v="1"/>
    <x v="3"/>
    <n v="3"/>
    <x v="1"/>
    <x v="0"/>
  </r>
  <r>
    <s v="244"/>
    <x v="253"/>
    <s v="N"/>
    <s v="N"/>
    <s v="N"/>
    <s v="N"/>
    <s v="N"/>
    <s v="N"/>
    <s v="N"/>
    <s v="N"/>
    <s v="N"/>
    <s v="N"/>
    <x v="1"/>
    <x v="3"/>
    <n v="2"/>
    <x v="0"/>
    <x v="0"/>
  </r>
  <r>
    <s v="245"/>
    <x v="254"/>
    <s v="N"/>
    <s v="N"/>
    <s v="N"/>
    <s v="N"/>
    <s v="N"/>
    <s v="N"/>
    <s v="N"/>
    <s v="N"/>
    <s v="N"/>
    <s v="N"/>
    <x v="1"/>
    <x v="3"/>
    <n v="2"/>
    <x v="0"/>
    <x v="0"/>
  </r>
  <r>
    <s v="246"/>
    <x v="255"/>
    <s v="N"/>
    <s v="N"/>
    <s v="N"/>
    <s v="N"/>
    <s v="N"/>
    <s v="N"/>
    <s v="N"/>
    <s v="N"/>
    <s v="N"/>
    <s v="N"/>
    <x v="1"/>
    <x v="6"/>
    <n v="4"/>
    <x v="1"/>
    <x v="1"/>
  </r>
  <r>
    <s v="247"/>
    <x v="256"/>
    <s v="N"/>
    <s v="N"/>
    <s v="N"/>
    <s v="N"/>
    <s v="N"/>
    <s v="N"/>
    <s v="N"/>
    <s v="N"/>
    <s v="N"/>
    <s v="N"/>
    <x v="1"/>
    <x v="6"/>
    <n v="4"/>
    <x v="1"/>
    <x v="1"/>
  </r>
  <r>
    <s v="248"/>
    <x v="257"/>
    <s v="N"/>
    <s v="N"/>
    <s v="N"/>
    <s v="N"/>
    <s v="N"/>
    <s v="N"/>
    <s v="N"/>
    <s v="N"/>
    <s v="N"/>
    <s v="N"/>
    <x v="1"/>
    <x v="4"/>
    <n v="4"/>
    <x v="1"/>
    <x v="1"/>
  </r>
  <r>
    <s v="249"/>
    <x v="258"/>
    <s v="N"/>
    <s v="N"/>
    <s v="N"/>
    <s v="N"/>
    <s v="N"/>
    <s v="N"/>
    <s v="N"/>
    <s v="N"/>
    <s v="N"/>
    <s v="N"/>
    <x v="1"/>
    <x v="6"/>
    <n v="4"/>
    <x v="1"/>
    <x v="1"/>
  </r>
  <r>
    <s v="250"/>
    <x v="259"/>
    <s v="N"/>
    <s v="N"/>
    <s v="N"/>
    <s v="N"/>
    <s v="N"/>
    <s v="N"/>
    <s v="N"/>
    <s v="N"/>
    <s v="N"/>
    <s v="N"/>
    <x v="1"/>
    <x v="3"/>
    <n v="4"/>
    <x v="1"/>
    <x v="1"/>
  </r>
  <r>
    <s v="251"/>
    <x v="260"/>
    <s v="N"/>
    <s v="N"/>
    <s v="N"/>
    <s v="N"/>
    <s v="N"/>
    <s v="N"/>
    <s v="N"/>
    <s v="N"/>
    <s v="N"/>
    <s v="N"/>
    <x v="1"/>
    <x v="3"/>
    <n v="3"/>
    <x v="0"/>
    <x v="1"/>
  </r>
  <r>
    <s v="252"/>
    <x v="261"/>
    <s v="N"/>
    <s v="N"/>
    <s v="N"/>
    <s v="N"/>
    <s v="N"/>
    <s v="N"/>
    <s v="N"/>
    <s v="N"/>
    <s v="N"/>
    <s v="N"/>
    <x v="1"/>
    <x v="3"/>
    <n v="2"/>
    <x v="0"/>
    <x v="0"/>
  </r>
  <r>
    <s v="253"/>
    <x v="262"/>
    <s v="N"/>
    <s v="N"/>
    <s v="N"/>
    <s v="N"/>
    <s v="N"/>
    <s v="N"/>
    <s v="N"/>
    <s v="N"/>
    <s v="N"/>
    <s v="N"/>
    <x v="1"/>
    <x v="3"/>
    <n v="2"/>
    <x v="0"/>
    <x v="0"/>
  </r>
  <r>
    <s v="254"/>
    <x v="263"/>
    <s v="N"/>
    <s v="N"/>
    <s v="N"/>
    <s v="N"/>
    <s v="N"/>
    <s v="N"/>
    <s v="N"/>
    <s v="N"/>
    <s v="N"/>
    <s v="N"/>
    <x v="1"/>
    <x v="3"/>
    <n v="2"/>
    <x v="0"/>
    <x v="0"/>
  </r>
  <r>
    <s v="255"/>
    <x v="264"/>
    <s v="N"/>
    <s v="N"/>
    <s v="N"/>
    <s v="N"/>
    <s v="N"/>
    <s v="N"/>
    <s v="N"/>
    <s v="N"/>
    <s v="N"/>
    <s v="N"/>
    <x v="1"/>
    <x v="4"/>
    <n v="4"/>
    <x v="1"/>
    <x v="1"/>
  </r>
  <r>
    <s v="266"/>
    <x v="265"/>
    <s v="N"/>
    <s v="N"/>
    <s v="N"/>
    <s v="N"/>
    <s v="N"/>
    <s v="N"/>
    <s v="N"/>
    <s v="N"/>
    <s v="N"/>
    <s v="N"/>
    <x v="1"/>
    <x v="2"/>
    <n v="3"/>
    <x v="0"/>
    <x v="1"/>
  </r>
  <r>
    <s v="267"/>
    <x v="266"/>
    <s v="N"/>
    <s v="N"/>
    <s v="N"/>
    <s v="N"/>
    <s v="N"/>
    <s v="N"/>
    <s v="N"/>
    <s v="N"/>
    <s v="N"/>
    <s v="N"/>
    <x v="1"/>
    <x v="2"/>
    <n v="3"/>
    <x v="0"/>
    <x v="1"/>
  </r>
  <r>
    <s v="268"/>
    <x v="267"/>
    <s v="N"/>
    <s v="N"/>
    <s v="N"/>
    <s v="N"/>
    <s v="N"/>
    <s v="N"/>
    <s v="N"/>
    <s v="N"/>
    <s v="N"/>
    <s v="N"/>
    <x v="1"/>
    <x v="58"/>
    <n v="3"/>
    <x v="1"/>
    <x v="0"/>
  </r>
  <r>
    <s v="269"/>
    <x v="268"/>
    <s v="N"/>
    <s v="N"/>
    <s v="N"/>
    <s v="N"/>
    <s v="N"/>
    <s v="N"/>
    <s v="N"/>
    <s v="N"/>
    <s v="N"/>
    <s v="N"/>
    <x v="1"/>
    <x v="58"/>
    <n v="3"/>
    <x v="1"/>
    <x v="0"/>
  </r>
  <r>
    <s v="270"/>
    <x v="269"/>
    <s v="N"/>
    <s v="N"/>
    <s v="N"/>
    <s v="N"/>
    <s v="N"/>
    <s v="N"/>
    <s v="N"/>
    <s v="N"/>
    <s v="N"/>
    <s v="N"/>
    <x v="1"/>
    <x v="59"/>
    <n v="4"/>
    <x v="1"/>
    <x v="1"/>
  </r>
  <r>
    <s v="272"/>
    <x v="270"/>
    <s v="N"/>
    <s v="N"/>
    <s v="N"/>
    <s v="N"/>
    <s v="N"/>
    <s v="N"/>
    <s v="N"/>
    <s v="N"/>
    <s v="N"/>
    <s v="N"/>
    <x v="1"/>
    <x v="3"/>
    <n v="4"/>
    <x v="1"/>
    <x v="1"/>
  </r>
  <r>
    <s v="273"/>
    <x v="271"/>
    <s v="N"/>
    <s v="N"/>
    <s v="N"/>
    <s v="N"/>
    <s v="N"/>
    <s v="N"/>
    <s v="N"/>
    <s v="N"/>
    <s v="N"/>
    <s v="N"/>
    <x v="1"/>
    <x v="3"/>
    <n v="4"/>
    <x v="1"/>
    <x v="1"/>
  </r>
  <r>
    <s v="274"/>
    <x v="272"/>
    <s v="N"/>
    <s v="N"/>
    <s v="N"/>
    <s v="N"/>
    <s v="N"/>
    <s v="N"/>
    <s v="N"/>
    <s v="N"/>
    <s v="N"/>
    <s v="N"/>
    <x v="1"/>
    <x v="60"/>
    <n v="2"/>
    <x v="0"/>
    <x v="0"/>
  </r>
  <r>
    <s v="275"/>
    <x v="273"/>
    <s v="N"/>
    <s v="N"/>
    <s v="N"/>
    <s v="N"/>
    <s v="N"/>
    <s v="N"/>
    <s v="N"/>
    <s v="N"/>
    <s v="N"/>
    <s v="N"/>
    <x v="1"/>
    <x v="6"/>
    <n v="2"/>
    <x v="0"/>
    <x v="0"/>
  </r>
  <r>
    <s v="276"/>
    <x v="274"/>
    <s v="N"/>
    <s v="N"/>
    <s v="N"/>
    <s v="N"/>
    <s v="N"/>
    <s v="N"/>
    <s v="N"/>
    <s v="N"/>
    <s v="N"/>
    <s v="N"/>
    <x v="1"/>
    <x v="4"/>
    <n v="2"/>
    <x v="0"/>
    <x v="0"/>
  </r>
  <r>
    <s v="277"/>
    <x v="275"/>
    <s v="N"/>
    <s v="N"/>
    <s v="N"/>
    <s v="N"/>
    <s v="N"/>
    <s v="N"/>
    <s v="N"/>
    <s v="N"/>
    <s v="N"/>
    <s v="N"/>
    <x v="1"/>
    <x v="34"/>
    <n v="2"/>
    <x v="0"/>
    <x v="0"/>
  </r>
  <r>
    <s v="278"/>
    <x v="276"/>
    <s v="N"/>
    <s v="N"/>
    <s v="N"/>
    <s v="N"/>
    <s v="N"/>
    <s v="N"/>
    <s v="N"/>
    <s v="N"/>
    <s v="N"/>
    <s v="N"/>
    <x v="1"/>
    <x v="3"/>
    <n v="4"/>
    <x v="1"/>
    <x v="1"/>
  </r>
  <r>
    <s v="279"/>
    <x v="277"/>
    <s v="N"/>
    <s v="N"/>
    <s v="N"/>
    <s v="N"/>
    <s v="N"/>
    <s v="N"/>
    <s v="N"/>
    <s v="N"/>
    <s v="N"/>
    <s v="N"/>
    <x v="1"/>
    <x v="1"/>
    <n v="1"/>
    <x v="0"/>
    <x v="0"/>
  </r>
  <r>
    <s v="280"/>
    <x v="278"/>
    <s v="N"/>
    <s v="N"/>
    <s v="N"/>
    <s v="N"/>
    <s v="N"/>
    <s v="N"/>
    <s v="N"/>
    <s v="N"/>
    <s v="N"/>
    <s v="N"/>
    <x v="1"/>
    <x v="34"/>
    <n v="2"/>
    <x v="0"/>
    <x v="0"/>
  </r>
  <r>
    <s v="302"/>
    <x v="279"/>
    <s v="N"/>
    <s v="N"/>
    <s v="N"/>
    <s v="N"/>
    <s v="N"/>
    <s v="N"/>
    <s v="N"/>
    <s v="N"/>
    <s v="N"/>
    <s v="N"/>
    <x v="1"/>
    <x v="2"/>
    <n v="4"/>
    <x v="1"/>
    <x v="1"/>
  </r>
  <r>
    <s v="282"/>
    <x v="280"/>
    <s v="N"/>
    <s v="N"/>
    <s v="N"/>
    <s v="N"/>
    <s v="N"/>
    <s v="N"/>
    <s v="N"/>
    <s v="N"/>
    <s v="N"/>
    <s v="N"/>
    <x v="1"/>
    <x v="1"/>
    <n v="1"/>
    <x v="0"/>
    <x v="0"/>
  </r>
  <r>
    <s v="283"/>
    <x v="281"/>
    <s v="N"/>
    <s v="N"/>
    <s v="N"/>
    <s v="N"/>
    <s v="N"/>
    <s v="N"/>
    <s v="N"/>
    <s v="N"/>
    <s v="N"/>
    <s v="N"/>
    <x v="1"/>
    <x v="6"/>
    <n v="3"/>
    <x v="0"/>
    <x v="1"/>
  </r>
  <r>
    <s v="284"/>
    <x v="282"/>
    <s v="N"/>
    <s v="N"/>
    <s v="N"/>
    <s v="N"/>
    <s v="N"/>
    <s v="N"/>
    <s v="N"/>
    <s v="N"/>
    <s v="N"/>
    <s v="N"/>
    <x v="1"/>
    <x v="6"/>
    <n v="4"/>
    <x v="1"/>
    <x v="1"/>
  </r>
  <r>
    <s v="285"/>
    <x v="283"/>
    <s v="N"/>
    <s v="N"/>
    <s v="N"/>
    <s v="N"/>
    <s v="N"/>
    <s v="N"/>
    <s v="N"/>
    <s v="N"/>
    <s v="N"/>
    <s v="N"/>
    <x v="1"/>
    <x v="6"/>
    <n v="3"/>
    <x v="0"/>
    <x v="1"/>
  </r>
  <r>
    <s v="286"/>
    <x v="284"/>
    <s v="N"/>
    <s v="N"/>
    <s v="N"/>
    <s v="N"/>
    <s v="N"/>
    <s v="N"/>
    <s v="N"/>
    <s v="N"/>
    <s v="N"/>
    <s v="N"/>
    <x v="1"/>
    <x v="61"/>
    <n v="3"/>
    <x v="0"/>
    <x v="1"/>
  </r>
  <r>
    <s v="287"/>
    <x v="285"/>
    <s v="N"/>
    <s v="N"/>
    <s v="N"/>
    <s v="N"/>
    <s v="N"/>
    <s v="N"/>
    <s v="N"/>
    <s v="N"/>
    <s v="N"/>
    <s v="N"/>
    <x v="1"/>
    <x v="13"/>
    <n v="2"/>
    <x v="0"/>
    <x v="0"/>
  </r>
  <r>
    <s v="288"/>
    <x v="286"/>
    <s v="N"/>
    <s v="N"/>
    <s v="N"/>
    <s v="N"/>
    <s v="N"/>
    <s v="N"/>
    <s v="N"/>
    <s v="N"/>
    <s v="N"/>
    <s v="N"/>
    <x v="1"/>
    <x v="11"/>
    <n v="1"/>
    <x v="0"/>
    <x v="0"/>
  </r>
  <r>
    <s v="289"/>
    <x v="287"/>
    <s v="N"/>
    <s v="N"/>
    <s v="N"/>
    <s v="N"/>
    <s v="N"/>
    <s v="N"/>
    <s v="N"/>
    <s v="N"/>
    <s v="N"/>
    <s v="N"/>
    <x v="1"/>
    <x v="6"/>
    <n v="3"/>
    <x v="0"/>
    <x v="1"/>
  </r>
  <r>
    <s v="290"/>
    <x v="288"/>
    <s v="N"/>
    <s v="N"/>
    <s v="N"/>
    <s v="N"/>
    <s v="N"/>
    <s v="N"/>
    <s v="N"/>
    <s v="N"/>
    <s v="N"/>
    <s v="N"/>
    <x v="1"/>
    <x v="58"/>
    <n v="2"/>
    <x v="0"/>
    <x v="0"/>
  </r>
  <r>
    <s v="291"/>
    <x v="289"/>
    <s v="N"/>
    <s v="N"/>
    <s v="N"/>
    <s v="N"/>
    <s v="N"/>
    <s v="N"/>
    <s v="N"/>
    <s v="N"/>
    <s v="N"/>
    <s v="N"/>
    <x v="1"/>
    <x v="1"/>
    <n v="1"/>
    <x v="0"/>
    <x v="0"/>
  </r>
  <r>
    <s v="292"/>
    <x v="290"/>
    <s v="N"/>
    <s v="N"/>
    <s v="N"/>
    <s v="N"/>
    <s v="N"/>
    <s v="N"/>
    <s v="N"/>
    <s v="N"/>
    <s v="N"/>
    <s v="N"/>
    <x v="1"/>
    <x v="6"/>
    <n v="2"/>
    <x v="0"/>
    <x v="0"/>
  </r>
  <r>
    <s v="293"/>
    <x v="291"/>
    <s v="N"/>
    <s v="N"/>
    <s v="N"/>
    <s v="N"/>
    <s v="N"/>
    <s v="N"/>
    <s v="N"/>
    <s v="N"/>
    <s v="N"/>
    <s v="N"/>
    <x v="1"/>
    <x v="62"/>
    <n v="4"/>
    <x v="1"/>
    <x v="1"/>
  </r>
  <r>
    <s v="294"/>
    <x v="292"/>
    <s v="N"/>
    <s v="N"/>
    <s v="N"/>
    <s v="N"/>
    <s v="N"/>
    <s v="N"/>
    <s v="N"/>
    <s v="N"/>
    <s v="N"/>
    <s v="N"/>
    <x v="1"/>
    <x v="58"/>
    <n v="4"/>
    <x v="1"/>
    <x v="1"/>
  </r>
  <r>
    <s v="295"/>
    <x v="293"/>
    <s v="N"/>
    <s v="N"/>
    <s v="N"/>
    <s v="N"/>
    <s v="N"/>
    <s v="N"/>
    <s v="N"/>
    <s v="N"/>
    <s v="N"/>
    <s v="N"/>
    <x v="1"/>
    <x v="1"/>
    <n v="2"/>
    <x v="0"/>
    <x v="1"/>
  </r>
  <r>
    <s v="296"/>
    <x v="294"/>
    <s v="N"/>
    <s v="N"/>
    <s v="N"/>
    <s v="N"/>
    <s v="N"/>
    <s v="N"/>
    <s v="N"/>
    <s v="N"/>
    <s v="N"/>
    <s v="N"/>
    <x v="1"/>
    <x v="6"/>
    <n v="3"/>
    <x v="0"/>
    <x v="1"/>
  </r>
  <r>
    <s v="297"/>
    <x v="295"/>
    <s v="N"/>
    <s v="N"/>
    <s v="N"/>
    <s v="N"/>
    <s v="N"/>
    <s v="N"/>
    <s v="N"/>
    <s v="N"/>
    <s v="N"/>
    <s v="N"/>
    <x v="1"/>
    <x v="1"/>
    <n v="2"/>
    <x v="0"/>
    <x v="1"/>
  </r>
  <r>
    <s v="298"/>
    <x v="296"/>
    <s v="N"/>
    <s v="N"/>
    <s v="N"/>
    <s v="N"/>
    <s v="N"/>
    <s v="N"/>
    <s v="N"/>
    <s v="N"/>
    <s v="N"/>
    <s v="N"/>
    <x v="1"/>
    <x v="7"/>
    <n v="3"/>
    <x v="1"/>
    <x v="1"/>
  </r>
  <r>
    <s v="299"/>
    <x v="297"/>
    <s v="N"/>
    <s v="N"/>
    <s v="N"/>
    <s v="N"/>
    <s v="N"/>
    <s v="N"/>
    <s v="N"/>
    <s v="N"/>
    <s v="N"/>
    <s v="N"/>
    <x v="1"/>
    <x v="7"/>
    <n v="1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58:D63" firstHeaderRow="1" firstDataRow="2" firstDataCol="1" rowPageCount="1" colPageCount="1"/>
  <pivotFields count="17">
    <pivotField showAll="0"/>
    <pivotField axis="axisPage" dataField="1" multipleItemSelectionAllowed="1" showAll="0">
      <items count="299">
        <item h="1" x="13"/>
        <item h="1" x="14"/>
        <item h="1" x="15"/>
        <item x="0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x="155"/>
        <item h="1" x="156"/>
        <item h="1" x="157"/>
        <item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h="1" x="183"/>
        <item h="1" x="184"/>
        <item h="1" x="185"/>
        <item h="1" x="186"/>
        <item h="1" x="187"/>
        <item h="1" x="188"/>
        <item h="1" x="189"/>
        <item h="1" x="190"/>
        <item h="1" x="191"/>
        <item h="1" x="192"/>
        <item h="1" x="193"/>
        <item h="1" x="194"/>
        <item h="1" x="195"/>
        <item h="1" x="196"/>
        <item h="1" x="197"/>
        <item h="1" x="198"/>
        <item h="1" x="199"/>
        <item h="1" x="200"/>
        <item h="1" x="201"/>
        <item h="1" x="202"/>
        <item h="1" x="203"/>
        <item h="1" x="204"/>
        <item h="1" x="205"/>
        <item h="1" x="206"/>
        <item h="1" x="207"/>
        <item h="1" x="208"/>
        <item h="1" x="209"/>
        <item h="1" x="210"/>
        <item h="1" x="211"/>
        <item h="1" x="212"/>
        <item h="1"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265"/>
        <item h="1" x="266"/>
        <item h="1" x="267"/>
        <item h="1" x="268"/>
        <item h="1" x="269"/>
        <item x="12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2"/>
        <item x="3"/>
        <item x="4"/>
        <item x="1"/>
        <item t="default"/>
      </items>
    </pivotField>
    <pivotField showAll="0">
      <items count="64">
        <item x="23"/>
        <item x="51"/>
        <item x="14"/>
        <item x="50"/>
        <item x="18"/>
        <item x="16"/>
        <item x="42"/>
        <item x="20"/>
        <item x="22"/>
        <item x="10"/>
        <item x="24"/>
        <item x="25"/>
        <item x="43"/>
        <item x="52"/>
        <item x="57"/>
        <item x="36"/>
        <item x="54"/>
        <item x="7"/>
        <item x="26"/>
        <item x="33"/>
        <item x="11"/>
        <item x="1"/>
        <item x="19"/>
        <item x="37"/>
        <item x="49"/>
        <item x="29"/>
        <item x="47"/>
        <item x="17"/>
        <item x="41"/>
        <item x="0"/>
        <item x="45"/>
        <item x="15"/>
        <item x="55"/>
        <item x="27"/>
        <item x="6"/>
        <item x="21"/>
        <item x="62"/>
        <item x="34"/>
        <item x="35"/>
        <item x="4"/>
        <item x="38"/>
        <item x="32"/>
        <item x="13"/>
        <item x="5"/>
        <item x="3"/>
        <item x="60"/>
        <item x="9"/>
        <item x="58"/>
        <item x="31"/>
        <item x="2"/>
        <item x="48"/>
        <item x="46"/>
        <item x="8"/>
        <item x="12"/>
        <item x="30"/>
        <item x="59"/>
        <item x="39"/>
        <item x="40"/>
        <item x="44"/>
        <item x="28"/>
        <item x="53"/>
        <item x="56"/>
        <item x="61"/>
        <item t="default"/>
      </items>
    </pivotField>
    <pivotField showAll="0"/>
    <pivotField axis="axisCol" showAll="0">
      <items count="3">
        <item x="0"/>
        <item x="1"/>
        <item t="default"/>
      </items>
    </pivotField>
    <pivotField showAll="0">
      <items count="3">
        <item x="0"/>
        <item x="1"/>
        <item t="default"/>
      </items>
    </pivotField>
  </pivotFields>
  <rowFields count="1">
    <field x="12"/>
  </rowFields>
  <rowItems count="4">
    <i>
      <x/>
    </i>
    <i>
      <x v="2"/>
    </i>
    <i>
      <x v="4"/>
    </i>
    <i t="grand">
      <x/>
    </i>
  </rowItems>
  <colFields count="1">
    <field x="15"/>
  </colFields>
  <colItems count="3">
    <i>
      <x/>
    </i>
    <i>
      <x v="1"/>
    </i>
    <i t="grand">
      <x/>
    </i>
  </colItems>
  <pageFields count="1">
    <pageField fld="1" hier="-1"/>
  </pageFields>
  <dataFields count="1">
    <dataField name="Count of Farm_ID" fld="1" subtotal="count" showDataAs="percentOfRow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5:M35" firstHeaderRow="1" firstDataRow="1" firstDataCol="1"/>
  <pivotFields count="15">
    <pivotField showAll="0"/>
    <pivotField axis="axisRow" multipleItemSelectionAllowed="1" showAll="0">
      <items count="299">
        <item h="1" x="13"/>
        <item h="1" x="14"/>
        <item h="1" x="15"/>
        <item x="0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x="155"/>
        <item h="1" x="156"/>
        <item h="1" x="157"/>
        <item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h="1" x="183"/>
        <item h="1" x="184"/>
        <item h="1" x="185"/>
        <item h="1" x="186"/>
        <item h="1" x="187"/>
        <item h="1" x="188"/>
        <item h="1" x="189"/>
        <item h="1" x="190"/>
        <item h="1" x="191"/>
        <item h="1" x="192"/>
        <item h="1" x="193"/>
        <item h="1" x="194"/>
        <item h="1" x="195"/>
        <item h="1" x="196"/>
        <item h="1" x="197"/>
        <item h="1" x="198"/>
        <item h="1" x="199"/>
        <item h="1" x="200"/>
        <item h="1" x="201"/>
        <item h="1" x="202"/>
        <item h="1" x="203"/>
        <item h="1" x="204"/>
        <item h="1" x="205"/>
        <item h="1" x="206"/>
        <item h="1" x="207"/>
        <item h="1" x="208"/>
        <item h="1" x="209"/>
        <item h="1" x="210"/>
        <item h="1" x="211"/>
        <item h="1" x="212"/>
        <item h="1"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265"/>
        <item h="1" x="266"/>
        <item h="1" x="267"/>
        <item h="1" x="268"/>
        <item h="1" x="269"/>
        <item x="12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6">
        <item x="0"/>
        <item x="2"/>
        <item x="3"/>
        <item x="4"/>
        <item x="1"/>
        <item t="default"/>
      </items>
    </pivotField>
    <pivotField dataField="1" showAll="0">
      <items count="64">
        <item x="23"/>
        <item x="51"/>
        <item x="14"/>
        <item x="50"/>
        <item x="18"/>
        <item x="16"/>
        <item x="42"/>
        <item x="20"/>
        <item x="22"/>
        <item x="10"/>
        <item x="24"/>
        <item x="25"/>
        <item x="43"/>
        <item x="52"/>
        <item x="57"/>
        <item x="36"/>
        <item x="54"/>
        <item x="7"/>
        <item x="26"/>
        <item x="33"/>
        <item x="11"/>
        <item x="1"/>
        <item x="19"/>
        <item x="37"/>
        <item x="49"/>
        <item x="29"/>
        <item x="47"/>
        <item x="17"/>
        <item x="41"/>
        <item x="0"/>
        <item x="45"/>
        <item x="15"/>
        <item x="55"/>
        <item x="27"/>
        <item x="6"/>
        <item x="21"/>
        <item x="62"/>
        <item x="34"/>
        <item x="35"/>
        <item x="4"/>
        <item x="38"/>
        <item x="32"/>
        <item x="13"/>
        <item x="5"/>
        <item x="3"/>
        <item x="60"/>
        <item x="9"/>
        <item x="58"/>
        <item x="31"/>
        <item x="2"/>
        <item x="48"/>
        <item x="46"/>
        <item x="8"/>
        <item x="12"/>
        <item x="30"/>
        <item x="59"/>
        <item x="39"/>
        <item x="40"/>
        <item x="44"/>
        <item x="28"/>
        <item x="53"/>
        <item x="56"/>
        <item x="61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</pivotFields>
  <rowFields count="1">
    <field x="1"/>
  </rowFields>
  <rowItems count="10">
    <i>
      <x v="3"/>
    </i>
    <i>
      <x v="15"/>
    </i>
    <i>
      <x v="16"/>
    </i>
    <i>
      <x v="34"/>
    </i>
    <i>
      <x v="144"/>
    </i>
    <i>
      <x v="147"/>
    </i>
    <i>
      <x v="254"/>
    </i>
    <i>
      <x v="262"/>
    </i>
    <i>
      <x v="269"/>
    </i>
    <i t="grand">
      <x/>
    </i>
  </rowItems>
  <colItems count="1">
    <i/>
  </colItems>
  <dataFields count="1">
    <dataField name="Average of Are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:M12" firstHeaderRow="1" firstDataRow="1" firstDataCol="1"/>
  <pivotFields count="15">
    <pivotField showAll="0"/>
    <pivotField axis="axisRow" multipleItemSelectionAllowed="1" showAll="0">
      <items count="299">
        <item h="1" x="13"/>
        <item h="1" x="14"/>
        <item h="1" x="15"/>
        <item x="0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x="155"/>
        <item h="1" x="156"/>
        <item h="1" x="157"/>
        <item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h="1" x="183"/>
        <item h="1" x="184"/>
        <item h="1" x="185"/>
        <item h="1" x="186"/>
        <item h="1" x="187"/>
        <item h="1" x="188"/>
        <item h="1" x="189"/>
        <item h="1" x="190"/>
        <item h="1" x="191"/>
        <item h="1" x="192"/>
        <item h="1" x="193"/>
        <item h="1" x="194"/>
        <item h="1" x="195"/>
        <item h="1" x="196"/>
        <item h="1" x="197"/>
        <item h="1" x="198"/>
        <item h="1" x="199"/>
        <item h="1" x="200"/>
        <item h="1" x="201"/>
        <item h="1" x="202"/>
        <item h="1" x="203"/>
        <item h="1" x="204"/>
        <item h="1" x="205"/>
        <item h="1" x="206"/>
        <item h="1" x="207"/>
        <item h="1" x="208"/>
        <item h="1" x="209"/>
        <item h="1" x="210"/>
        <item h="1" x="211"/>
        <item h="1" x="212"/>
        <item h="1"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265"/>
        <item h="1" x="266"/>
        <item h="1" x="267"/>
        <item h="1" x="268"/>
        <item h="1" x="269"/>
        <item x="12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6">
        <item x="0"/>
        <item x="2"/>
        <item x="1"/>
        <item x="3"/>
        <item x="4"/>
        <item t="default"/>
      </items>
    </pivotField>
  </pivotFields>
  <rowFields count="1">
    <field x="1"/>
  </rowFields>
  <rowItems count="10">
    <i>
      <x v="3"/>
    </i>
    <i>
      <x v="15"/>
    </i>
    <i>
      <x v="16"/>
    </i>
    <i>
      <x v="34"/>
    </i>
    <i>
      <x v="144"/>
    </i>
    <i>
      <x v="147"/>
    </i>
    <i>
      <x v="254"/>
    </i>
    <i>
      <x v="262"/>
    </i>
    <i>
      <x v="269"/>
    </i>
    <i t="grand">
      <x/>
    </i>
  </rowItems>
  <colItems count="1">
    <i/>
  </colItems>
  <dataFields count="1">
    <dataField name="Average of socio-score rounded" fld="1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3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" firstHeaderRow="1" firstDataRow="1" firstDataCol="1" rowPageCount="1" colPageCount="1"/>
  <pivotFields count="15">
    <pivotField showAll="0"/>
    <pivotField axis="axisPage" dataField="1" multipleItemSelectionAllowed="1" showAll="0">
      <items count="299">
        <item h="1" x="13"/>
        <item h="1" x="14"/>
        <item h="1" x="15"/>
        <item x="0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x="27"/>
        <item x="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x="155"/>
        <item h="1" x="156"/>
        <item h="1" x="157"/>
        <item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h="1" x="183"/>
        <item h="1" x="184"/>
        <item h="1" x="185"/>
        <item h="1" x="186"/>
        <item h="1" x="187"/>
        <item h="1" x="188"/>
        <item h="1" x="189"/>
        <item h="1" x="190"/>
        <item h="1" x="191"/>
        <item h="1" x="192"/>
        <item h="1" x="193"/>
        <item h="1" x="194"/>
        <item h="1" x="195"/>
        <item h="1" x="196"/>
        <item h="1" x="197"/>
        <item h="1" x="198"/>
        <item h="1" x="199"/>
        <item h="1" x="200"/>
        <item h="1" x="201"/>
        <item h="1" x="202"/>
        <item h="1" x="203"/>
        <item h="1" x="204"/>
        <item h="1" x="205"/>
        <item h="1" x="206"/>
        <item h="1" x="207"/>
        <item h="1" x="208"/>
        <item h="1" x="209"/>
        <item h="1" x="210"/>
        <item h="1" x="211"/>
        <item h="1" x="212"/>
        <item h="1"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265"/>
        <item h="1" x="266"/>
        <item h="1" x="267"/>
        <item h="1" x="268"/>
        <item h="1" x="269"/>
        <item x="12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t="default"/>
      </items>
    </pivotField>
    <pivotField showAll="0">
      <items count="3">
        <item x="1"/>
        <item x="0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>
      <items count="3">
        <item x="0"/>
        <item x="1"/>
        <item t="default"/>
      </items>
    </pivotField>
    <pivotField axis="axisRow" showAll="0">
      <items count="6">
        <item x="0"/>
        <item x="2"/>
        <item x="3"/>
        <item x="4"/>
        <item x="1"/>
        <item t="default"/>
      </items>
    </pivotField>
    <pivotField showAll="0">
      <items count="64">
        <item x="23"/>
        <item x="51"/>
        <item x="14"/>
        <item x="50"/>
        <item x="18"/>
        <item x="16"/>
        <item x="42"/>
        <item x="20"/>
        <item x="22"/>
        <item x="10"/>
        <item x="24"/>
        <item x="25"/>
        <item x="43"/>
        <item x="52"/>
        <item x="57"/>
        <item x="36"/>
        <item x="54"/>
        <item x="7"/>
        <item x="26"/>
        <item x="33"/>
        <item x="11"/>
        <item x="1"/>
        <item x="19"/>
        <item x="37"/>
        <item x="49"/>
        <item x="29"/>
        <item x="47"/>
        <item x="17"/>
        <item x="41"/>
        <item x="0"/>
        <item x="45"/>
        <item x="15"/>
        <item x="55"/>
        <item x="27"/>
        <item x="6"/>
        <item x="21"/>
        <item x="62"/>
        <item x="34"/>
        <item x="35"/>
        <item x="4"/>
        <item x="38"/>
        <item x="32"/>
        <item x="13"/>
        <item x="5"/>
        <item x="3"/>
        <item x="60"/>
        <item x="9"/>
        <item x="58"/>
        <item x="31"/>
        <item x="2"/>
        <item x="48"/>
        <item x="46"/>
        <item x="8"/>
        <item x="12"/>
        <item x="30"/>
        <item x="59"/>
        <item x="39"/>
        <item x="40"/>
        <item x="44"/>
        <item x="28"/>
        <item x="53"/>
        <item x="56"/>
        <item x="61"/>
        <item t="default"/>
      </items>
    </pivotField>
    <pivotField showAll="0">
      <items count="6">
        <item x="0"/>
        <item x="2"/>
        <item x="1"/>
        <item x="3"/>
        <item x="4"/>
        <item t="default"/>
      </items>
    </pivotField>
  </pivotFields>
  <rowFields count="1">
    <field x="12"/>
  </rowFields>
  <rowItems count="4">
    <i>
      <x/>
    </i>
    <i>
      <x v="2"/>
    </i>
    <i>
      <x v="4"/>
    </i>
    <i t="grand">
      <x/>
    </i>
  </rowItems>
  <colItems count="1">
    <i/>
  </colItems>
  <pageFields count="1">
    <pageField fld="1" hier="-1"/>
  </pageFields>
  <dataFields count="1">
    <dataField name="Count of Farm_ID" fld="1" subtotal="count" baseField="0" baseItem="0"/>
  </dataFields>
  <formats count="1">
    <format dxfId="4">
      <pivotArea collapsedLevelsAreSubtotals="1" fieldPosition="0">
        <references count="1">
          <reference field="12" count="3">
            <x v="0"/>
            <x v="2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O299" tableType="xml" totalsRowShown="0" connectionId="1">
  <autoFilter ref="A1:O299"/>
  <sortState ref="A2:O299">
    <sortCondition descending="1" ref="L1:L299"/>
  </sortState>
  <tableColumns count="15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No_land_for_legumes" name="No_land_for_legumes">
      <xmlColumnPr mapId="1" xpath="/data/row/No_land_for_legumes" xmlDataType="string"/>
    </tableColumn>
    <tableColumn id="4" uniqueName="No_labour" name="No_labour">
      <xmlColumnPr mapId="1" xpath="/data/row/No_labour" xmlDataType="string"/>
    </tableColumn>
    <tableColumn id="5" uniqueName="No_legume_seed" name="No_legume_seed">
      <xmlColumnPr mapId="1" xpath="/data/row/No_legume_seed" xmlDataType="string"/>
    </tableColumn>
    <tableColumn id="6" uniqueName="No_manure" name="No_manure">
      <xmlColumnPr mapId="1" xpath="/data/row/No_manure" xmlDataType="string"/>
    </tableColumn>
    <tableColumn id="7" uniqueName="No_synth_fert" name="No_synth_fert">
      <xmlColumnPr mapId="1" xpath="/data/row/No_synth_fert" xmlDataType="string"/>
    </tableColumn>
    <tableColumn id="8" uniqueName="No_consumption_legume_HH" name="No_consumption_legume_HH">
      <xmlColumnPr mapId="1" xpath="/data/row/No_consumption_legume_HH" xmlDataType="string"/>
    </tableColumn>
    <tableColumn id="9" uniqueName="No_market_legume" name="No_market_legume">
      <xmlColumnPr mapId="1" xpath="/data/row/No_market_legume" xmlDataType="string"/>
    </tableColumn>
    <tableColumn id="10" uniqueName="Too_many_weed_problems" name="Too_many_weed_problems">
      <xmlColumnPr mapId="1" xpath="/data/row/Too_many_weed_problems" xmlDataType="string"/>
    </tableColumn>
    <tableColumn id="11" uniqueName="Too_many_insects_problems" name="Too_many_insects_problems">
      <xmlColumnPr mapId="1" xpath="/data/row/Too_many_insects_problems" xmlDataType="string"/>
    </tableColumn>
    <tableColumn id="12" uniqueName="Land_not_suitable" name="Land_not_suitable">
      <xmlColumnPr mapId="1" xpath="/data/row/Land_not_suitable" xmlDataType="string"/>
    </tableColumn>
    <tableColumn id="13" uniqueName="Other_reason_1" name="Other_reason_1">
      <xmlColumnPr mapId="1" xpath="/data/row/Other_reason_1" xmlDataType="string"/>
    </tableColumn>
    <tableColumn id="14" uniqueName="Other_reason_2" name="Other_reason_2">
      <xmlColumnPr mapId="1" xpath="/data/row/Other_reason_2" xmlDataType="string"/>
    </tableColumn>
    <tableColumn id="15" uniqueName="Other_reason_3" name="Other_reason_3">
      <xmlColumnPr mapId="1" xpath="/data/row/Other_reason_3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opLeftCell="I1" workbookViewId="0">
      <selection activeCell="S26" sqref="S26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23" bestFit="1" customWidth="1"/>
    <col min="4" max="4" width="12.42578125" bestFit="1" customWidth="1"/>
    <col min="5" max="5" width="18.85546875" bestFit="1" customWidth="1"/>
    <col min="6" max="6" width="13.5703125" bestFit="1" customWidth="1"/>
    <col min="7" max="7" width="16" bestFit="1" customWidth="1"/>
    <col min="8" max="8" width="30.140625" bestFit="1" customWidth="1"/>
    <col min="9" max="9" width="21" bestFit="1" customWidth="1"/>
    <col min="10" max="10" width="28.28515625" bestFit="1" customWidth="1"/>
    <col min="11" max="11" width="29.42578125" bestFit="1" customWidth="1"/>
    <col min="12" max="12" width="21.42578125" customWidth="1"/>
    <col min="13" max="15" width="17.425781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1" t="s">
        <v>277</v>
      </c>
      <c r="B2" s="1" t="s">
        <v>575</v>
      </c>
      <c r="C2" s="1" t="s">
        <v>612</v>
      </c>
      <c r="D2" s="1" t="s">
        <v>611</v>
      </c>
      <c r="E2" s="1" t="s">
        <v>611</v>
      </c>
      <c r="F2" s="1" t="s">
        <v>611</v>
      </c>
      <c r="G2" s="1" t="s">
        <v>611</v>
      </c>
      <c r="H2" s="1" t="s">
        <v>611</v>
      </c>
      <c r="I2" s="1" t="s">
        <v>611</v>
      </c>
      <c r="J2" s="1" t="s">
        <v>611</v>
      </c>
      <c r="K2" s="1" t="s">
        <v>611</v>
      </c>
      <c r="L2" s="1" t="s">
        <v>612</v>
      </c>
      <c r="M2" s="1"/>
      <c r="N2" s="1"/>
      <c r="O2" s="1"/>
    </row>
    <row r="3" spans="1:15" x14ac:dyDescent="0.25">
      <c r="A3" s="1" t="s">
        <v>278</v>
      </c>
      <c r="B3" s="1" t="s">
        <v>576</v>
      </c>
      <c r="C3" s="1" t="s">
        <v>612</v>
      </c>
      <c r="D3" s="1" t="s">
        <v>611</v>
      </c>
      <c r="E3" s="1" t="s">
        <v>611</v>
      </c>
      <c r="F3" s="1" t="s">
        <v>611</v>
      </c>
      <c r="G3" s="1" t="s">
        <v>611</v>
      </c>
      <c r="H3" s="1" t="s">
        <v>611</v>
      </c>
      <c r="I3" s="1" t="s">
        <v>611</v>
      </c>
      <c r="J3" s="1" t="s">
        <v>611</v>
      </c>
      <c r="K3" s="1" t="s">
        <v>611</v>
      </c>
      <c r="L3" s="1" t="s">
        <v>612</v>
      </c>
      <c r="M3" s="1"/>
      <c r="N3" s="1"/>
      <c r="O3" s="1"/>
    </row>
    <row r="4" spans="1:15" x14ac:dyDescent="0.25">
      <c r="A4" s="1" t="s">
        <v>28</v>
      </c>
      <c r="B4" s="1" t="s">
        <v>326</v>
      </c>
      <c r="C4" s="1" t="s">
        <v>611</v>
      </c>
      <c r="D4" s="1" t="s">
        <v>611</v>
      </c>
      <c r="E4" s="1" t="s">
        <v>611</v>
      </c>
      <c r="F4" s="1" t="s">
        <v>611</v>
      </c>
      <c r="G4" s="1" t="s">
        <v>611</v>
      </c>
      <c r="H4" s="1" t="s">
        <v>611</v>
      </c>
      <c r="I4" s="1" t="s">
        <v>611</v>
      </c>
      <c r="J4" s="1" t="s">
        <v>611</v>
      </c>
      <c r="K4" s="1" t="s">
        <v>611</v>
      </c>
      <c r="L4" s="1" t="s">
        <v>612</v>
      </c>
      <c r="M4" s="1"/>
      <c r="N4" s="1"/>
      <c r="O4" s="1"/>
    </row>
    <row r="5" spans="1:15" x14ac:dyDescent="0.25">
      <c r="A5" s="1" t="s">
        <v>30</v>
      </c>
      <c r="B5" s="1" t="s">
        <v>328</v>
      </c>
      <c r="C5" s="1" t="s">
        <v>611</v>
      </c>
      <c r="D5" s="1" t="s">
        <v>611</v>
      </c>
      <c r="E5" s="1" t="s">
        <v>611</v>
      </c>
      <c r="F5" s="1" t="s">
        <v>611</v>
      </c>
      <c r="G5" s="1" t="s">
        <v>611</v>
      </c>
      <c r="H5" s="1" t="s">
        <v>611</v>
      </c>
      <c r="I5" s="1" t="s">
        <v>611</v>
      </c>
      <c r="J5" s="1" t="s">
        <v>611</v>
      </c>
      <c r="K5" s="1" t="s">
        <v>611</v>
      </c>
      <c r="L5" s="1" t="s">
        <v>612</v>
      </c>
      <c r="M5" s="1"/>
      <c r="N5" s="1"/>
      <c r="O5" s="1"/>
    </row>
    <row r="6" spans="1:15" x14ac:dyDescent="0.25">
      <c r="A6" s="1" t="s">
        <v>34</v>
      </c>
      <c r="B6" s="1" t="s">
        <v>332</v>
      </c>
      <c r="C6" s="1" t="s">
        <v>611</v>
      </c>
      <c r="D6" s="1" t="s">
        <v>611</v>
      </c>
      <c r="E6" s="1" t="s">
        <v>611</v>
      </c>
      <c r="F6" s="1" t="s">
        <v>611</v>
      </c>
      <c r="G6" s="1" t="s">
        <v>611</v>
      </c>
      <c r="H6" s="1" t="s">
        <v>611</v>
      </c>
      <c r="I6" s="1" t="s">
        <v>611</v>
      </c>
      <c r="J6" s="1" t="s">
        <v>611</v>
      </c>
      <c r="K6" s="1" t="s">
        <v>611</v>
      </c>
      <c r="L6" s="1" t="s">
        <v>612</v>
      </c>
      <c r="M6" s="1"/>
      <c r="N6" s="1"/>
      <c r="O6" s="1"/>
    </row>
    <row r="7" spans="1:15" x14ac:dyDescent="0.25">
      <c r="A7" s="1" t="s">
        <v>18</v>
      </c>
      <c r="B7" s="1" t="s">
        <v>316</v>
      </c>
      <c r="C7" s="1" t="s">
        <v>612</v>
      </c>
      <c r="D7" s="1" t="s">
        <v>611</v>
      </c>
      <c r="E7" s="1" t="s">
        <v>611</v>
      </c>
      <c r="F7" s="1" t="s">
        <v>611</v>
      </c>
      <c r="G7" s="1" t="s">
        <v>611</v>
      </c>
      <c r="H7" s="1" t="s">
        <v>611</v>
      </c>
      <c r="I7" s="1" t="s">
        <v>611</v>
      </c>
      <c r="J7" s="1" t="s">
        <v>611</v>
      </c>
      <c r="K7" s="1" t="s">
        <v>611</v>
      </c>
      <c r="L7" s="1" t="s">
        <v>611</v>
      </c>
      <c r="M7" s="1"/>
      <c r="N7" s="1"/>
      <c r="O7" s="1"/>
    </row>
    <row r="8" spans="1:15" x14ac:dyDescent="0.25">
      <c r="A8" s="1" t="s">
        <v>31</v>
      </c>
      <c r="B8" s="1" t="s">
        <v>329</v>
      </c>
      <c r="C8" s="1" t="s">
        <v>612</v>
      </c>
      <c r="D8" s="1" t="s">
        <v>611</v>
      </c>
      <c r="E8" s="1" t="s">
        <v>611</v>
      </c>
      <c r="F8" s="1" t="s">
        <v>611</v>
      </c>
      <c r="G8" s="1" t="s">
        <v>611</v>
      </c>
      <c r="H8" s="1" t="s">
        <v>611</v>
      </c>
      <c r="I8" s="1" t="s">
        <v>611</v>
      </c>
      <c r="J8" s="1" t="s">
        <v>611</v>
      </c>
      <c r="K8" s="1" t="s">
        <v>611</v>
      </c>
      <c r="L8" s="1" t="s">
        <v>611</v>
      </c>
      <c r="M8" s="1"/>
      <c r="N8" s="1"/>
      <c r="O8" s="1"/>
    </row>
    <row r="9" spans="1:15" x14ac:dyDescent="0.25">
      <c r="A9" s="1" t="s">
        <v>269</v>
      </c>
      <c r="B9" s="1" t="s">
        <v>567</v>
      </c>
      <c r="C9" s="1" t="s">
        <v>612</v>
      </c>
      <c r="D9" s="1" t="s">
        <v>611</v>
      </c>
      <c r="E9" s="1" t="s">
        <v>611</v>
      </c>
      <c r="F9" s="1" t="s">
        <v>611</v>
      </c>
      <c r="G9" s="1" t="s">
        <v>611</v>
      </c>
      <c r="H9" s="1" t="s">
        <v>611</v>
      </c>
      <c r="I9" s="1" t="s">
        <v>611</v>
      </c>
      <c r="J9" s="1" t="s">
        <v>611</v>
      </c>
      <c r="K9" s="1" t="s">
        <v>611</v>
      </c>
      <c r="L9" s="1" t="s">
        <v>611</v>
      </c>
      <c r="M9" s="1"/>
      <c r="N9" s="1"/>
      <c r="O9" s="1"/>
    </row>
    <row r="10" spans="1:15" x14ac:dyDescent="0.25">
      <c r="A10" s="1" t="s">
        <v>270</v>
      </c>
      <c r="B10" s="1" t="s">
        <v>568</v>
      </c>
      <c r="C10" s="1" t="s">
        <v>612</v>
      </c>
      <c r="D10" s="1" t="s">
        <v>611</v>
      </c>
      <c r="E10" s="1" t="s">
        <v>611</v>
      </c>
      <c r="F10" s="1" t="s">
        <v>611</v>
      </c>
      <c r="G10" s="1" t="s">
        <v>611</v>
      </c>
      <c r="H10" s="1" t="s">
        <v>611</v>
      </c>
      <c r="I10" s="1" t="s">
        <v>611</v>
      </c>
      <c r="J10" s="1" t="s">
        <v>611</v>
      </c>
      <c r="K10" s="1" t="s">
        <v>611</v>
      </c>
      <c r="L10" s="1" t="s">
        <v>611</v>
      </c>
      <c r="M10" s="1"/>
      <c r="N10" s="1"/>
      <c r="O10" s="1"/>
    </row>
    <row r="11" spans="1:15" x14ac:dyDescent="0.25">
      <c r="A11" s="1" t="s">
        <v>271</v>
      </c>
      <c r="B11" s="1" t="s">
        <v>569</v>
      </c>
      <c r="C11" s="1" t="s">
        <v>612</v>
      </c>
      <c r="D11" s="1" t="s">
        <v>611</v>
      </c>
      <c r="E11" s="1" t="s">
        <v>611</v>
      </c>
      <c r="F11" s="1" t="s">
        <v>611</v>
      </c>
      <c r="G11" s="1" t="s">
        <v>611</v>
      </c>
      <c r="H11" s="1" t="s">
        <v>611</v>
      </c>
      <c r="I11" s="1" t="s">
        <v>611</v>
      </c>
      <c r="J11" s="1" t="s">
        <v>611</v>
      </c>
      <c r="K11" s="1" t="s">
        <v>611</v>
      </c>
      <c r="L11" s="1" t="s">
        <v>611</v>
      </c>
      <c r="M11" s="1"/>
      <c r="N11" s="1"/>
      <c r="O11" s="1"/>
    </row>
    <row r="12" spans="1:15" x14ac:dyDescent="0.25">
      <c r="A12" s="1" t="s">
        <v>272</v>
      </c>
      <c r="B12" s="1" t="s">
        <v>570</v>
      </c>
      <c r="C12" s="1" t="s">
        <v>612</v>
      </c>
      <c r="D12" s="1" t="s">
        <v>611</v>
      </c>
      <c r="E12" s="1" t="s">
        <v>611</v>
      </c>
      <c r="F12" s="1" t="s">
        <v>611</v>
      </c>
      <c r="G12" s="1" t="s">
        <v>611</v>
      </c>
      <c r="H12" s="1" t="s">
        <v>611</v>
      </c>
      <c r="I12" s="1" t="s">
        <v>611</v>
      </c>
      <c r="J12" s="1" t="s">
        <v>611</v>
      </c>
      <c r="K12" s="1" t="s">
        <v>611</v>
      </c>
      <c r="L12" s="1" t="s">
        <v>611</v>
      </c>
      <c r="M12" s="1"/>
      <c r="N12" s="1"/>
      <c r="O12" s="1"/>
    </row>
    <row r="13" spans="1:15" x14ac:dyDescent="0.25">
      <c r="A13" s="1" t="s">
        <v>273</v>
      </c>
      <c r="B13" s="1" t="s">
        <v>571</v>
      </c>
      <c r="C13" s="1" t="s">
        <v>612</v>
      </c>
      <c r="D13" s="1" t="s">
        <v>611</v>
      </c>
      <c r="E13" s="1" t="s">
        <v>611</v>
      </c>
      <c r="F13" s="1" t="s">
        <v>611</v>
      </c>
      <c r="G13" s="1" t="s">
        <v>611</v>
      </c>
      <c r="H13" s="1" t="s">
        <v>611</v>
      </c>
      <c r="I13" s="1" t="s">
        <v>611</v>
      </c>
      <c r="J13" s="1" t="s">
        <v>611</v>
      </c>
      <c r="K13" s="1" t="s">
        <v>611</v>
      </c>
      <c r="L13" s="1" t="s">
        <v>611</v>
      </c>
      <c r="M13" s="1"/>
      <c r="N13" s="1"/>
      <c r="O13" s="1"/>
    </row>
    <row r="14" spans="1:15" x14ac:dyDescent="0.25">
      <c r="A14" s="1" t="s">
        <v>274</v>
      </c>
      <c r="B14" s="1" t="s">
        <v>572</v>
      </c>
      <c r="C14" s="1" t="s">
        <v>612</v>
      </c>
      <c r="D14" s="1" t="s">
        <v>611</v>
      </c>
      <c r="E14" s="1" t="s">
        <v>611</v>
      </c>
      <c r="F14" s="1" t="s">
        <v>611</v>
      </c>
      <c r="G14" s="1" t="s">
        <v>611</v>
      </c>
      <c r="H14" s="1" t="s">
        <v>611</v>
      </c>
      <c r="I14" s="1" t="s">
        <v>611</v>
      </c>
      <c r="J14" s="1" t="s">
        <v>611</v>
      </c>
      <c r="K14" s="1" t="s">
        <v>611</v>
      </c>
      <c r="L14" s="1" t="s">
        <v>611</v>
      </c>
      <c r="M14" s="1"/>
      <c r="N14" s="1"/>
      <c r="O14" s="1"/>
    </row>
    <row r="15" spans="1:15" x14ac:dyDescent="0.25">
      <c r="A15" s="1" t="s">
        <v>275</v>
      </c>
      <c r="B15" s="1" t="s">
        <v>573</v>
      </c>
      <c r="C15" s="1" t="s">
        <v>612</v>
      </c>
      <c r="D15" s="1" t="s">
        <v>611</v>
      </c>
      <c r="E15" s="1" t="s">
        <v>611</v>
      </c>
      <c r="F15" s="1" t="s">
        <v>611</v>
      </c>
      <c r="G15" s="1" t="s">
        <v>611</v>
      </c>
      <c r="H15" s="1" t="s">
        <v>611</v>
      </c>
      <c r="I15" s="1" t="s">
        <v>611</v>
      </c>
      <c r="J15" s="1" t="s">
        <v>611</v>
      </c>
      <c r="K15" s="1" t="s">
        <v>611</v>
      </c>
      <c r="L15" s="1" t="s">
        <v>611</v>
      </c>
      <c r="M15" s="1"/>
      <c r="N15" s="1"/>
      <c r="O15" s="1"/>
    </row>
    <row r="16" spans="1:15" x14ac:dyDescent="0.25">
      <c r="A16" s="1" t="s">
        <v>276</v>
      </c>
      <c r="B16" s="1" t="s">
        <v>574</v>
      </c>
      <c r="C16" s="1" t="s">
        <v>612</v>
      </c>
      <c r="D16" s="1" t="s">
        <v>611</v>
      </c>
      <c r="E16" s="1" t="s">
        <v>611</v>
      </c>
      <c r="F16" s="1" t="s">
        <v>611</v>
      </c>
      <c r="G16" s="1" t="s">
        <v>611</v>
      </c>
      <c r="H16" s="1" t="s">
        <v>611</v>
      </c>
      <c r="I16" s="1" t="s">
        <v>611</v>
      </c>
      <c r="J16" s="1" t="s">
        <v>611</v>
      </c>
      <c r="K16" s="1" t="s">
        <v>611</v>
      </c>
      <c r="L16" s="1" t="s">
        <v>611</v>
      </c>
      <c r="M16" s="1"/>
      <c r="N16" s="1"/>
      <c r="O16" s="1"/>
    </row>
    <row r="17" spans="1:15" x14ac:dyDescent="0.25">
      <c r="A17" s="1" t="s">
        <v>284</v>
      </c>
      <c r="B17" s="1" t="s">
        <v>582</v>
      </c>
      <c r="C17" s="1" t="s">
        <v>612</v>
      </c>
      <c r="D17" s="1" t="s">
        <v>611</v>
      </c>
      <c r="E17" s="1" t="s">
        <v>611</v>
      </c>
      <c r="F17" s="1" t="s">
        <v>611</v>
      </c>
      <c r="G17" s="1" t="s">
        <v>611</v>
      </c>
      <c r="H17" s="1" t="s">
        <v>611</v>
      </c>
      <c r="I17" s="1" t="s">
        <v>611</v>
      </c>
      <c r="J17" s="1" t="s">
        <v>611</v>
      </c>
      <c r="K17" s="1" t="s">
        <v>611</v>
      </c>
      <c r="L17" s="1" t="s">
        <v>611</v>
      </c>
      <c r="M17" s="1"/>
      <c r="N17" s="1"/>
      <c r="O17" s="1"/>
    </row>
    <row r="18" spans="1:15" x14ac:dyDescent="0.25">
      <c r="A18" s="1" t="s">
        <v>15</v>
      </c>
      <c r="B18" s="1" t="s">
        <v>313</v>
      </c>
      <c r="C18" s="1" t="s">
        <v>611</v>
      </c>
      <c r="D18" s="1" t="s">
        <v>611</v>
      </c>
      <c r="E18" s="1" t="s">
        <v>611</v>
      </c>
      <c r="F18" s="1" t="s">
        <v>611</v>
      </c>
      <c r="G18" s="1" t="s">
        <v>611</v>
      </c>
      <c r="H18" s="1" t="s">
        <v>611</v>
      </c>
      <c r="I18" s="1" t="s">
        <v>611</v>
      </c>
      <c r="J18" s="1" t="s">
        <v>611</v>
      </c>
      <c r="K18" s="1" t="s">
        <v>611</v>
      </c>
      <c r="L18" s="1" t="s">
        <v>611</v>
      </c>
      <c r="M18" s="1"/>
      <c r="N18" s="1"/>
      <c r="O18" s="1"/>
    </row>
    <row r="19" spans="1:15" x14ac:dyDescent="0.25">
      <c r="A19" s="1" t="s">
        <v>16</v>
      </c>
      <c r="B19" s="1" t="s">
        <v>314</v>
      </c>
      <c r="C19" s="1" t="s">
        <v>611</v>
      </c>
      <c r="D19" s="1" t="s">
        <v>611</v>
      </c>
      <c r="E19" s="1" t="s">
        <v>611</v>
      </c>
      <c r="F19" s="1" t="s">
        <v>611</v>
      </c>
      <c r="G19" s="1" t="s">
        <v>611</v>
      </c>
      <c r="H19" s="1" t="s">
        <v>611</v>
      </c>
      <c r="I19" s="1" t="s">
        <v>611</v>
      </c>
      <c r="J19" s="1" t="s">
        <v>611</v>
      </c>
      <c r="K19" s="1" t="s">
        <v>611</v>
      </c>
      <c r="L19" s="1" t="s">
        <v>611</v>
      </c>
      <c r="M19" s="1"/>
      <c r="N19" s="1"/>
      <c r="O19" s="1"/>
    </row>
    <row r="20" spans="1:15" x14ac:dyDescent="0.25">
      <c r="A20" s="1" t="s">
        <v>17</v>
      </c>
      <c r="B20" s="1" t="s">
        <v>315</v>
      </c>
      <c r="C20" s="1" t="s">
        <v>611</v>
      </c>
      <c r="D20" s="1" t="s">
        <v>611</v>
      </c>
      <c r="E20" s="1" t="s">
        <v>611</v>
      </c>
      <c r="F20" s="1" t="s">
        <v>611</v>
      </c>
      <c r="G20" s="1" t="s">
        <v>611</v>
      </c>
      <c r="H20" s="1" t="s">
        <v>611</v>
      </c>
      <c r="I20" s="1" t="s">
        <v>611</v>
      </c>
      <c r="J20" s="1" t="s">
        <v>611</v>
      </c>
      <c r="K20" s="1" t="s">
        <v>611</v>
      </c>
      <c r="L20" s="1" t="s">
        <v>611</v>
      </c>
      <c r="M20" s="1"/>
      <c r="N20" s="1"/>
      <c r="O20" s="1"/>
    </row>
    <row r="21" spans="1:15" x14ac:dyDescent="0.25">
      <c r="A21" s="1" t="s">
        <v>19</v>
      </c>
      <c r="B21" s="1" t="s">
        <v>317</v>
      </c>
      <c r="C21" s="1" t="s">
        <v>611</v>
      </c>
      <c r="D21" s="1" t="s">
        <v>611</v>
      </c>
      <c r="E21" s="1" t="s">
        <v>611</v>
      </c>
      <c r="F21" s="1" t="s">
        <v>611</v>
      </c>
      <c r="G21" s="1" t="s">
        <v>611</v>
      </c>
      <c r="H21" s="1" t="s">
        <v>611</v>
      </c>
      <c r="I21" s="1" t="s">
        <v>611</v>
      </c>
      <c r="J21" s="1" t="s">
        <v>611</v>
      </c>
      <c r="K21" s="1" t="s">
        <v>611</v>
      </c>
      <c r="L21" s="1" t="s">
        <v>611</v>
      </c>
      <c r="M21" s="1"/>
      <c r="N21" s="1"/>
      <c r="O21" s="1"/>
    </row>
    <row r="22" spans="1:15" x14ac:dyDescent="0.25">
      <c r="A22" s="1" t="s">
        <v>20</v>
      </c>
      <c r="B22" s="1" t="s">
        <v>318</v>
      </c>
      <c r="C22" s="1" t="s">
        <v>611</v>
      </c>
      <c r="D22" s="1" t="s">
        <v>611</v>
      </c>
      <c r="E22" s="1" t="s">
        <v>611</v>
      </c>
      <c r="F22" s="1" t="s">
        <v>611</v>
      </c>
      <c r="G22" s="1" t="s">
        <v>611</v>
      </c>
      <c r="H22" s="1" t="s">
        <v>611</v>
      </c>
      <c r="I22" s="1" t="s">
        <v>611</v>
      </c>
      <c r="J22" s="1" t="s">
        <v>611</v>
      </c>
      <c r="K22" s="1" t="s">
        <v>611</v>
      </c>
      <c r="L22" s="1" t="s">
        <v>611</v>
      </c>
      <c r="M22" s="1"/>
      <c r="N22" s="1"/>
      <c r="O22" s="1"/>
    </row>
    <row r="23" spans="1:15" x14ac:dyDescent="0.25">
      <c r="A23" s="1" t="s">
        <v>21</v>
      </c>
      <c r="B23" s="1" t="s">
        <v>319</v>
      </c>
      <c r="C23" s="1" t="s">
        <v>611</v>
      </c>
      <c r="D23" s="1" t="s">
        <v>611</v>
      </c>
      <c r="E23" s="1" t="s">
        <v>611</v>
      </c>
      <c r="F23" s="1" t="s">
        <v>611</v>
      </c>
      <c r="G23" s="1" t="s">
        <v>611</v>
      </c>
      <c r="H23" s="1" t="s">
        <v>611</v>
      </c>
      <c r="I23" s="1" t="s">
        <v>611</v>
      </c>
      <c r="J23" s="1" t="s">
        <v>611</v>
      </c>
      <c r="K23" s="1" t="s">
        <v>611</v>
      </c>
      <c r="L23" s="1" t="s">
        <v>611</v>
      </c>
      <c r="M23" s="1"/>
      <c r="N23" s="1"/>
      <c r="O23" s="1"/>
    </row>
    <row r="24" spans="1:15" x14ac:dyDescent="0.25">
      <c r="A24" s="1" t="s">
        <v>22</v>
      </c>
      <c r="B24" s="1" t="s">
        <v>320</v>
      </c>
      <c r="C24" s="1" t="s">
        <v>611</v>
      </c>
      <c r="D24" s="1" t="s">
        <v>611</v>
      </c>
      <c r="E24" s="1" t="s">
        <v>611</v>
      </c>
      <c r="F24" s="1" t="s">
        <v>611</v>
      </c>
      <c r="G24" s="1" t="s">
        <v>611</v>
      </c>
      <c r="H24" s="1" t="s">
        <v>611</v>
      </c>
      <c r="I24" s="1" t="s">
        <v>611</v>
      </c>
      <c r="J24" s="1" t="s">
        <v>611</v>
      </c>
      <c r="K24" s="1" t="s">
        <v>611</v>
      </c>
      <c r="L24" s="1" t="s">
        <v>611</v>
      </c>
      <c r="M24" s="1"/>
      <c r="N24" s="1"/>
      <c r="O24" s="1"/>
    </row>
    <row r="25" spans="1:15" x14ac:dyDescent="0.25">
      <c r="A25" s="1" t="s">
        <v>23</v>
      </c>
      <c r="B25" s="1" t="s">
        <v>321</v>
      </c>
      <c r="C25" s="1" t="s">
        <v>611</v>
      </c>
      <c r="D25" s="1" t="s">
        <v>611</v>
      </c>
      <c r="E25" s="1" t="s">
        <v>611</v>
      </c>
      <c r="F25" s="1" t="s">
        <v>611</v>
      </c>
      <c r="G25" s="1" t="s">
        <v>611</v>
      </c>
      <c r="H25" s="1" t="s">
        <v>611</v>
      </c>
      <c r="I25" s="1" t="s">
        <v>611</v>
      </c>
      <c r="J25" s="1" t="s">
        <v>611</v>
      </c>
      <c r="K25" s="1" t="s">
        <v>611</v>
      </c>
      <c r="L25" s="1" t="s">
        <v>611</v>
      </c>
      <c r="M25" s="1"/>
      <c r="N25" s="1"/>
      <c r="O25" s="1"/>
    </row>
    <row r="26" spans="1:15" x14ac:dyDescent="0.25">
      <c r="A26" s="1" t="s">
        <v>24</v>
      </c>
      <c r="B26" s="1" t="s">
        <v>322</v>
      </c>
      <c r="C26" s="1" t="s">
        <v>611</v>
      </c>
      <c r="D26" s="1" t="s">
        <v>611</v>
      </c>
      <c r="E26" s="1" t="s">
        <v>611</v>
      </c>
      <c r="F26" s="1" t="s">
        <v>611</v>
      </c>
      <c r="G26" s="1" t="s">
        <v>611</v>
      </c>
      <c r="H26" s="1" t="s">
        <v>611</v>
      </c>
      <c r="I26" s="1" t="s">
        <v>611</v>
      </c>
      <c r="J26" s="1" t="s">
        <v>611</v>
      </c>
      <c r="K26" s="1" t="s">
        <v>611</v>
      </c>
      <c r="L26" s="1" t="s">
        <v>611</v>
      </c>
      <c r="M26" s="1"/>
      <c r="N26" s="1"/>
      <c r="O26" s="1"/>
    </row>
    <row r="27" spans="1:15" x14ac:dyDescent="0.25">
      <c r="A27" s="1" t="s">
        <v>25</v>
      </c>
      <c r="B27" s="1" t="s">
        <v>323</v>
      </c>
      <c r="C27" s="1" t="s">
        <v>611</v>
      </c>
      <c r="D27" s="1" t="s">
        <v>611</v>
      </c>
      <c r="E27" s="1" t="s">
        <v>611</v>
      </c>
      <c r="F27" s="1" t="s">
        <v>611</v>
      </c>
      <c r="G27" s="1" t="s">
        <v>611</v>
      </c>
      <c r="H27" s="1" t="s">
        <v>611</v>
      </c>
      <c r="I27" s="1" t="s">
        <v>611</v>
      </c>
      <c r="J27" s="1" t="s">
        <v>611</v>
      </c>
      <c r="K27" s="1" t="s">
        <v>611</v>
      </c>
      <c r="L27" s="1" t="s">
        <v>611</v>
      </c>
      <c r="M27" s="1"/>
      <c r="N27" s="1"/>
      <c r="O27" s="1"/>
    </row>
    <row r="28" spans="1:15" x14ac:dyDescent="0.25">
      <c r="A28" s="1" t="s">
        <v>26</v>
      </c>
      <c r="B28" s="1" t="s">
        <v>324</v>
      </c>
      <c r="C28" s="1" t="s">
        <v>611</v>
      </c>
      <c r="D28" s="1" t="s">
        <v>611</v>
      </c>
      <c r="E28" s="1" t="s">
        <v>611</v>
      </c>
      <c r="F28" s="1" t="s">
        <v>611</v>
      </c>
      <c r="G28" s="1" t="s">
        <v>611</v>
      </c>
      <c r="H28" s="1" t="s">
        <v>611</v>
      </c>
      <c r="I28" s="1" t="s">
        <v>611</v>
      </c>
      <c r="J28" s="1" t="s">
        <v>611</v>
      </c>
      <c r="K28" s="1" t="s">
        <v>611</v>
      </c>
      <c r="L28" s="1" t="s">
        <v>611</v>
      </c>
      <c r="M28" s="1"/>
      <c r="N28" s="1"/>
      <c r="O28" s="1"/>
    </row>
    <row r="29" spans="1:15" x14ac:dyDescent="0.25">
      <c r="A29" s="1" t="s">
        <v>27</v>
      </c>
      <c r="B29" s="1" t="s">
        <v>325</v>
      </c>
      <c r="C29" s="1" t="s">
        <v>611</v>
      </c>
      <c r="D29" s="1" t="s">
        <v>611</v>
      </c>
      <c r="E29" s="1" t="s">
        <v>611</v>
      </c>
      <c r="F29" s="1" t="s">
        <v>611</v>
      </c>
      <c r="G29" s="1" t="s">
        <v>611</v>
      </c>
      <c r="H29" s="1" t="s">
        <v>611</v>
      </c>
      <c r="I29" s="1" t="s">
        <v>611</v>
      </c>
      <c r="J29" s="1" t="s">
        <v>611</v>
      </c>
      <c r="K29" s="1" t="s">
        <v>611</v>
      </c>
      <c r="L29" s="1" t="s">
        <v>611</v>
      </c>
      <c r="M29" s="1"/>
      <c r="N29" s="1"/>
      <c r="O29" s="1"/>
    </row>
    <row r="30" spans="1:15" x14ac:dyDescent="0.25">
      <c r="A30" s="1" t="s">
        <v>29</v>
      </c>
      <c r="B30" s="1" t="s">
        <v>327</v>
      </c>
      <c r="C30" s="1" t="s">
        <v>611</v>
      </c>
      <c r="D30" s="1" t="s">
        <v>611</v>
      </c>
      <c r="E30" s="1" t="s">
        <v>611</v>
      </c>
      <c r="F30" s="1" t="s">
        <v>611</v>
      </c>
      <c r="G30" s="1" t="s">
        <v>611</v>
      </c>
      <c r="H30" s="1" t="s">
        <v>611</v>
      </c>
      <c r="I30" s="1" t="s">
        <v>611</v>
      </c>
      <c r="J30" s="1" t="s">
        <v>611</v>
      </c>
      <c r="K30" s="1" t="s">
        <v>611</v>
      </c>
      <c r="L30" s="1" t="s">
        <v>611</v>
      </c>
      <c r="M30" s="1"/>
      <c r="N30" s="1"/>
      <c r="O30" s="1"/>
    </row>
    <row r="31" spans="1:15" x14ac:dyDescent="0.25">
      <c r="A31" s="1" t="s">
        <v>32</v>
      </c>
      <c r="B31" s="1" t="s">
        <v>330</v>
      </c>
      <c r="C31" s="1" t="s">
        <v>611</v>
      </c>
      <c r="D31" s="1" t="s">
        <v>611</v>
      </c>
      <c r="E31" s="1" t="s">
        <v>611</v>
      </c>
      <c r="F31" s="1" t="s">
        <v>611</v>
      </c>
      <c r="G31" s="1" t="s">
        <v>611</v>
      </c>
      <c r="H31" s="1" t="s">
        <v>611</v>
      </c>
      <c r="I31" s="1" t="s">
        <v>611</v>
      </c>
      <c r="J31" s="1" t="s">
        <v>611</v>
      </c>
      <c r="K31" s="1" t="s">
        <v>611</v>
      </c>
      <c r="L31" s="1" t="s">
        <v>611</v>
      </c>
      <c r="M31" s="1"/>
      <c r="N31" s="1"/>
      <c r="O31" s="1"/>
    </row>
    <row r="32" spans="1:15" x14ac:dyDescent="0.25">
      <c r="A32" s="1" t="s">
        <v>33</v>
      </c>
      <c r="B32" s="1" t="s">
        <v>331</v>
      </c>
      <c r="C32" s="1" t="s">
        <v>611</v>
      </c>
      <c r="D32" s="1" t="s">
        <v>611</v>
      </c>
      <c r="E32" s="1" t="s">
        <v>611</v>
      </c>
      <c r="F32" s="1" t="s">
        <v>611</v>
      </c>
      <c r="G32" s="1" t="s">
        <v>611</v>
      </c>
      <c r="H32" s="1" t="s">
        <v>611</v>
      </c>
      <c r="I32" s="1" t="s">
        <v>611</v>
      </c>
      <c r="J32" s="1" t="s">
        <v>611</v>
      </c>
      <c r="K32" s="1" t="s">
        <v>611</v>
      </c>
      <c r="L32" s="1" t="s">
        <v>611</v>
      </c>
      <c r="M32" s="1"/>
      <c r="N32" s="1"/>
      <c r="O32" s="1"/>
    </row>
    <row r="33" spans="1:15" x14ac:dyDescent="0.25">
      <c r="A33" s="1" t="s">
        <v>35</v>
      </c>
      <c r="B33" s="1" t="s">
        <v>333</v>
      </c>
      <c r="C33" s="1" t="s">
        <v>611</v>
      </c>
      <c r="D33" s="1" t="s">
        <v>611</v>
      </c>
      <c r="E33" s="1" t="s">
        <v>611</v>
      </c>
      <c r="F33" s="1" t="s">
        <v>611</v>
      </c>
      <c r="G33" s="1" t="s">
        <v>611</v>
      </c>
      <c r="H33" s="1" t="s">
        <v>611</v>
      </c>
      <c r="I33" s="1" t="s">
        <v>611</v>
      </c>
      <c r="J33" s="1" t="s">
        <v>611</v>
      </c>
      <c r="K33" s="1" t="s">
        <v>611</v>
      </c>
      <c r="L33" s="1" t="s">
        <v>611</v>
      </c>
      <c r="M33" s="1"/>
      <c r="N33" s="1"/>
      <c r="O33" s="1"/>
    </row>
    <row r="34" spans="1:15" x14ac:dyDescent="0.25">
      <c r="A34" s="1" t="s">
        <v>36</v>
      </c>
      <c r="B34" s="1" t="s">
        <v>334</v>
      </c>
      <c r="C34" s="1" t="s">
        <v>611</v>
      </c>
      <c r="D34" s="1" t="s">
        <v>611</v>
      </c>
      <c r="E34" s="1" t="s">
        <v>611</v>
      </c>
      <c r="F34" s="1" t="s">
        <v>611</v>
      </c>
      <c r="G34" s="1" t="s">
        <v>611</v>
      </c>
      <c r="H34" s="1" t="s">
        <v>611</v>
      </c>
      <c r="I34" s="1" t="s">
        <v>611</v>
      </c>
      <c r="J34" s="1" t="s">
        <v>611</v>
      </c>
      <c r="K34" s="1" t="s">
        <v>611</v>
      </c>
      <c r="L34" s="1" t="s">
        <v>611</v>
      </c>
      <c r="M34" s="1"/>
      <c r="N34" s="1"/>
      <c r="O34" s="1"/>
    </row>
    <row r="35" spans="1:15" x14ac:dyDescent="0.25">
      <c r="A35" s="1" t="s">
        <v>37</v>
      </c>
      <c r="B35" s="1" t="s">
        <v>335</v>
      </c>
      <c r="C35" s="1" t="s">
        <v>611</v>
      </c>
      <c r="D35" s="1" t="s">
        <v>611</v>
      </c>
      <c r="E35" s="1" t="s">
        <v>611</v>
      </c>
      <c r="F35" s="1" t="s">
        <v>611</v>
      </c>
      <c r="G35" s="1" t="s">
        <v>611</v>
      </c>
      <c r="H35" s="1" t="s">
        <v>611</v>
      </c>
      <c r="I35" s="1" t="s">
        <v>611</v>
      </c>
      <c r="J35" s="1" t="s">
        <v>611</v>
      </c>
      <c r="K35" s="1" t="s">
        <v>611</v>
      </c>
      <c r="L35" s="1" t="s">
        <v>611</v>
      </c>
      <c r="M35" s="1"/>
      <c r="N35" s="1"/>
      <c r="O35" s="1"/>
    </row>
    <row r="36" spans="1:15" x14ac:dyDescent="0.25">
      <c r="A36" s="1" t="s">
        <v>38</v>
      </c>
      <c r="B36" s="1" t="s">
        <v>336</v>
      </c>
      <c r="C36" s="1" t="s">
        <v>611</v>
      </c>
      <c r="D36" s="1" t="s">
        <v>611</v>
      </c>
      <c r="E36" s="1" t="s">
        <v>611</v>
      </c>
      <c r="F36" s="1" t="s">
        <v>611</v>
      </c>
      <c r="G36" s="1" t="s">
        <v>611</v>
      </c>
      <c r="H36" s="1" t="s">
        <v>611</v>
      </c>
      <c r="I36" s="1" t="s">
        <v>611</v>
      </c>
      <c r="J36" s="1" t="s">
        <v>611</v>
      </c>
      <c r="K36" s="1" t="s">
        <v>611</v>
      </c>
      <c r="L36" s="1" t="s">
        <v>611</v>
      </c>
      <c r="M36" s="1"/>
      <c r="N36" s="1"/>
      <c r="O36" s="1"/>
    </row>
    <row r="37" spans="1:15" x14ac:dyDescent="0.25">
      <c r="A37" s="1" t="s">
        <v>39</v>
      </c>
      <c r="B37" s="1" t="s">
        <v>337</v>
      </c>
      <c r="C37" s="1" t="s">
        <v>611</v>
      </c>
      <c r="D37" s="1" t="s">
        <v>611</v>
      </c>
      <c r="E37" s="1" t="s">
        <v>611</v>
      </c>
      <c r="F37" s="1" t="s">
        <v>611</v>
      </c>
      <c r="G37" s="1" t="s">
        <v>611</v>
      </c>
      <c r="H37" s="1" t="s">
        <v>611</v>
      </c>
      <c r="I37" s="1" t="s">
        <v>611</v>
      </c>
      <c r="J37" s="1" t="s">
        <v>611</v>
      </c>
      <c r="K37" s="1" t="s">
        <v>611</v>
      </c>
      <c r="L37" s="1" t="s">
        <v>611</v>
      </c>
      <c r="M37" s="1"/>
      <c r="N37" s="1"/>
      <c r="O37" s="1"/>
    </row>
    <row r="38" spans="1:15" x14ac:dyDescent="0.25">
      <c r="A38" s="1" t="s">
        <v>40</v>
      </c>
      <c r="B38" s="1" t="s">
        <v>338</v>
      </c>
      <c r="C38" s="1" t="s">
        <v>611</v>
      </c>
      <c r="D38" s="1" t="s">
        <v>611</v>
      </c>
      <c r="E38" s="1" t="s">
        <v>611</v>
      </c>
      <c r="F38" s="1" t="s">
        <v>611</v>
      </c>
      <c r="G38" s="1" t="s">
        <v>611</v>
      </c>
      <c r="H38" s="1" t="s">
        <v>611</v>
      </c>
      <c r="I38" s="1" t="s">
        <v>611</v>
      </c>
      <c r="J38" s="1" t="s">
        <v>611</v>
      </c>
      <c r="K38" s="1" t="s">
        <v>611</v>
      </c>
      <c r="L38" s="1" t="s">
        <v>611</v>
      </c>
      <c r="M38" s="1"/>
      <c r="N38" s="1"/>
      <c r="O38" s="1"/>
    </row>
    <row r="39" spans="1:15" x14ac:dyDescent="0.25">
      <c r="A39" s="1" t="s">
        <v>41</v>
      </c>
      <c r="B39" s="1" t="s">
        <v>339</v>
      </c>
      <c r="C39" s="1" t="s">
        <v>611</v>
      </c>
      <c r="D39" s="1" t="s">
        <v>611</v>
      </c>
      <c r="E39" s="1" t="s">
        <v>611</v>
      </c>
      <c r="F39" s="1" t="s">
        <v>611</v>
      </c>
      <c r="G39" s="1" t="s">
        <v>611</v>
      </c>
      <c r="H39" s="1" t="s">
        <v>611</v>
      </c>
      <c r="I39" s="1" t="s">
        <v>611</v>
      </c>
      <c r="J39" s="1" t="s">
        <v>611</v>
      </c>
      <c r="K39" s="1" t="s">
        <v>611</v>
      </c>
      <c r="L39" s="1" t="s">
        <v>611</v>
      </c>
      <c r="M39" s="1"/>
      <c r="N39" s="1"/>
      <c r="O39" s="1"/>
    </row>
    <row r="40" spans="1:15" x14ac:dyDescent="0.25">
      <c r="A40" s="1" t="s">
        <v>42</v>
      </c>
      <c r="B40" s="1" t="s">
        <v>340</v>
      </c>
      <c r="C40" s="1" t="s">
        <v>611</v>
      </c>
      <c r="D40" s="1" t="s">
        <v>611</v>
      </c>
      <c r="E40" s="1" t="s">
        <v>611</v>
      </c>
      <c r="F40" s="1" t="s">
        <v>611</v>
      </c>
      <c r="G40" s="1" t="s">
        <v>611</v>
      </c>
      <c r="H40" s="1" t="s">
        <v>611</v>
      </c>
      <c r="I40" s="1" t="s">
        <v>611</v>
      </c>
      <c r="J40" s="1" t="s">
        <v>611</v>
      </c>
      <c r="K40" s="1" t="s">
        <v>611</v>
      </c>
      <c r="L40" s="1" t="s">
        <v>611</v>
      </c>
      <c r="M40" s="1"/>
      <c r="N40" s="1"/>
      <c r="O40" s="1"/>
    </row>
    <row r="41" spans="1:15" x14ac:dyDescent="0.25">
      <c r="A41" s="1" t="s">
        <v>43</v>
      </c>
      <c r="B41" s="1" t="s">
        <v>341</v>
      </c>
      <c r="C41" s="1" t="s">
        <v>611</v>
      </c>
      <c r="D41" s="1" t="s">
        <v>611</v>
      </c>
      <c r="E41" s="1" t="s">
        <v>611</v>
      </c>
      <c r="F41" s="1" t="s">
        <v>611</v>
      </c>
      <c r="G41" s="1" t="s">
        <v>611</v>
      </c>
      <c r="H41" s="1" t="s">
        <v>611</v>
      </c>
      <c r="I41" s="1" t="s">
        <v>611</v>
      </c>
      <c r="J41" s="1" t="s">
        <v>611</v>
      </c>
      <c r="K41" s="1" t="s">
        <v>611</v>
      </c>
      <c r="L41" s="1" t="s">
        <v>611</v>
      </c>
      <c r="M41" s="1"/>
      <c r="N41" s="1"/>
      <c r="O41" s="1"/>
    </row>
    <row r="42" spans="1:15" x14ac:dyDescent="0.25">
      <c r="A42" s="1" t="s">
        <v>44</v>
      </c>
      <c r="B42" s="1" t="s">
        <v>342</v>
      </c>
      <c r="C42" s="1" t="s">
        <v>611</v>
      </c>
      <c r="D42" s="1" t="s">
        <v>611</v>
      </c>
      <c r="E42" s="1" t="s">
        <v>611</v>
      </c>
      <c r="F42" s="1" t="s">
        <v>611</v>
      </c>
      <c r="G42" s="1" t="s">
        <v>611</v>
      </c>
      <c r="H42" s="1" t="s">
        <v>611</v>
      </c>
      <c r="I42" s="1" t="s">
        <v>611</v>
      </c>
      <c r="J42" s="1" t="s">
        <v>611</v>
      </c>
      <c r="K42" s="1" t="s">
        <v>611</v>
      </c>
      <c r="L42" s="1" t="s">
        <v>611</v>
      </c>
      <c r="M42" s="1"/>
      <c r="N42" s="1"/>
      <c r="O42" s="1"/>
    </row>
    <row r="43" spans="1:15" x14ac:dyDescent="0.25">
      <c r="A43" s="1" t="s">
        <v>45</v>
      </c>
      <c r="B43" s="1" t="s">
        <v>343</v>
      </c>
      <c r="C43" s="1" t="s">
        <v>611</v>
      </c>
      <c r="D43" s="1" t="s">
        <v>611</v>
      </c>
      <c r="E43" s="1" t="s">
        <v>611</v>
      </c>
      <c r="F43" s="1" t="s">
        <v>611</v>
      </c>
      <c r="G43" s="1" t="s">
        <v>611</v>
      </c>
      <c r="H43" s="1" t="s">
        <v>611</v>
      </c>
      <c r="I43" s="1" t="s">
        <v>611</v>
      </c>
      <c r="J43" s="1" t="s">
        <v>611</v>
      </c>
      <c r="K43" s="1" t="s">
        <v>611</v>
      </c>
      <c r="L43" s="1" t="s">
        <v>611</v>
      </c>
      <c r="M43" s="1"/>
      <c r="N43" s="1"/>
      <c r="O43" s="1"/>
    </row>
    <row r="44" spans="1:15" x14ac:dyDescent="0.25">
      <c r="A44" s="1" t="s">
        <v>46</v>
      </c>
      <c r="B44" s="1" t="s">
        <v>344</v>
      </c>
      <c r="C44" s="1" t="s">
        <v>611</v>
      </c>
      <c r="D44" s="1" t="s">
        <v>611</v>
      </c>
      <c r="E44" s="1" t="s">
        <v>611</v>
      </c>
      <c r="F44" s="1" t="s">
        <v>611</v>
      </c>
      <c r="G44" s="1" t="s">
        <v>611</v>
      </c>
      <c r="H44" s="1" t="s">
        <v>611</v>
      </c>
      <c r="I44" s="1" t="s">
        <v>611</v>
      </c>
      <c r="J44" s="1" t="s">
        <v>611</v>
      </c>
      <c r="K44" s="1" t="s">
        <v>611</v>
      </c>
      <c r="L44" s="1" t="s">
        <v>611</v>
      </c>
      <c r="M44" s="1"/>
      <c r="N44" s="1"/>
      <c r="O44" s="1"/>
    </row>
    <row r="45" spans="1:15" x14ac:dyDescent="0.25">
      <c r="A45" s="1" t="s">
        <v>47</v>
      </c>
      <c r="B45" s="1" t="s">
        <v>345</v>
      </c>
      <c r="C45" s="1" t="s">
        <v>611</v>
      </c>
      <c r="D45" s="1" t="s">
        <v>611</v>
      </c>
      <c r="E45" s="1" t="s">
        <v>611</v>
      </c>
      <c r="F45" s="1" t="s">
        <v>611</v>
      </c>
      <c r="G45" s="1" t="s">
        <v>611</v>
      </c>
      <c r="H45" s="1" t="s">
        <v>611</v>
      </c>
      <c r="I45" s="1" t="s">
        <v>611</v>
      </c>
      <c r="J45" s="1" t="s">
        <v>611</v>
      </c>
      <c r="K45" s="1" t="s">
        <v>611</v>
      </c>
      <c r="L45" s="1" t="s">
        <v>611</v>
      </c>
      <c r="M45" s="1"/>
      <c r="N45" s="1"/>
      <c r="O45" s="1"/>
    </row>
    <row r="46" spans="1:15" x14ac:dyDescent="0.25">
      <c r="A46" s="1" t="s">
        <v>48</v>
      </c>
      <c r="B46" s="1" t="s">
        <v>346</v>
      </c>
      <c r="C46" s="1" t="s">
        <v>611</v>
      </c>
      <c r="D46" s="1" t="s">
        <v>611</v>
      </c>
      <c r="E46" s="1" t="s">
        <v>611</v>
      </c>
      <c r="F46" s="1" t="s">
        <v>611</v>
      </c>
      <c r="G46" s="1" t="s">
        <v>611</v>
      </c>
      <c r="H46" s="1" t="s">
        <v>611</v>
      </c>
      <c r="I46" s="1" t="s">
        <v>611</v>
      </c>
      <c r="J46" s="1" t="s">
        <v>611</v>
      </c>
      <c r="K46" s="1" t="s">
        <v>611</v>
      </c>
      <c r="L46" s="1" t="s">
        <v>611</v>
      </c>
      <c r="M46" s="1"/>
      <c r="N46" s="1"/>
      <c r="O46" s="1"/>
    </row>
    <row r="47" spans="1:15" x14ac:dyDescent="0.25">
      <c r="A47" s="1" t="s">
        <v>49</v>
      </c>
      <c r="B47" s="1" t="s">
        <v>347</v>
      </c>
      <c r="C47" s="1" t="s">
        <v>611</v>
      </c>
      <c r="D47" s="1" t="s">
        <v>611</v>
      </c>
      <c r="E47" s="1" t="s">
        <v>611</v>
      </c>
      <c r="F47" s="1" t="s">
        <v>611</v>
      </c>
      <c r="G47" s="1" t="s">
        <v>611</v>
      </c>
      <c r="H47" s="1" t="s">
        <v>611</v>
      </c>
      <c r="I47" s="1" t="s">
        <v>611</v>
      </c>
      <c r="J47" s="1" t="s">
        <v>611</v>
      </c>
      <c r="K47" s="1" t="s">
        <v>611</v>
      </c>
      <c r="L47" s="1" t="s">
        <v>611</v>
      </c>
      <c r="M47" s="1"/>
      <c r="N47" s="1"/>
      <c r="O47" s="1"/>
    </row>
    <row r="48" spans="1:15" x14ac:dyDescent="0.25">
      <c r="A48" s="1" t="s">
        <v>50</v>
      </c>
      <c r="B48" s="1" t="s">
        <v>348</v>
      </c>
      <c r="C48" s="1" t="s">
        <v>611</v>
      </c>
      <c r="D48" s="1" t="s">
        <v>611</v>
      </c>
      <c r="E48" s="1" t="s">
        <v>611</v>
      </c>
      <c r="F48" s="1" t="s">
        <v>611</v>
      </c>
      <c r="G48" s="1" t="s">
        <v>611</v>
      </c>
      <c r="H48" s="1" t="s">
        <v>611</v>
      </c>
      <c r="I48" s="1" t="s">
        <v>611</v>
      </c>
      <c r="J48" s="1" t="s">
        <v>611</v>
      </c>
      <c r="K48" s="1" t="s">
        <v>611</v>
      </c>
      <c r="L48" s="1" t="s">
        <v>611</v>
      </c>
      <c r="M48" s="1"/>
      <c r="N48" s="1"/>
      <c r="O48" s="1"/>
    </row>
    <row r="49" spans="1:15" x14ac:dyDescent="0.25">
      <c r="A49" s="1" t="s">
        <v>51</v>
      </c>
      <c r="B49" s="1" t="s">
        <v>349</v>
      </c>
      <c r="C49" s="1" t="s">
        <v>611</v>
      </c>
      <c r="D49" s="1" t="s">
        <v>611</v>
      </c>
      <c r="E49" s="1" t="s">
        <v>611</v>
      </c>
      <c r="F49" s="1" t="s">
        <v>611</v>
      </c>
      <c r="G49" s="1" t="s">
        <v>611</v>
      </c>
      <c r="H49" s="1" t="s">
        <v>611</v>
      </c>
      <c r="I49" s="1" t="s">
        <v>611</v>
      </c>
      <c r="J49" s="1" t="s">
        <v>611</v>
      </c>
      <c r="K49" s="1" t="s">
        <v>611</v>
      </c>
      <c r="L49" s="1" t="s">
        <v>611</v>
      </c>
      <c r="M49" s="1"/>
      <c r="N49" s="1"/>
      <c r="O49" s="1"/>
    </row>
    <row r="50" spans="1:15" x14ac:dyDescent="0.25">
      <c r="A50" s="1" t="s">
        <v>52</v>
      </c>
      <c r="B50" s="1" t="s">
        <v>350</v>
      </c>
      <c r="C50" s="1" t="s">
        <v>611</v>
      </c>
      <c r="D50" s="1" t="s">
        <v>611</v>
      </c>
      <c r="E50" s="1" t="s">
        <v>611</v>
      </c>
      <c r="F50" s="1" t="s">
        <v>611</v>
      </c>
      <c r="G50" s="1" t="s">
        <v>611</v>
      </c>
      <c r="H50" s="1" t="s">
        <v>611</v>
      </c>
      <c r="I50" s="1" t="s">
        <v>611</v>
      </c>
      <c r="J50" s="1" t="s">
        <v>611</v>
      </c>
      <c r="K50" s="1" t="s">
        <v>611</v>
      </c>
      <c r="L50" s="1" t="s">
        <v>611</v>
      </c>
      <c r="M50" s="1"/>
      <c r="N50" s="1"/>
      <c r="O50" s="1"/>
    </row>
    <row r="51" spans="1:15" x14ac:dyDescent="0.25">
      <c r="A51" s="1" t="s">
        <v>53</v>
      </c>
      <c r="B51" s="1" t="s">
        <v>351</v>
      </c>
      <c r="C51" s="1" t="s">
        <v>611</v>
      </c>
      <c r="D51" s="1" t="s">
        <v>611</v>
      </c>
      <c r="E51" s="1" t="s">
        <v>611</v>
      </c>
      <c r="F51" s="1" t="s">
        <v>611</v>
      </c>
      <c r="G51" s="1" t="s">
        <v>611</v>
      </c>
      <c r="H51" s="1" t="s">
        <v>611</v>
      </c>
      <c r="I51" s="1" t="s">
        <v>611</v>
      </c>
      <c r="J51" s="1" t="s">
        <v>611</v>
      </c>
      <c r="K51" s="1" t="s">
        <v>611</v>
      </c>
      <c r="L51" s="1" t="s">
        <v>611</v>
      </c>
      <c r="M51" s="1"/>
      <c r="N51" s="1"/>
      <c r="O51" s="1"/>
    </row>
    <row r="52" spans="1:15" x14ac:dyDescent="0.25">
      <c r="A52" s="1" t="s">
        <v>54</v>
      </c>
      <c r="B52" s="1" t="s">
        <v>352</v>
      </c>
      <c r="C52" s="1" t="s">
        <v>611</v>
      </c>
      <c r="D52" s="1" t="s">
        <v>611</v>
      </c>
      <c r="E52" s="1" t="s">
        <v>611</v>
      </c>
      <c r="F52" s="1" t="s">
        <v>611</v>
      </c>
      <c r="G52" s="1" t="s">
        <v>611</v>
      </c>
      <c r="H52" s="1" t="s">
        <v>611</v>
      </c>
      <c r="I52" s="1" t="s">
        <v>611</v>
      </c>
      <c r="J52" s="1" t="s">
        <v>611</v>
      </c>
      <c r="K52" s="1" t="s">
        <v>611</v>
      </c>
      <c r="L52" s="1" t="s">
        <v>611</v>
      </c>
      <c r="M52" s="1"/>
      <c r="N52" s="1"/>
      <c r="O52" s="1"/>
    </row>
    <row r="53" spans="1:15" x14ac:dyDescent="0.25">
      <c r="A53" s="1" t="s">
        <v>55</v>
      </c>
      <c r="B53" s="1" t="s">
        <v>353</v>
      </c>
      <c r="C53" s="1" t="s">
        <v>611</v>
      </c>
      <c r="D53" s="1" t="s">
        <v>611</v>
      </c>
      <c r="E53" s="1" t="s">
        <v>611</v>
      </c>
      <c r="F53" s="1" t="s">
        <v>611</v>
      </c>
      <c r="G53" s="1" t="s">
        <v>611</v>
      </c>
      <c r="H53" s="1" t="s">
        <v>611</v>
      </c>
      <c r="I53" s="1" t="s">
        <v>611</v>
      </c>
      <c r="J53" s="1" t="s">
        <v>611</v>
      </c>
      <c r="K53" s="1" t="s">
        <v>611</v>
      </c>
      <c r="L53" s="1" t="s">
        <v>611</v>
      </c>
      <c r="M53" s="1"/>
      <c r="N53" s="1"/>
      <c r="O53" s="1"/>
    </row>
    <row r="54" spans="1:15" x14ac:dyDescent="0.25">
      <c r="A54" s="1" t="s">
        <v>56</v>
      </c>
      <c r="B54" s="1" t="s">
        <v>354</v>
      </c>
      <c r="C54" s="1" t="s">
        <v>611</v>
      </c>
      <c r="D54" s="1" t="s">
        <v>611</v>
      </c>
      <c r="E54" s="1" t="s">
        <v>611</v>
      </c>
      <c r="F54" s="1" t="s">
        <v>611</v>
      </c>
      <c r="G54" s="1" t="s">
        <v>611</v>
      </c>
      <c r="H54" s="1" t="s">
        <v>611</v>
      </c>
      <c r="I54" s="1" t="s">
        <v>611</v>
      </c>
      <c r="J54" s="1" t="s">
        <v>611</v>
      </c>
      <c r="K54" s="1" t="s">
        <v>611</v>
      </c>
      <c r="L54" s="1" t="s">
        <v>611</v>
      </c>
      <c r="M54" s="1"/>
      <c r="N54" s="1"/>
      <c r="O54" s="1"/>
    </row>
    <row r="55" spans="1:15" x14ac:dyDescent="0.25">
      <c r="A55" s="1" t="s">
        <v>57</v>
      </c>
      <c r="B55" s="1" t="s">
        <v>355</v>
      </c>
      <c r="C55" s="1" t="s">
        <v>611</v>
      </c>
      <c r="D55" s="1" t="s">
        <v>611</v>
      </c>
      <c r="E55" s="1" t="s">
        <v>611</v>
      </c>
      <c r="F55" s="1" t="s">
        <v>611</v>
      </c>
      <c r="G55" s="1" t="s">
        <v>611</v>
      </c>
      <c r="H55" s="1" t="s">
        <v>611</v>
      </c>
      <c r="I55" s="1" t="s">
        <v>611</v>
      </c>
      <c r="J55" s="1" t="s">
        <v>611</v>
      </c>
      <c r="K55" s="1" t="s">
        <v>611</v>
      </c>
      <c r="L55" s="1" t="s">
        <v>611</v>
      </c>
      <c r="M55" s="1"/>
      <c r="N55" s="1"/>
      <c r="O55" s="1"/>
    </row>
    <row r="56" spans="1:15" x14ac:dyDescent="0.25">
      <c r="A56" s="1" t="s">
        <v>58</v>
      </c>
      <c r="B56" s="1" t="s">
        <v>356</v>
      </c>
      <c r="C56" s="1" t="s">
        <v>611</v>
      </c>
      <c r="D56" s="1" t="s">
        <v>611</v>
      </c>
      <c r="E56" s="1" t="s">
        <v>611</v>
      </c>
      <c r="F56" s="1" t="s">
        <v>611</v>
      </c>
      <c r="G56" s="1" t="s">
        <v>611</v>
      </c>
      <c r="H56" s="1" t="s">
        <v>611</v>
      </c>
      <c r="I56" s="1" t="s">
        <v>611</v>
      </c>
      <c r="J56" s="1" t="s">
        <v>611</v>
      </c>
      <c r="K56" s="1" t="s">
        <v>611</v>
      </c>
      <c r="L56" s="1" t="s">
        <v>611</v>
      </c>
      <c r="M56" s="1"/>
      <c r="N56" s="1"/>
      <c r="O56" s="1"/>
    </row>
    <row r="57" spans="1:15" x14ac:dyDescent="0.25">
      <c r="A57" s="1" t="s">
        <v>59</v>
      </c>
      <c r="B57" s="1" t="s">
        <v>357</v>
      </c>
      <c r="C57" s="1" t="s">
        <v>611</v>
      </c>
      <c r="D57" s="1" t="s">
        <v>611</v>
      </c>
      <c r="E57" s="1" t="s">
        <v>611</v>
      </c>
      <c r="F57" s="1" t="s">
        <v>611</v>
      </c>
      <c r="G57" s="1" t="s">
        <v>611</v>
      </c>
      <c r="H57" s="1" t="s">
        <v>611</v>
      </c>
      <c r="I57" s="1" t="s">
        <v>611</v>
      </c>
      <c r="J57" s="1" t="s">
        <v>611</v>
      </c>
      <c r="K57" s="1" t="s">
        <v>611</v>
      </c>
      <c r="L57" s="1" t="s">
        <v>611</v>
      </c>
      <c r="M57" s="1"/>
      <c r="N57" s="1"/>
      <c r="O57" s="1"/>
    </row>
    <row r="58" spans="1:15" x14ac:dyDescent="0.25">
      <c r="A58" s="1" t="s">
        <v>60</v>
      </c>
      <c r="B58" s="1" t="s">
        <v>358</v>
      </c>
      <c r="C58" s="1" t="s">
        <v>611</v>
      </c>
      <c r="D58" s="1" t="s">
        <v>611</v>
      </c>
      <c r="E58" s="1" t="s">
        <v>611</v>
      </c>
      <c r="F58" s="1" t="s">
        <v>611</v>
      </c>
      <c r="G58" s="1" t="s">
        <v>611</v>
      </c>
      <c r="H58" s="1" t="s">
        <v>611</v>
      </c>
      <c r="I58" s="1" t="s">
        <v>611</v>
      </c>
      <c r="J58" s="1" t="s">
        <v>611</v>
      </c>
      <c r="K58" s="1" t="s">
        <v>611</v>
      </c>
      <c r="L58" s="1" t="s">
        <v>611</v>
      </c>
      <c r="M58" s="1"/>
      <c r="N58" s="1"/>
      <c r="O58" s="1"/>
    </row>
    <row r="59" spans="1:15" x14ac:dyDescent="0.25">
      <c r="A59" s="1" t="s">
        <v>61</v>
      </c>
      <c r="B59" s="1" t="s">
        <v>359</v>
      </c>
      <c r="C59" s="1" t="s">
        <v>611</v>
      </c>
      <c r="D59" s="1" t="s">
        <v>611</v>
      </c>
      <c r="E59" s="1" t="s">
        <v>611</v>
      </c>
      <c r="F59" s="1" t="s">
        <v>611</v>
      </c>
      <c r="G59" s="1" t="s">
        <v>611</v>
      </c>
      <c r="H59" s="1" t="s">
        <v>611</v>
      </c>
      <c r="I59" s="1" t="s">
        <v>611</v>
      </c>
      <c r="J59" s="1" t="s">
        <v>611</v>
      </c>
      <c r="K59" s="1" t="s">
        <v>611</v>
      </c>
      <c r="L59" s="1" t="s">
        <v>611</v>
      </c>
      <c r="M59" s="1"/>
      <c r="N59" s="1"/>
      <c r="O59" s="1"/>
    </row>
    <row r="60" spans="1:15" x14ac:dyDescent="0.25">
      <c r="A60" s="1" t="s">
        <v>62</v>
      </c>
      <c r="B60" s="1" t="s">
        <v>360</v>
      </c>
      <c r="C60" s="1" t="s">
        <v>611</v>
      </c>
      <c r="D60" s="1" t="s">
        <v>611</v>
      </c>
      <c r="E60" s="1" t="s">
        <v>611</v>
      </c>
      <c r="F60" s="1" t="s">
        <v>611</v>
      </c>
      <c r="G60" s="1" t="s">
        <v>611</v>
      </c>
      <c r="H60" s="1" t="s">
        <v>611</v>
      </c>
      <c r="I60" s="1" t="s">
        <v>611</v>
      </c>
      <c r="J60" s="1" t="s">
        <v>611</v>
      </c>
      <c r="K60" s="1" t="s">
        <v>611</v>
      </c>
      <c r="L60" s="1" t="s">
        <v>611</v>
      </c>
      <c r="M60" s="1"/>
      <c r="N60" s="1"/>
      <c r="O60" s="1"/>
    </row>
    <row r="61" spans="1:15" x14ac:dyDescent="0.25">
      <c r="A61" s="1" t="s">
        <v>63</v>
      </c>
      <c r="B61" s="1" t="s">
        <v>361</v>
      </c>
      <c r="C61" s="1" t="s">
        <v>611</v>
      </c>
      <c r="D61" s="1" t="s">
        <v>611</v>
      </c>
      <c r="E61" s="1" t="s">
        <v>611</v>
      </c>
      <c r="F61" s="1" t="s">
        <v>611</v>
      </c>
      <c r="G61" s="1" t="s">
        <v>611</v>
      </c>
      <c r="H61" s="1" t="s">
        <v>611</v>
      </c>
      <c r="I61" s="1" t="s">
        <v>611</v>
      </c>
      <c r="J61" s="1" t="s">
        <v>611</v>
      </c>
      <c r="K61" s="1" t="s">
        <v>611</v>
      </c>
      <c r="L61" s="1" t="s">
        <v>611</v>
      </c>
      <c r="M61" s="1"/>
      <c r="N61" s="1"/>
      <c r="O61" s="1"/>
    </row>
    <row r="62" spans="1:15" x14ac:dyDescent="0.25">
      <c r="A62" s="1" t="s">
        <v>64</v>
      </c>
      <c r="B62" s="1" t="s">
        <v>362</v>
      </c>
      <c r="C62" s="1" t="s">
        <v>611</v>
      </c>
      <c r="D62" s="1" t="s">
        <v>611</v>
      </c>
      <c r="E62" s="1" t="s">
        <v>611</v>
      </c>
      <c r="F62" s="1" t="s">
        <v>611</v>
      </c>
      <c r="G62" s="1" t="s">
        <v>611</v>
      </c>
      <c r="H62" s="1" t="s">
        <v>611</v>
      </c>
      <c r="I62" s="1" t="s">
        <v>611</v>
      </c>
      <c r="J62" s="1" t="s">
        <v>611</v>
      </c>
      <c r="K62" s="1" t="s">
        <v>611</v>
      </c>
      <c r="L62" s="1" t="s">
        <v>611</v>
      </c>
      <c r="M62" s="1"/>
      <c r="N62" s="1"/>
      <c r="O62" s="1"/>
    </row>
    <row r="63" spans="1:15" x14ac:dyDescent="0.25">
      <c r="A63" s="1" t="s">
        <v>65</v>
      </c>
      <c r="B63" s="1" t="s">
        <v>363</v>
      </c>
      <c r="C63" s="1" t="s">
        <v>611</v>
      </c>
      <c r="D63" s="1" t="s">
        <v>611</v>
      </c>
      <c r="E63" s="1" t="s">
        <v>611</v>
      </c>
      <c r="F63" s="1" t="s">
        <v>611</v>
      </c>
      <c r="G63" s="1" t="s">
        <v>611</v>
      </c>
      <c r="H63" s="1" t="s">
        <v>611</v>
      </c>
      <c r="I63" s="1" t="s">
        <v>611</v>
      </c>
      <c r="J63" s="1" t="s">
        <v>611</v>
      </c>
      <c r="K63" s="1" t="s">
        <v>611</v>
      </c>
      <c r="L63" s="1" t="s">
        <v>611</v>
      </c>
      <c r="M63" s="1"/>
      <c r="N63" s="1"/>
      <c r="O63" s="1"/>
    </row>
    <row r="64" spans="1:15" x14ac:dyDescent="0.25">
      <c r="A64" s="1" t="s">
        <v>66</v>
      </c>
      <c r="B64" s="1" t="s">
        <v>364</v>
      </c>
      <c r="C64" s="1" t="s">
        <v>611</v>
      </c>
      <c r="D64" s="1" t="s">
        <v>611</v>
      </c>
      <c r="E64" s="1" t="s">
        <v>611</v>
      </c>
      <c r="F64" s="1" t="s">
        <v>611</v>
      </c>
      <c r="G64" s="1" t="s">
        <v>611</v>
      </c>
      <c r="H64" s="1" t="s">
        <v>611</v>
      </c>
      <c r="I64" s="1" t="s">
        <v>611</v>
      </c>
      <c r="J64" s="1" t="s">
        <v>611</v>
      </c>
      <c r="K64" s="1" t="s">
        <v>611</v>
      </c>
      <c r="L64" s="1" t="s">
        <v>611</v>
      </c>
      <c r="M64" s="1"/>
      <c r="N64" s="1"/>
      <c r="O64" s="1"/>
    </row>
    <row r="65" spans="1:15" x14ac:dyDescent="0.25">
      <c r="A65" s="1" t="s">
        <v>67</v>
      </c>
      <c r="B65" s="1" t="s">
        <v>365</v>
      </c>
      <c r="C65" s="1" t="s">
        <v>611</v>
      </c>
      <c r="D65" s="1" t="s">
        <v>611</v>
      </c>
      <c r="E65" s="1" t="s">
        <v>611</v>
      </c>
      <c r="F65" s="1" t="s">
        <v>611</v>
      </c>
      <c r="G65" s="1" t="s">
        <v>611</v>
      </c>
      <c r="H65" s="1" t="s">
        <v>611</v>
      </c>
      <c r="I65" s="1" t="s">
        <v>611</v>
      </c>
      <c r="J65" s="1" t="s">
        <v>611</v>
      </c>
      <c r="K65" s="1" t="s">
        <v>611</v>
      </c>
      <c r="L65" s="1" t="s">
        <v>611</v>
      </c>
      <c r="M65" s="1"/>
      <c r="N65" s="1"/>
      <c r="O65" s="1"/>
    </row>
    <row r="66" spans="1:15" x14ac:dyDescent="0.25">
      <c r="A66" s="1" t="s">
        <v>68</v>
      </c>
      <c r="B66" s="1" t="s">
        <v>366</v>
      </c>
      <c r="C66" s="1" t="s">
        <v>611</v>
      </c>
      <c r="D66" s="1" t="s">
        <v>611</v>
      </c>
      <c r="E66" s="1" t="s">
        <v>611</v>
      </c>
      <c r="F66" s="1" t="s">
        <v>611</v>
      </c>
      <c r="G66" s="1" t="s">
        <v>611</v>
      </c>
      <c r="H66" s="1" t="s">
        <v>611</v>
      </c>
      <c r="I66" s="1" t="s">
        <v>611</v>
      </c>
      <c r="J66" s="1" t="s">
        <v>611</v>
      </c>
      <c r="K66" s="1" t="s">
        <v>611</v>
      </c>
      <c r="L66" s="1" t="s">
        <v>611</v>
      </c>
      <c r="M66" s="1"/>
      <c r="N66" s="1"/>
      <c r="O66" s="1"/>
    </row>
    <row r="67" spans="1:15" x14ac:dyDescent="0.25">
      <c r="A67" s="1" t="s">
        <v>69</v>
      </c>
      <c r="B67" s="1" t="s">
        <v>367</v>
      </c>
      <c r="C67" s="1" t="s">
        <v>611</v>
      </c>
      <c r="D67" s="1" t="s">
        <v>611</v>
      </c>
      <c r="E67" s="1" t="s">
        <v>611</v>
      </c>
      <c r="F67" s="1" t="s">
        <v>611</v>
      </c>
      <c r="G67" s="1" t="s">
        <v>611</v>
      </c>
      <c r="H67" s="1" t="s">
        <v>611</v>
      </c>
      <c r="I67" s="1" t="s">
        <v>611</v>
      </c>
      <c r="J67" s="1" t="s">
        <v>611</v>
      </c>
      <c r="K67" s="1" t="s">
        <v>611</v>
      </c>
      <c r="L67" s="1" t="s">
        <v>611</v>
      </c>
      <c r="M67" s="1"/>
      <c r="N67" s="1"/>
      <c r="O67" s="1"/>
    </row>
    <row r="68" spans="1:15" x14ac:dyDescent="0.25">
      <c r="A68" s="1" t="s">
        <v>70</v>
      </c>
      <c r="B68" s="1" t="s">
        <v>368</v>
      </c>
      <c r="C68" s="1" t="s">
        <v>611</v>
      </c>
      <c r="D68" s="1" t="s">
        <v>611</v>
      </c>
      <c r="E68" s="1" t="s">
        <v>611</v>
      </c>
      <c r="F68" s="1" t="s">
        <v>611</v>
      </c>
      <c r="G68" s="1" t="s">
        <v>611</v>
      </c>
      <c r="H68" s="1" t="s">
        <v>611</v>
      </c>
      <c r="I68" s="1" t="s">
        <v>611</v>
      </c>
      <c r="J68" s="1" t="s">
        <v>611</v>
      </c>
      <c r="K68" s="1" t="s">
        <v>611</v>
      </c>
      <c r="L68" s="1" t="s">
        <v>611</v>
      </c>
      <c r="M68" s="1"/>
      <c r="N68" s="1"/>
      <c r="O68" s="1"/>
    </row>
    <row r="69" spans="1:15" x14ac:dyDescent="0.25">
      <c r="A69" s="1" t="s">
        <v>71</v>
      </c>
      <c r="B69" s="1" t="s">
        <v>369</v>
      </c>
      <c r="C69" s="1" t="s">
        <v>611</v>
      </c>
      <c r="D69" s="1" t="s">
        <v>611</v>
      </c>
      <c r="E69" s="1" t="s">
        <v>611</v>
      </c>
      <c r="F69" s="1" t="s">
        <v>611</v>
      </c>
      <c r="G69" s="1" t="s">
        <v>611</v>
      </c>
      <c r="H69" s="1" t="s">
        <v>611</v>
      </c>
      <c r="I69" s="1" t="s">
        <v>611</v>
      </c>
      <c r="J69" s="1" t="s">
        <v>611</v>
      </c>
      <c r="K69" s="1" t="s">
        <v>611</v>
      </c>
      <c r="L69" s="1" t="s">
        <v>611</v>
      </c>
      <c r="M69" s="1"/>
      <c r="N69" s="1"/>
      <c r="O69" s="1"/>
    </row>
    <row r="70" spans="1:15" x14ac:dyDescent="0.25">
      <c r="A70" s="1" t="s">
        <v>72</v>
      </c>
      <c r="B70" s="1" t="s">
        <v>370</v>
      </c>
      <c r="C70" s="1" t="s">
        <v>611</v>
      </c>
      <c r="D70" s="1" t="s">
        <v>611</v>
      </c>
      <c r="E70" s="1" t="s">
        <v>611</v>
      </c>
      <c r="F70" s="1" t="s">
        <v>611</v>
      </c>
      <c r="G70" s="1" t="s">
        <v>611</v>
      </c>
      <c r="H70" s="1" t="s">
        <v>611</v>
      </c>
      <c r="I70" s="1" t="s">
        <v>611</v>
      </c>
      <c r="J70" s="1" t="s">
        <v>611</v>
      </c>
      <c r="K70" s="1" t="s">
        <v>611</v>
      </c>
      <c r="L70" s="1" t="s">
        <v>611</v>
      </c>
      <c r="M70" s="1"/>
      <c r="N70" s="1"/>
      <c r="O70" s="1"/>
    </row>
    <row r="71" spans="1:15" x14ac:dyDescent="0.25">
      <c r="A71" s="1" t="s">
        <v>73</v>
      </c>
      <c r="B71" s="1" t="s">
        <v>371</v>
      </c>
      <c r="C71" s="1" t="s">
        <v>611</v>
      </c>
      <c r="D71" s="1" t="s">
        <v>611</v>
      </c>
      <c r="E71" s="1" t="s">
        <v>611</v>
      </c>
      <c r="F71" s="1" t="s">
        <v>611</v>
      </c>
      <c r="G71" s="1" t="s">
        <v>611</v>
      </c>
      <c r="H71" s="1" t="s">
        <v>611</v>
      </c>
      <c r="I71" s="1" t="s">
        <v>611</v>
      </c>
      <c r="J71" s="1" t="s">
        <v>611</v>
      </c>
      <c r="K71" s="1" t="s">
        <v>611</v>
      </c>
      <c r="L71" s="1" t="s">
        <v>611</v>
      </c>
      <c r="M71" s="1"/>
      <c r="N71" s="1"/>
      <c r="O71" s="1"/>
    </row>
    <row r="72" spans="1:15" x14ac:dyDescent="0.25">
      <c r="A72" s="1" t="s">
        <v>74</v>
      </c>
      <c r="B72" s="1" t="s">
        <v>372</v>
      </c>
      <c r="C72" s="1" t="s">
        <v>611</v>
      </c>
      <c r="D72" s="1" t="s">
        <v>611</v>
      </c>
      <c r="E72" s="1" t="s">
        <v>611</v>
      </c>
      <c r="F72" s="1" t="s">
        <v>611</v>
      </c>
      <c r="G72" s="1" t="s">
        <v>611</v>
      </c>
      <c r="H72" s="1" t="s">
        <v>611</v>
      </c>
      <c r="I72" s="1" t="s">
        <v>611</v>
      </c>
      <c r="J72" s="1" t="s">
        <v>611</v>
      </c>
      <c r="K72" s="1" t="s">
        <v>611</v>
      </c>
      <c r="L72" s="1" t="s">
        <v>611</v>
      </c>
      <c r="M72" s="1"/>
      <c r="N72" s="1"/>
      <c r="O72" s="1"/>
    </row>
    <row r="73" spans="1:15" x14ac:dyDescent="0.25">
      <c r="A73" s="1" t="s">
        <v>75</v>
      </c>
      <c r="B73" s="1" t="s">
        <v>373</v>
      </c>
      <c r="C73" s="1" t="s">
        <v>611</v>
      </c>
      <c r="D73" s="1" t="s">
        <v>611</v>
      </c>
      <c r="E73" s="1" t="s">
        <v>611</v>
      </c>
      <c r="F73" s="1" t="s">
        <v>611</v>
      </c>
      <c r="G73" s="1" t="s">
        <v>611</v>
      </c>
      <c r="H73" s="1" t="s">
        <v>611</v>
      </c>
      <c r="I73" s="1" t="s">
        <v>611</v>
      </c>
      <c r="J73" s="1" t="s">
        <v>611</v>
      </c>
      <c r="K73" s="1" t="s">
        <v>611</v>
      </c>
      <c r="L73" s="1" t="s">
        <v>611</v>
      </c>
      <c r="M73" s="1"/>
      <c r="N73" s="1"/>
      <c r="O73" s="1"/>
    </row>
    <row r="74" spans="1:15" x14ac:dyDescent="0.25">
      <c r="A74" s="1" t="s">
        <v>76</v>
      </c>
      <c r="B74" s="1" t="s">
        <v>374</v>
      </c>
      <c r="C74" s="1" t="s">
        <v>611</v>
      </c>
      <c r="D74" s="1" t="s">
        <v>611</v>
      </c>
      <c r="E74" s="1" t="s">
        <v>611</v>
      </c>
      <c r="F74" s="1" t="s">
        <v>611</v>
      </c>
      <c r="G74" s="1" t="s">
        <v>611</v>
      </c>
      <c r="H74" s="1" t="s">
        <v>611</v>
      </c>
      <c r="I74" s="1" t="s">
        <v>611</v>
      </c>
      <c r="J74" s="1" t="s">
        <v>611</v>
      </c>
      <c r="K74" s="1" t="s">
        <v>611</v>
      </c>
      <c r="L74" s="1" t="s">
        <v>611</v>
      </c>
      <c r="M74" s="1"/>
      <c r="N74" s="1"/>
      <c r="O74" s="1"/>
    </row>
    <row r="75" spans="1:15" x14ac:dyDescent="0.25">
      <c r="A75" s="1" t="s">
        <v>77</v>
      </c>
      <c r="B75" s="1" t="s">
        <v>375</v>
      </c>
      <c r="C75" s="1" t="s">
        <v>611</v>
      </c>
      <c r="D75" s="1" t="s">
        <v>611</v>
      </c>
      <c r="E75" s="1" t="s">
        <v>611</v>
      </c>
      <c r="F75" s="1" t="s">
        <v>611</v>
      </c>
      <c r="G75" s="1" t="s">
        <v>611</v>
      </c>
      <c r="H75" s="1" t="s">
        <v>611</v>
      </c>
      <c r="I75" s="1" t="s">
        <v>611</v>
      </c>
      <c r="J75" s="1" t="s">
        <v>611</v>
      </c>
      <c r="K75" s="1" t="s">
        <v>611</v>
      </c>
      <c r="L75" s="1" t="s">
        <v>611</v>
      </c>
      <c r="M75" s="1"/>
      <c r="N75" s="1"/>
      <c r="O75" s="1"/>
    </row>
    <row r="76" spans="1:15" x14ac:dyDescent="0.25">
      <c r="A76" s="1" t="s">
        <v>78</v>
      </c>
      <c r="B76" s="1" t="s">
        <v>376</v>
      </c>
      <c r="C76" s="1" t="s">
        <v>611</v>
      </c>
      <c r="D76" s="1" t="s">
        <v>611</v>
      </c>
      <c r="E76" s="1" t="s">
        <v>611</v>
      </c>
      <c r="F76" s="1" t="s">
        <v>611</v>
      </c>
      <c r="G76" s="1" t="s">
        <v>611</v>
      </c>
      <c r="H76" s="1" t="s">
        <v>611</v>
      </c>
      <c r="I76" s="1" t="s">
        <v>611</v>
      </c>
      <c r="J76" s="1" t="s">
        <v>611</v>
      </c>
      <c r="K76" s="1" t="s">
        <v>611</v>
      </c>
      <c r="L76" s="1" t="s">
        <v>611</v>
      </c>
      <c r="M76" s="1"/>
      <c r="N76" s="1"/>
      <c r="O76" s="1"/>
    </row>
    <row r="77" spans="1:15" x14ac:dyDescent="0.25">
      <c r="A77" s="1" t="s">
        <v>79</v>
      </c>
      <c r="B77" s="1" t="s">
        <v>377</v>
      </c>
      <c r="C77" s="1" t="s">
        <v>611</v>
      </c>
      <c r="D77" s="1" t="s">
        <v>611</v>
      </c>
      <c r="E77" s="1" t="s">
        <v>611</v>
      </c>
      <c r="F77" s="1" t="s">
        <v>611</v>
      </c>
      <c r="G77" s="1" t="s">
        <v>611</v>
      </c>
      <c r="H77" s="1" t="s">
        <v>611</v>
      </c>
      <c r="I77" s="1" t="s">
        <v>611</v>
      </c>
      <c r="J77" s="1" t="s">
        <v>611</v>
      </c>
      <c r="K77" s="1" t="s">
        <v>611</v>
      </c>
      <c r="L77" s="1" t="s">
        <v>611</v>
      </c>
      <c r="M77" s="1"/>
      <c r="N77" s="1"/>
      <c r="O77" s="1"/>
    </row>
    <row r="78" spans="1:15" x14ac:dyDescent="0.25">
      <c r="A78" s="1" t="s">
        <v>80</v>
      </c>
      <c r="B78" s="1" t="s">
        <v>378</v>
      </c>
      <c r="C78" s="1" t="s">
        <v>611</v>
      </c>
      <c r="D78" s="1" t="s">
        <v>611</v>
      </c>
      <c r="E78" s="1" t="s">
        <v>611</v>
      </c>
      <c r="F78" s="1" t="s">
        <v>611</v>
      </c>
      <c r="G78" s="1" t="s">
        <v>611</v>
      </c>
      <c r="H78" s="1" t="s">
        <v>611</v>
      </c>
      <c r="I78" s="1" t="s">
        <v>611</v>
      </c>
      <c r="J78" s="1" t="s">
        <v>611</v>
      </c>
      <c r="K78" s="1" t="s">
        <v>611</v>
      </c>
      <c r="L78" s="1" t="s">
        <v>611</v>
      </c>
      <c r="M78" s="1"/>
      <c r="N78" s="1"/>
      <c r="O78" s="1"/>
    </row>
    <row r="79" spans="1:15" x14ac:dyDescent="0.25">
      <c r="A79" s="1" t="s">
        <v>81</v>
      </c>
      <c r="B79" s="1" t="s">
        <v>379</v>
      </c>
      <c r="C79" s="1" t="s">
        <v>611</v>
      </c>
      <c r="D79" s="1" t="s">
        <v>611</v>
      </c>
      <c r="E79" s="1" t="s">
        <v>611</v>
      </c>
      <c r="F79" s="1" t="s">
        <v>611</v>
      </c>
      <c r="G79" s="1" t="s">
        <v>611</v>
      </c>
      <c r="H79" s="1" t="s">
        <v>611</v>
      </c>
      <c r="I79" s="1" t="s">
        <v>611</v>
      </c>
      <c r="J79" s="1" t="s">
        <v>611</v>
      </c>
      <c r="K79" s="1" t="s">
        <v>611</v>
      </c>
      <c r="L79" s="1" t="s">
        <v>611</v>
      </c>
      <c r="M79" s="1"/>
      <c r="N79" s="1"/>
      <c r="O79" s="1"/>
    </row>
    <row r="80" spans="1:15" x14ac:dyDescent="0.25">
      <c r="A80" s="1" t="s">
        <v>82</v>
      </c>
      <c r="B80" s="1" t="s">
        <v>380</v>
      </c>
      <c r="C80" s="1" t="s">
        <v>611</v>
      </c>
      <c r="D80" s="1" t="s">
        <v>611</v>
      </c>
      <c r="E80" s="1" t="s">
        <v>611</v>
      </c>
      <c r="F80" s="1" t="s">
        <v>611</v>
      </c>
      <c r="G80" s="1" t="s">
        <v>611</v>
      </c>
      <c r="H80" s="1" t="s">
        <v>611</v>
      </c>
      <c r="I80" s="1" t="s">
        <v>611</v>
      </c>
      <c r="J80" s="1" t="s">
        <v>611</v>
      </c>
      <c r="K80" s="1" t="s">
        <v>611</v>
      </c>
      <c r="L80" s="1" t="s">
        <v>611</v>
      </c>
      <c r="M80" s="1"/>
      <c r="N80" s="1"/>
      <c r="O80" s="1"/>
    </row>
    <row r="81" spans="1:15" x14ac:dyDescent="0.25">
      <c r="A81" s="1" t="s">
        <v>83</v>
      </c>
      <c r="B81" s="1" t="s">
        <v>381</v>
      </c>
      <c r="C81" s="1" t="s">
        <v>611</v>
      </c>
      <c r="D81" s="1" t="s">
        <v>611</v>
      </c>
      <c r="E81" s="1" t="s">
        <v>611</v>
      </c>
      <c r="F81" s="1" t="s">
        <v>611</v>
      </c>
      <c r="G81" s="1" t="s">
        <v>611</v>
      </c>
      <c r="H81" s="1" t="s">
        <v>611</v>
      </c>
      <c r="I81" s="1" t="s">
        <v>611</v>
      </c>
      <c r="J81" s="1" t="s">
        <v>611</v>
      </c>
      <c r="K81" s="1" t="s">
        <v>611</v>
      </c>
      <c r="L81" s="1" t="s">
        <v>611</v>
      </c>
      <c r="M81" s="1"/>
      <c r="N81" s="1"/>
      <c r="O81" s="1"/>
    </row>
    <row r="82" spans="1:15" x14ac:dyDescent="0.25">
      <c r="A82" s="1" t="s">
        <v>84</v>
      </c>
      <c r="B82" s="1" t="s">
        <v>382</v>
      </c>
      <c r="C82" s="1" t="s">
        <v>611</v>
      </c>
      <c r="D82" s="1" t="s">
        <v>611</v>
      </c>
      <c r="E82" s="1" t="s">
        <v>611</v>
      </c>
      <c r="F82" s="1" t="s">
        <v>611</v>
      </c>
      <c r="G82" s="1" t="s">
        <v>611</v>
      </c>
      <c r="H82" s="1" t="s">
        <v>611</v>
      </c>
      <c r="I82" s="1" t="s">
        <v>611</v>
      </c>
      <c r="J82" s="1" t="s">
        <v>611</v>
      </c>
      <c r="K82" s="1" t="s">
        <v>611</v>
      </c>
      <c r="L82" s="1" t="s">
        <v>611</v>
      </c>
      <c r="M82" s="1"/>
      <c r="N82" s="1"/>
      <c r="O82" s="1"/>
    </row>
    <row r="83" spans="1:15" x14ac:dyDescent="0.25">
      <c r="A83" s="1" t="s">
        <v>85</v>
      </c>
      <c r="B83" s="1" t="s">
        <v>383</v>
      </c>
      <c r="C83" s="1" t="s">
        <v>611</v>
      </c>
      <c r="D83" s="1" t="s">
        <v>611</v>
      </c>
      <c r="E83" s="1" t="s">
        <v>611</v>
      </c>
      <c r="F83" s="1" t="s">
        <v>611</v>
      </c>
      <c r="G83" s="1" t="s">
        <v>611</v>
      </c>
      <c r="H83" s="1" t="s">
        <v>611</v>
      </c>
      <c r="I83" s="1" t="s">
        <v>611</v>
      </c>
      <c r="J83" s="1" t="s">
        <v>611</v>
      </c>
      <c r="K83" s="1" t="s">
        <v>611</v>
      </c>
      <c r="L83" s="1" t="s">
        <v>611</v>
      </c>
      <c r="M83" s="1"/>
      <c r="N83" s="1"/>
      <c r="O83" s="1"/>
    </row>
    <row r="84" spans="1:15" x14ac:dyDescent="0.25">
      <c r="A84" s="1" t="s">
        <v>86</v>
      </c>
      <c r="B84" s="1" t="s">
        <v>384</v>
      </c>
      <c r="C84" s="1" t="s">
        <v>611</v>
      </c>
      <c r="D84" s="1" t="s">
        <v>611</v>
      </c>
      <c r="E84" s="1" t="s">
        <v>611</v>
      </c>
      <c r="F84" s="1" t="s">
        <v>611</v>
      </c>
      <c r="G84" s="1" t="s">
        <v>611</v>
      </c>
      <c r="H84" s="1" t="s">
        <v>611</v>
      </c>
      <c r="I84" s="1" t="s">
        <v>611</v>
      </c>
      <c r="J84" s="1" t="s">
        <v>611</v>
      </c>
      <c r="K84" s="1" t="s">
        <v>611</v>
      </c>
      <c r="L84" s="1" t="s">
        <v>611</v>
      </c>
      <c r="M84" s="1"/>
      <c r="N84" s="1"/>
      <c r="O84" s="1"/>
    </row>
    <row r="85" spans="1:15" x14ac:dyDescent="0.25">
      <c r="A85" s="1" t="s">
        <v>87</v>
      </c>
      <c r="B85" s="1" t="s">
        <v>385</v>
      </c>
      <c r="C85" s="1" t="s">
        <v>611</v>
      </c>
      <c r="D85" s="1" t="s">
        <v>611</v>
      </c>
      <c r="E85" s="1" t="s">
        <v>611</v>
      </c>
      <c r="F85" s="1" t="s">
        <v>611</v>
      </c>
      <c r="G85" s="1" t="s">
        <v>611</v>
      </c>
      <c r="H85" s="1" t="s">
        <v>611</v>
      </c>
      <c r="I85" s="1" t="s">
        <v>611</v>
      </c>
      <c r="J85" s="1" t="s">
        <v>611</v>
      </c>
      <c r="K85" s="1" t="s">
        <v>611</v>
      </c>
      <c r="L85" s="1" t="s">
        <v>611</v>
      </c>
      <c r="M85" s="1"/>
      <c r="N85" s="1"/>
      <c r="O85" s="1"/>
    </row>
    <row r="86" spans="1:15" x14ac:dyDescent="0.25">
      <c r="A86" s="1" t="s">
        <v>88</v>
      </c>
      <c r="B86" s="1" t="s">
        <v>386</v>
      </c>
      <c r="C86" s="1" t="s">
        <v>611</v>
      </c>
      <c r="D86" s="1" t="s">
        <v>611</v>
      </c>
      <c r="E86" s="1" t="s">
        <v>611</v>
      </c>
      <c r="F86" s="1" t="s">
        <v>611</v>
      </c>
      <c r="G86" s="1" t="s">
        <v>611</v>
      </c>
      <c r="H86" s="1" t="s">
        <v>611</v>
      </c>
      <c r="I86" s="1" t="s">
        <v>611</v>
      </c>
      <c r="J86" s="1" t="s">
        <v>611</v>
      </c>
      <c r="K86" s="1" t="s">
        <v>611</v>
      </c>
      <c r="L86" s="1" t="s">
        <v>611</v>
      </c>
      <c r="M86" s="1"/>
      <c r="N86" s="1"/>
      <c r="O86" s="1"/>
    </row>
    <row r="87" spans="1:15" x14ac:dyDescent="0.25">
      <c r="A87" s="1" t="s">
        <v>89</v>
      </c>
      <c r="B87" s="1" t="s">
        <v>387</v>
      </c>
      <c r="C87" s="1" t="s">
        <v>611</v>
      </c>
      <c r="D87" s="1" t="s">
        <v>611</v>
      </c>
      <c r="E87" s="1" t="s">
        <v>611</v>
      </c>
      <c r="F87" s="1" t="s">
        <v>611</v>
      </c>
      <c r="G87" s="1" t="s">
        <v>611</v>
      </c>
      <c r="H87" s="1" t="s">
        <v>611</v>
      </c>
      <c r="I87" s="1" t="s">
        <v>611</v>
      </c>
      <c r="J87" s="1" t="s">
        <v>611</v>
      </c>
      <c r="K87" s="1" t="s">
        <v>611</v>
      </c>
      <c r="L87" s="1" t="s">
        <v>611</v>
      </c>
      <c r="M87" s="1"/>
      <c r="N87" s="1"/>
      <c r="O87" s="1"/>
    </row>
    <row r="88" spans="1:15" x14ac:dyDescent="0.25">
      <c r="A88" s="1" t="s">
        <v>90</v>
      </c>
      <c r="B88" s="1" t="s">
        <v>388</v>
      </c>
      <c r="C88" s="1" t="s">
        <v>611</v>
      </c>
      <c r="D88" s="1" t="s">
        <v>611</v>
      </c>
      <c r="E88" s="1" t="s">
        <v>611</v>
      </c>
      <c r="F88" s="1" t="s">
        <v>611</v>
      </c>
      <c r="G88" s="1" t="s">
        <v>611</v>
      </c>
      <c r="H88" s="1" t="s">
        <v>611</v>
      </c>
      <c r="I88" s="1" t="s">
        <v>611</v>
      </c>
      <c r="J88" s="1" t="s">
        <v>611</v>
      </c>
      <c r="K88" s="1" t="s">
        <v>611</v>
      </c>
      <c r="L88" s="1" t="s">
        <v>611</v>
      </c>
      <c r="M88" s="1"/>
      <c r="N88" s="1"/>
      <c r="O88" s="1"/>
    </row>
    <row r="89" spans="1:15" x14ac:dyDescent="0.25">
      <c r="A89" s="1" t="s">
        <v>91</v>
      </c>
      <c r="B89" s="1" t="s">
        <v>389</v>
      </c>
      <c r="C89" s="1" t="s">
        <v>611</v>
      </c>
      <c r="D89" s="1" t="s">
        <v>611</v>
      </c>
      <c r="E89" s="1" t="s">
        <v>611</v>
      </c>
      <c r="F89" s="1" t="s">
        <v>611</v>
      </c>
      <c r="G89" s="1" t="s">
        <v>611</v>
      </c>
      <c r="H89" s="1" t="s">
        <v>611</v>
      </c>
      <c r="I89" s="1" t="s">
        <v>611</v>
      </c>
      <c r="J89" s="1" t="s">
        <v>611</v>
      </c>
      <c r="K89" s="1" t="s">
        <v>611</v>
      </c>
      <c r="L89" s="1" t="s">
        <v>611</v>
      </c>
      <c r="M89" s="1"/>
      <c r="N89" s="1"/>
      <c r="O89" s="1"/>
    </row>
    <row r="90" spans="1:15" x14ac:dyDescent="0.25">
      <c r="A90" s="1" t="s">
        <v>92</v>
      </c>
      <c r="B90" s="1" t="s">
        <v>390</v>
      </c>
      <c r="C90" s="1" t="s">
        <v>611</v>
      </c>
      <c r="D90" s="1" t="s">
        <v>611</v>
      </c>
      <c r="E90" s="1" t="s">
        <v>611</v>
      </c>
      <c r="F90" s="1" t="s">
        <v>611</v>
      </c>
      <c r="G90" s="1" t="s">
        <v>611</v>
      </c>
      <c r="H90" s="1" t="s">
        <v>611</v>
      </c>
      <c r="I90" s="1" t="s">
        <v>611</v>
      </c>
      <c r="J90" s="1" t="s">
        <v>611</v>
      </c>
      <c r="K90" s="1" t="s">
        <v>611</v>
      </c>
      <c r="L90" s="1" t="s">
        <v>611</v>
      </c>
      <c r="M90" s="1"/>
      <c r="N90" s="1"/>
      <c r="O90" s="1"/>
    </row>
    <row r="91" spans="1:15" x14ac:dyDescent="0.25">
      <c r="A91" s="1" t="s">
        <v>93</v>
      </c>
      <c r="B91" s="1" t="s">
        <v>391</v>
      </c>
      <c r="C91" s="1" t="s">
        <v>611</v>
      </c>
      <c r="D91" s="1" t="s">
        <v>611</v>
      </c>
      <c r="E91" s="1" t="s">
        <v>611</v>
      </c>
      <c r="F91" s="1" t="s">
        <v>611</v>
      </c>
      <c r="G91" s="1" t="s">
        <v>611</v>
      </c>
      <c r="H91" s="1" t="s">
        <v>611</v>
      </c>
      <c r="I91" s="1" t="s">
        <v>611</v>
      </c>
      <c r="J91" s="1" t="s">
        <v>611</v>
      </c>
      <c r="K91" s="1" t="s">
        <v>611</v>
      </c>
      <c r="L91" s="1" t="s">
        <v>611</v>
      </c>
      <c r="M91" s="1"/>
      <c r="N91" s="1"/>
      <c r="O91" s="1"/>
    </row>
    <row r="92" spans="1:15" x14ac:dyDescent="0.25">
      <c r="A92" s="1" t="s">
        <v>94</v>
      </c>
      <c r="B92" s="1" t="s">
        <v>392</v>
      </c>
      <c r="C92" s="1" t="s">
        <v>611</v>
      </c>
      <c r="D92" s="1" t="s">
        <v>611</v>
      </c>
      <c r="E92" s="1" t="s">
        <v>611</v>
      </c>
      <c r="F92" s="1" t="s">
        <v>611</v>
      </c>
      <c r="G92" s="1" t="s">
        <v>611</v>
      </c>
      <c r="H92" s="1" t="s">
        <v>611</v>
      </c>
      <c r="I92" s="1" t="s">
        <v>611</v>
      </c>
      <c r="J92" s="1" t="s">
        <v>611</v>
      </c>
      <c r="K92" s="1" t="s">
        <v>611</v>
      </c>
      <c r="L92" s="1" t="s">
        <v>611</v>
      </c>
      <c r="M92" s="1"/>
      <c r="N92" s="1"/>
      <c r="O92" s="1"/>
    </row>
    <row r="93" spans="1:15" x14ac:dyDescent="0.25">
      <c r="A93" s="1" t="s">
        <v>95</v>
      </c>
      <c r="B93" s="1" t="s">
        <v>393</v>
      </c>
      <c r="C93" s="1" t="s">
        <v>611</v>
      </c>
      <c r="D93" s="1" t="s">
        <v>611</v>
      </c>
      <c r="E93" s="1" t="s">
        <v>611</v>
      </c>
      <c r="F93" s="1" t="s">
        <v>611</v>
      </c>
      <c r="G93" s="1" t="s">
        <v>611</v>
      </c>
      <c r="H93" s="1" t="s">
        <v>611</v>
      </c>
      <c r="I93" s="1" t="s">
        <v>611</v>
      </c>
      <c r="J93" s="1" t="s">
        <v>611</v>
      </c>
      <c r="K93" s="1" t="s">
        <v>611</v>
      </c>
      <c r="L93" s="1" t="s">
        <v>611</v>
      </c>
      <c r="M93" s="1"/>
      <c r="N93" s="1"/>
      <c r="O93" s="1"/>
    </row>
    <row r="94" spans="1:15" x14ac:dyDescent="0.25">
      <c r="A94" s="1" t="s">
        <v>96</v>
      </c>
      <c r="B94" s="1" t="s">
        <v>394</v>
      </c>
      <c r="C94" s="1" t="s">
        <v>611</v>
      </c>
      <c r="D94" s="1" t="s">
        <v>611</v>
      </c>
      <c r="E94" s="1" t="s">
        <v>611</v>
      </c>
      <c r="F94" s="1" t="s">
        <v>611</v>
      </c>
      <c r="G94" s="1" t="s">
        <v>611</v>
      </c>
      <c r="H94" s="1" t="s">
        <v>611</v>
      </c>
      <c r="I94" s="1" t="s">
        <v>611</v>
      </c>
      <c r="J94" s="1" t="s">
        <v>611</v>
      </c>
      <c r="K94" s="1" t="s">
        <v>611</v>
      </c>
      <c r="L94" s="1" t="s">
        <v>611</v>
      </c>
      <c r="M94" s="1"/>
      <c r="N94" s="1"/>
      <c r="O94" s="1"/>
    </row>
    <row r="95" spans="1:15" x14ac:dyDescent="0.25">
      <c r="A95" s="1" t="s">
        <v>97</v>
      </c>
      <c r="B95" s="1" t="s">
        <v>395</v>
      </c>
      <c r="C95" s="1" t="s">
        <v>611</v>
      </c>
      <c r="D95" s="1" t="s">
        <v>611</v>
      </c>
      <c r="E95" s="1" t="s">
        <v>611</v>
      </c>
      <c r="F95" s="1" t="s">
        <v>611</v>
      </c>
      <c r="G95" s="1" t="s">
        <v>611</v>
      </c>
      <c r="H95" s="1" t="s">
        <v>611</v>
      </c>
      <c r="I95" s="1" t="s">
        <v>611</v>
      </c>
      <c r="J95" s="1" t="s">
        <v>611</v>
      </c>
      <c r="K95" s="1" t="s">
        <v>611</v>
      </c>
      <c r="L95" s="1" t="s">
        <v>611</v>
      </c>
      <c r="M95" s="1"/>
      <c r="N95" s="1"/>
      <c r="O95" s="1"/>
    </row>
    <row r="96" spans="1:15" x14ac:dyDescent="0.25">
      <c r="A96" s="1" t="s">
        <v>98</v>
      </c>
      <c r="B96" s="1" t="s">
        <v>396</v>
      </c>
      <c r="C96" s="1" t="s">
        <v>611</v>
      </c>
      <c r="D96" s="1" t="s">
        <v>611</v>
      </c>
      <c r="E96" s="1" t="s">
        <v>611</v>
      </c>
      <c r="F96" s="1" t="s">
        <v>611</v>
      </c>
      <c r="G96" s="1" t="s">
        <v>611</v>
      </c>
      <c r="H96" s="1" t="s">
        <v>611</v>
      </c>
      <c r="I96" s="1" t="s">
        <v>611</v>
      </c>
      <c r="J96" s="1" t="s">
        <v>611</v>
      </c>
      <c r="K96" s="1" t="s">
        <v>611</v>
      </c>
      <c r="L96" s="1" t="s">
        <v>611</v>
      </c>
      <c r="M96" s="1"/>
      <c r="N96" s="1"/>
      <c r="O96" s="1"/>
    </row>
    <row r="97" spans="1:15" x14ac:dyDescent="0.25">
      <c r="A97" s="1" t="s">
        <v>99</v>
      </c>
      <c r="B97" s="1" t="s">
        <v>397</v>
      </c>
      <c r="C97" s="1" t="s">
        <v>611</v>
      </c>
      <c r="D97" s="1" t="s">
        <v>611</v>
      </c>
      <c r="E97" s="1" t="s">
        <v>611</v>
      </c>
      <c r="F97" s="1" t="s">
        <v>611</v>
      </c>
      <c r="G97" s="1" t="s">
        <v>611</v>
      </c>
      <c r="H97" s="1" t="s">
        <v>611</v>
      </c>
      <c r="I97" s="1" t="s">
        <v>611</v>
      </c>
      <c r="J97" s="1" t="s">
        <v>611</v>
      </c>
      <c r="K97" s="1" t="s">
        <v>611</v>
      </c>
      <c r="L97" s="1" t="s">
        <v>611</v>
      </c>
      <c r="M97" s="1"/>
      <c r="N97" s="1"/>
      <c r="O97" s="1"/>
    </row>
    <row r="98" spans="1:15" x14ac:dyDescent="0.25">
      <c r="A98" s="1" t="s">
        <v>100</v>
      </c>
      <c r="B98" s="1" t="s">
        <v>398</v>
      </c>
      <c r="C98" s="1" t="s">
        <v>611</v>
      </c>
      <c r="D98" s="1" t="s">
        <v>611</v>
      </c>
      <c r="E98" s="1" t="s">
        <v>611</v>
      </c>
      <c r="F98" s="1" t="s">
        <v>611</v>
      </c>
      <c r="G98" s="1" t="s">
        <v>611</v>
      </c>
      <c r="H98" s="1" t="s">
        <v>611</v>
      </c>
      <c r="I98" s="1" t="s">
        <v>611</v>
      </c>
      <c r="J98" s="1" t="s">
        <v>611</v>
      </c>
      <c r="K98" s="1" t="s">
        <v>611</v>
      </c>
      <c r="L98" s="1" t="s">
        <v>611</v>
      </c>
      <c r="M98" s="1"/>
      <c r="N98" s="1"/>
      <c r="O98" s="1"/>
    </row>
    <row r="99" spans="1:15" x14ac:dyDescent="0.25">
      <c r="A99" s="1" t="s">
        <v>101</v>
      </c>
      <c r="B99" s="1" t="s">
        <v>399</v>
      </c>
      <c r="C99" s="1" t="s">
        <v>611</v>
      </c>
      <c r="D99" s="1" t="s">
        <v>611</v>
      </c>
      <c r="E99" s="1" t="s">
        <v>611</v>
      </c>
      <c r="F99" s="1" t="s">
        <v>611</v>
      </c>
      <c r="G99" s="1" t="s">
        <v>611</v>
      </c>
      <c r="H99" s="1" t="s">
        <v>611</v>
      </c>
      <c r="I99" s="1" t="s">
        <v>611</v>
      </c>
      <c r="J99" s="1" t="s">
        <v>611</v>
      </c>
      <c r="K99" s="1" t="s">
        <v>611</v>
      </c>
      <c r="L99" s="1" t="s">
        <v>611</v>
      </c>
      <c r="M99" s="1"/>
      <c r="N99" s="1"/>
      <c r="O99" s="1"/>
    </row>
    <row r="100" spans="1:15" x14ac:dyDescent="0.25">
      <c r="A100" s="1" t="s">
        <v>102</v>
      </c>
      <c r="B100" s="1" t="s">
        <v>400</v>
      </c>
      <c r="C100" s="1" t="s">
        <v>611</v>
      </c>
      <c r="D100" s="1" t="s">
        <v>611</v>
      </c>
      <c r="E100" s="1" t="s">
        <v>611</v>
      </c>
      <c r="F100" s="1" t="s">
        <v>611</v>
      </c>
      <c r="G100" s="1" t="s">
        <v>611</v>
      </c>
      <c r="H100" s="1" t="s">
        <v>611</v>
      </c>
      <c r="I100" s="1" t="s">
        <v>611</v>
      </c>
      <c r="J100" s="1" t="s">
        <v>611</v>
      </c>
      <c r="K100" s="1" t="s">
        <v>611</v>
      </c>
      <c r="L100" s="1" t="s">
        <v>611</v>
      </c>
      <c r="M100" s="1"/>
      <c r="N100" s="1"/>
      <c r="O100" s="1"/>
    </row>
    <row r="101" spans="1:15" x14ac:dyDescent="0.25">
      <c r="A101" s="1" t="s">
        <v>103</v>
      </c>
      <c r="B101" s="1" t="s">
        <v>401</v>
      </c>
      <c r="C101" s="1" t="s">
        <v>611</v>
      </c>
      <c r="D101" s="1" t="s">
        <v>611</v>
      </c>
      <c r="E101" s="1" t="s">
        <v>611</v>
      </c>
      <c r="F101" s="1" t="s">
        <v>611</v>
      </c>
      <c r="G101" s="1" t="s">
        <v>611</v>
      </c>
      <c r="H101" s="1" t="s">
        <v>611</v>
      </c>
      <c r="I101" s="1" t="s">
        <v>611</v>
      </c>
      <c r="J101" s="1" t="s">
        <v>611</v>
      </c>
      <c r="K101" s="1" t="s">
        <v>611</v>
      </c>
      <c r="L101" s="1" t="s">
        <v>611</v>
      </c>
      <c r="M101" s="1"/>
      <c r="N101" s="1"/>
      <c r="O101" s="1"/>
    </row>
    <row r="102" spans="1:15" x14ac:dyDescent="0.25">
      <c r="A102" s="1" t="s">
        <v>104</v>
      </c>
      <c r="B102" s="1" t="s">
        <v>402</v>
      </c>
      <c r="C102" s="1" t="s">
        <v>611</v>
      </c>
      <c r="D102" s="1" t="s">
        <v>611</v>
      </c>
      <c r="E102" s="1" t="s">
        <v>611</v>
      </c>
      <c r="F102" s="1" t="s">
        <v>611</v>
      </c>
      <c r="G102" s="1" t="s">
        <v>611</v>
      </c>
      <c r="H102" s="1" t="s">
        <v>611</v>
      </c>
      <c r="I102" s="1" t="s">
        <v>611</v>
      </c>
      <c r="J102" s="1" t="s">
        <v>611</v>
      </c>
      <c r="K102" s="1" t="s">
        <v>611</v>
      </c>
      <c r="L102" s="1" t="s">
        <v>611</v>
      </c>
      <c r="M102" s="1"/>
      <c r="N102" s="1"/>
      <c r="O102" s="1"/>
    </row>
    <row r="103" spans="1:15" x14ac:dyDescent="0.25">
      <c r="A103" s="1" t="s">
        <v>105</v>
      </c>
      <c r="B103" s="1" t="s">
        <v>403</v>
      </c>
      <c r="C103" s="1" t="s">
        <v>611</v>
      </c>
      <c r="D103" s="1" t="s">
        <v>611</v>
      </c>
      <c r="E103" s="1" t="s">
        <v>611</v>
      </c>
      <c r="F103" s="1" t="s">
        <v>611</v>
      </c>
      <c r="G103" s="1" t="s">
        <v>611</v>
      </c>
      <c r="H103" s="1" t="s">
        <v>611</v>
      </c>
      <c r="I103" s="1" t="s">
        <v>611</v>
      </c>
      <c r="J103" s="1" t="s">
        <v>611</v>
      </c>
      <c r="K103" s="1" t="s">
        <v>611</v>
      </c>
      <c r="L103" s="1" t="s">
        <v>611</v>
      </c>
      <c r="M103" s="1"/>
      <c r="N103" s="1"/>
      <c r="O103" s="1"/>
    </row>
    <row r="104" spans="1:15" x14ac:dyDescent="0.25">
      <c r="A104" s="1" t="s">
        <v>106</v>
      </c>
      <c r="B104" s="1" t="s">
        <v>404</v>
      </c>
      <c r="C104" s="1" t="s">
        <v>611</v>
      </c>
      <c r="D104" s="1" t="s">
        <v>611</v>
      </c>
      <c r="E104" s="1" t="s">
        <v>611</v>
      </c>
      <c r="F104" s="1" t="s">
        <v>611</v>
      </c>
      <c r="G104" s="1" t="s">
        <v>611</v>
      </c>
      <c r="H104" s="1" t="s">
        <v>611</v>
      </c>
      <c r="I104" s="1" t="s">
        <v>611</v>
      </c>
      <c r="J104" s="1" t="s">
        <v>611</v>
      </c>
      <c r="K104" s="1" t="s">
        <v>611</v>
      </c>
      <c r="L104" s="1" t="s">
        <v>611</v>
      </c>
      <c r="M104" s="1"/>
      <c r="N104" s="1"/>
      <c r="O104" s="1"/>
    </row>
    <row r="105" spans="1:15" x14ac:dyDescent="0.25">
      <c r="A105" s="1" t="s">
        <v>107</v>
      </c>
      <c r="B105" s="1" t="s">
        <v>405</v>
      </c>
      <c r="C105" s="1" t="s">
        <v>611</v>
      </c>
      <c r="D105" s="1" t="s">
        <v>611</v>
      </c>
      <c r="E105" s="1" t="s">
        <v>611</v>
      </c>
      <c r="F105" s="1" t="s">
        <v>611</v>
      </c>
      <c r="G105" s="1" t="s">
        <v>611</v>
      </c>
      <c r="H105" s="1" t="s">
        <v>611</v>
      </c>
      <c r="I105" s="1" t="s">
        <v>611</v>
      </c>
      <c r="J105" s="1" t="s">
        <v>611</v>
      </c>
      <c r="K105" s="1" t="s">
        <v>611</v>
      </c>
      <c r="L105" s="1" t="s">
        <v>611</v>
      </c>
      <c r="M105" s="1"/>
      <c r="N105" s="1"/>
      <c r="O105" s="1"/>
    </row>
    <row r="106" spans="1:15" x14ac:dyDescent="0.25">
      <c r="A106" s="1" t="s">
        <v>108</v>
      </c>
      <c r="B106" s="1" t="s">
        <v>406</v>
      </c>
      <c r="C106" s="1" t="s">
        <v>611</v>
      </c>
      <c r="D106" s="1" t="s">
        <v>611</v>
      </c>
      <c r="E106" s="1" t="s">
        <v>611</v>
      </c>
      <c r="F106" s="1" t="s">
        <v>611</v>
      </c>
      <c r="G106" s="1" t="s">
        <v>611</v>
      </c>
      <c r="H106" s="1" t="s">
        <v>611</v>
      </c>
      <c r="I106" s="1" t="s">
        <v>611</v>
      </c>
      <c r="J106" s="1" t="s">
        <v>611</v>
      </c>
      <c r="K106" s="1" t="s">
        <v>611</v>
      </c>
      <c r="L106" s="1" t="s">
        <v>611</v>
      </c>
      <c r="M106" s="1"/>
      <c r="N106" s="1"/>
      <c r="O106" s="1"/>
    </row>
    <row r="107" spans="1:15" x14ac:dyDescent="0.25">
      <c r="A107" s="1" t="s">
        <v>109</v>
      </c>
      <c r="B107" s="1" t="s">
        <v>407</v>
      </c>
      <c r="C107" s="1" t="s">
        <v>611</v>
      </c>
      <c r="D107" s="1" t="s">
        <v>611</v>
      </c>
      <c r="E107" s="1" t="s">
        <v>611</v>
      </c>
      <c r="F107" s="1" t="s">
        <v>611</v>
      </c>
      <c r="G107" s="1" t="s">
        <v>611</v>
      </c>
      <c r="H107" s="1" t="s">
        <v>611</v>
      </c>
      <c r="I107" s="1" t="s">
        <v>611</v>
      </c>
      <c r="J107" s="1" t="s">
        <v>611</v>
      </c>
      <c r="K107" s="1" t="s">
        <v>611</v>
      </c>
      <c r="L107" s="1" t="s">
        <v>611</v>
      </c>
      <c r="M107" s="1"/>
      <c r="N107" s="1"/>
      <c r="O107" s="1"/>
    </row>
    <row r="108" spans="1:15" x14ac:dyDescent="0.25">
      <c r="A108" s="1" t="s">
        <v>110</v>
      </c>
      <c r="B108" s="1" t="s">
        <v>408</v>
      </c>
      <c r="C108" s="1" t="s">
        <v>611</v>
      </c>
      <c r="D108" s="1" t="s">
        <v>611</v>
      </c>
      <c r="E108" s="1" t="s">
        <v>611</v>
      </c>
      <c r="F108" s="1" t="s">
        <v>611</v>
      </c>
      <c r="G108" s="1" t="s">
        <v>611</v>
      </c>
      <c r="H108" s="1" t="s">
        <v>611</v>
      </c>
      <c r="I108" s="1" t="s">
        <v>611</v>
      </c>
      <c r="J108" s="1" t="s">
        <v>611</v>
      </c>
      <c r="K108" s="1" t="s">
        <v>611</v>
      </c>
      <c r="L108" s="1" t="s">
        <v>611</v>
      </c>
      <c r="M108" s="1"/>
      <c r="N108" s="1"/>
      <c r="O108" s="1"/>
    </row>
    <row r="109" spans="1:15" x14ac:dyDescent="0.25">
      <c r="A109" s="1" t="s">
        <v>111</v>
      </c>
      <c r="B109" s="1" t="s">
        <v>409</v>
      </c>
      <c r="C109" s="1" t="s">
        <v>611</v>
      </c>
      <c r="D109" s="1" t="s">
        <v>611</v>
      </c>
      <c r="E109" s="1" t="s">
        <v>611</v>
      </c>
      <c r="F109" s="1" t="s">
        <v>611</v>
      </c>
      <c r="G109" s="1" t="s">
        <v>611</v>
      </c>
      <c r="H109" s="1" t="s">
        <v>611</v>
      </c>
      <c r="I109" s="1" t="s">
        <v>611</v>
      </c>
      <c r="J109" s="1" t="s">
        <v>611</v>
      </c>
      <c r="K109" s="1" t="s">
        <v>611</v>
      </c>
      <c r="L109" s="1" t="s">
        <v>611</v>
      </c>
      <c r="M109" s="1"/>
      <c r="N109" s="1"/>
      <c r="O109" s="1"/>
    </row>
    <row r="110" spans="1:15" x14ac:dyDescent="0.25">
      <c r="A110" s="1" t="s">
        <v>112</v>
      </c>
      <c r="B110" s="1" t="s">
        <v>410</v>
      </c>
      <c r="C110" s="1" t="s">
        <v>611</v>
      </c>
      <c r="D110" s="1" t="s">
        <v>611</v>
      </c>
      <c r="E110" s="1" t="s">
        <v>611</v>
      </c>
      <c r="F110" s="1" t="s">
        <v>611</v>
      </c>
      <c r="G110" s="1" t="s">
        <v>611</v>
      </c>
      <c r="H110" s="1" t="s">
        <v>611</v>
      </c>
      <c r="I110" s="1" t="s">
        <v>611</v>
      </c>
      <c r="J110" s="1" t="s">
        <v>611</v>
      </c>
      <c r="K110" s="1" t="s">
        <v>611</v>
      </c>
      <c r="L110" s="1" t="s">
        <v>611</v>
      </c>
      <c r="M110" s="1"/>
      <c r="N110" s="1"/>
      <c r="O110" s="1"/>
    </row>
    <row r="111" spans="1:15" x14ac:dyDescent="0.25">
      <c r="A111" s="1" t="s">
        <v>113</v>
      </c>
      <c r="B111" s="1" t="s">
        <v>411</v>
      </c>
      <c r="C111" s="1" t="s">
        <v>611</v>
      </c>
      <c r="D111" s="1" t="s">
        <v>611</v>
      </c>
      <c r="E111" s="1" t="s">
        <v>611</v>
      </c>
      <c r="F111" s="1" t="s">
        <v>611</v>
      </c>
      <c r="G111" s="1" t="s">
        <v>611</v>
      </c>
      <c r="H111" s="1" t="s">
        <v>611</v>
      </c>
      <c r="I111" s="1" t="s">
        <v>611</v>
      </c>
      <c r="J111" s="1" t="s">
        <v>611</v>
      </c>
      <c r="K111" s="1" t="s">
        <v>611</v>
      </c>
      <c r="L111" s="1" t="s">
        <v>611</v>
      </c>
      <c r="M111" s="1"/>
      <c r="N111" s="1"/>
      <c r="O111" s="1"/>
    </row>
    <row r="112" spans="1:15" x14ac:dyDescent="0.25">
      <c r="A112" s="1" t="s">
        <v>114</v>
      </c>
      <c r="B112" s="1" t="s">
        <v>412</v>
      </c>
      <c r="C112" s="1" t="s">
        <v>611</v>
      </c>
      <c r="D112" s="1" t="s">
        <v>611</v>
      </c>
      <c r="E112" s="1" t="s">
        <v>611</v>
      </c>
      <c r="F112" s="1" t="s">
        <v>611</v>
      </c>
      <c r="G112" s="1" t="s">
        <v>611</v>
      </c>
      <c r="H112" s="1" t="s">
        <v>611</v>
      </c>
      <c r="I112" s="1" t="s">
        <v>611</v>
      </c>
      <c r="J112" s="1" t="s">
        <v>611</v>
      </c>
      <c r="K112" s="1" t="s">
        <v>611</v>
      </c>
      <c r="L112" s="1" t="s">
        <v>611</v>
      </c>
      <c r="M112" s="1"/>
      <c r="N112" s="1"/>
      <c r="O112" s="1"/>
    </row>
    <row r="113" spans="1:15" x14ac:dyDescent="0.25">
      <c r="A113" s="1" t="s">
        <v>115</v>
      </c>
      <c r="B113" s="1" t="s">
        <v>413</v>
      </c>
      <c r="C113" s="1" t="s">
        <v>611</v>
      </c>
      <c r="D113" s="1" t="s">
        <v>611</v>
      </c>
      <c r="E113" s="1" t="s">
        <v>611</v>
      </c>
      <c r="F113" s="1" t="s">
        <v>611</v>
      </c>
      <c r="G113" s="1" t="s">
        <v>611</v>
      </c>
      <c r="H113" s="1" t="s">
        <v>611</v>
      </c>
      <c r="I113" s="1" t="s">
        <v>611</v>
      </c>
      <c r="J113" s="1" t="s">
        <v>611</v>
      </c>
      <c r="K113" s="1" t="s">
        <v>611</v>
      </c>
      <c r="L113" s="1" t="s">
        <v>611</v>
      </c>
      <c r="M113" s="1"/>
      <c r="N113" s="1"/>
      <c r="O113" s="1"/>
    </row>
    <row r="114" spans="1:15" x14ac:dyDescent="0.25">
      <c r="A114" s="1" t="s">
        <v>294</v>
      </c>
      <c r="B114" s="1" t="s">
        <v>592</v>
      </c>
      <c r="C114" s="1" t="s">
        <v>611</v>
      </c>
      <c r="D114" s="1" t="s">
        <v>611</v>
      </c>
      <c r="E114" s="1" t="s">
        <v>611</v>
      </c>
      <c r="F114" s="1" t="s">
        <v>611</v>
      </c>
      <c r="G114" s="1" t="s">
        <v>611</v>
      </c>
      <c r="H114" s="1" t="s">
        <v>611</v>
      </c>
      <c r="I114" s="1" t="s">
        <v>611</v>
      </c>
      <c r="J114" s="1" t="s">
        <v>611</v>
      </c>
      <c r="K114" s="1" t="s">
        <v>611</v>
      </c>
      <c r="L114" s="1" t="s">
        <v>611</v>
      </c>
      <c r="M114" s="1"/>
      <c r="N114" s="1"/>
      <c r="O114" s="1"/>
    </row>
    <row r="115" spans="1:15" x14ac:dyDescent="0.25">
      <c r="A115" s="1" t="s">
        <v>117</v>
      </c>
      <c r="B115" s="1" t="s">
        <v>415</v>
      </c>
      <c r="C115" s="1" t="s">
        <v>611</v>
      </c>
      <c r="D115" s="1" t="s">
        <v>611</v>
      </c>
      <c r="E115" s="1" t="s">
        <v>611</v>
      </c>
      <c r="F115" s="1" t="s">
        <v>611</v>
      </c>
      <c r="G115" s="1" t="s">
        <v>611</v>
      </c>
      <c r="H115" s="1" t="s">
        <v>611</v>
      </c>
      <c r="I115" s="1" t="s">
        <v>611</v>
      </c>
      <c r="J115" s="1" t="s">
        <v>611</v>
      </c>
      <c r="K115" s="1" t="s">
        <v>611</v>
      </c>
      <c r="L115" s="1" t="s">
        <v>611</v>
      </c>
      <c r="M115" s="1"/>
      <c r="N115" s="1"/>
      <c r="O115" s="1"/>
    </row>
    <row r="116" spans="1:15" x14ac:dyDescent="0.25">
      <c r="A116" s="1" t="s">
        <v>118</v>
      </c>
      <c r="B116" s="1" t="s">
        <v>416</v>
      </c>
      <c r="C116" s="1" t="s">
        <v>611</v>
      </c>
      <c r="D116" s="1" t="s">
        <v>611</v>
      </c>
      <c r="E116" s="1" t="s">
        <v>611</v>
      </c>
      <c r="F116" s="1" t="s">
        <v>611</v>
      </c>
      <c r="G116" s="1" t="s">
        <v>611</v>
      </c>
      <c r="H116" s="1" t="s">
        <v>611</v>
      </c>
      <c r="I116" s="1" t="s">
        <v>611</v>
      </c>
      <c r="J116" s="1" t="s">
        <v>611</v>
      </c>
      <c r="K116" s="1" t="s">
        <v>611</v>
      </c>
      <c r="L116" s="1" t="s">
        <v>611</v>
      </c>
      <c r="M116" s="1"/>
      <c r="N116" s="1"/>
      <c r="O116" s="1"/>
    </row>
    <row r="117" spans="1:15" x14ac:dyDescent="0.25">
      <c r="A117" s="1" t="s">
        <v>119</v>
      </c>
      <c r="B117" s="1" t="s">
        <v>417</v>
      </c>
      <c r="C117" s="1" t="s">
        <v>611</v>
      </c>
      <c r="D117" s="1" t="s">
        <v>611</v>
      </c>
      <c r="E117" s="1" t="s">
        <v>611</v>
      </c>
      <c r="F117" s="1" t="s">
        <v>611</v>
      </c>
      <c r="G117" s="1" t="s">
        <v>611</v>
      </c>
      <c r="H117" s="1" t="s">
        <v>611</v>
      </c>
      <c r="I117" s="1" t="s">
        <v>611</v>
      </c>
      <c r="J117" s="1" t="s">
        <v>611</v>
      </c>
      <c r="K117" s="1" t="s">
        <v>611</v>
      </c>
      <c r="L117" s="1" t="s">
        <v>611</v>
      </c>
      <c r="M117" s="1"/>
      <c r="N117" s="1"/>
      <c r="O117" s="1"/>
    </row>
    <row r="118" spans="1:15" x14ac:dyDescent="0.25">
      <c r="A118" s="1" t="s">
        <v>120</v>
      </c>
      <c r="B118" s="1" t="s">
        <v>418</v>
      </c>
      <c r="C118" s="1" t="s">
        <v>611</v>
      </c>
      <c r="D118" s="1" t="s">
        <v>611</v>
      </c>
      <c r="E118" s="1" t="s">
        <v>611</v>
      </c>
      <c r="F118" s="1" t="s">
        <v>611</v>
      </c>
      <c r="G118" s="1" t="s">
        <v>611</v>
      </c>
      <c r="H118" s="1" t="s">
        <v>611</v>
      </c>
      <c r="I118" s="1" t="s">
        <v>611</v>
      </c>
      <c r="J118" s="1" t="s">
        <v>611</v>
      </c>
      <c r="K118" s="1" t="s">
        <v>611</v>
      </c>
      <c r="L118" s="1" t="s">
        <v>611</v>
      </c>
      <c r="M118" s="1"/>
      <c r="N118" s="1"/>
      <c r="O118" s="1"/>
    </row>
    <row r="119" spans="1:15" x14ac:dyDescent="0.25">
      <c r="A119" s="1" t="s">
        <v>121</v>
      </c>
      <c r="B119" s="1" t="s">
        <v>419</v>
      </c>
      <c r="C119" s="1" t="s">
        <v>611</v>
      </c>
      <c r="D119" s="1" t="s">
        <v>611</v>
      </c>
      <c r="E119" s="1" t="s">
        <v>611</v>
      </c>
      <c r="F119" s="1" t="s">
        <v>611</v>
      </c>
      <c r="G119" s="1" t="s">
        <v>611</v>
      </c>
      <c r="H119" s="1" t="s">
        <v>611</v>
      </c>
      <c r="I119" s="1" t="s">
        <v>611</v>
      </c>
      <c r="J119" s="1" t="s">
        <v>611</v>
      </c>
      <c r="K119" s="1" t="s">
        <v>611</v>
      </c>
      <c r="L119" s="1" t="s">
        <v>611</v>
      </c>
      <c r="M119" s="1"/>
      <c r="N119" s="1"/>
      <c r="O119" s="1"/>
    </row>
    <row r="120" spans="1:15" x14ac:dyDescent="0.25">
      <c r="A120" s="1" t="s">
        <v>122</v>
      </c>
      <c r="B120" s="1" t="s">
        <v>420</v>
      </c>
      <c r="C120" s="1" t="s">
        <v>611</v>
      </c>
      <c r="D120" s="1" t="s">
        <v>611</v>
      </c>
      <c r="E120" s="1" t="s">
        <v>611</v>
      </c>
      <c r="F120" s="1" t="s">
        <v>611</v>
      </c>
      <c r="G120" s="1" t="s">
        <v>611</v>
      </c>
      <c r="H120" s="1" t="s">
        <v>611</v>
      </c>
      <c r="I120" s="1" t="s">
        <v>611</v>
      </c>
      <c r="J120" s="1" t="s">
        <v>611</v>
      </c>
      <c r="K120" s="1" t="s">
        <v>611</v>
      </c>
      <c r="L120" s="1" t="s">
        <v>611</v>
      </c>
      <c r="M120" s="1"/>
      <c r="N120" s="1"/>
      <c r="O120" s="1"/>
    </row>
    <row r="121" spans="1:15" x14ac:dyDescent="0.25">
      <c r="A121" s="1" t="s">
        <v>123</v>
      </c>
      <c r="B121" s="1" t="s">
        <v>421</v>
      </c>
      <c r="C121" s="1" t="s">
        <v>611</v>
      </c>
      <c r="D121" s="1" t="s">
        <v>611</v>
      </c>
      <c r="E121" s="1" t="s">
        <v>611</v>
      </c>
      <c r="F121" s="1" t="s">
        <v>611</v>
      </c>
      <c r="G121" s="1" t="s">
        <v>611</v>
      </c>
      <c r="H121" s="1" t="s">
        <v>611</v>
      </c>
      <c r="I121" s="1" t="s">
        <v>611</v>
      </c>
      <c r="J121" s="1" t="s">
        <v>611</v>
      </c>
      <c r="K121" s="1" t="s">
        <v>611</v>
      </c>
      <c r="L121" s="1" t="s">
        <v>611</v>
      </c>
      <c r="M121" s="1"/>
      <c r="N121" s="1"/>
      <c r="O121" s="1"/>
    </row>
    <row r="122" spans="1:15" x14ac:dyDescent="0.25">
      <c r="A122" s="1" t="s">
        <v>124</v>
      </c>
      <c r="B122" s="1" t="s">
        <v>422</v>
      </c>
      <c r="C122" s="1" t="s">
        <v>611</v>
      </c>
      <c r="D122" s="1" t="s">
        <v>611</v>
      </c>
      <c r="E122" s="1" t="s">
        <v>611</v>
      </c>
      <c r="F122" s="1" t="s">
        <v>611</v>
      </c>
      <c r="G122" s="1" t="s">
        <v>611</v>
      </c>
      <c r="H122" s="1" t="s">
        <v>611</v>
      </c>
      <c r="I122" s="1" t="s">
        <v>611</v>
      </c>
      <c r="J122" s="1" t="s">
        <v>611</v>
      </c>
      <c r="K122" s="1" t="s">
        <v>611</v>
      </c>
      <c r="L122" s="1" t="s">
        <v>611</v>
      </c>
      <c r="M122" s="1"/>
      <c r="N122" s="1"/>
      <c r="O122" s="1"/>
    </row>
    <row r="123" spans="1:15" x14ac:dyDescent="0.25">
      <c r="A123" s="1" t="s">
        <v>125</v>
      </c>
      <c r="B123" s="1" t="s">
        <v>423</v>
      </c>
      <c r="C123" s="1" t="s">
        <v>611</v>
      </c>
      <c r="D123" s="1" t="s">
        <v>611</v>
      </c>
      <c r="E123" s="1" t="s">
        <v>611</v>
      </c>
      <c r="F123" s="1" t="s">
        <v>611</v>
      </c>
      <c r="G123" s="1" t="s">
        <v>611</v>
      </c>
      <c r="H123" s="1" t="s">
        <v>611</v>
      </c>
      <c r="I123" s="1" t="s">
        <v>611</v>
      </c>
      <c r="J123" s="1" t="s">
        <v>611</v>
      </c>
      <c r="K123" s="1" t="s">
        <v>611</v>
      </c>
      <c r="L123" s="1" t="s">
        <v>611</v>
      </c>
      <c r="M123" s="1"/>
      <c r="N123" s="1"/>
      <c r="O123" s="1"/>
    </row>
    <row r="124" spans="1:15" x14ac:dyDescent="0.25">
      <c r="A124" s="1" t="s">
        <v>126</v>
      </c>
      <c r="B124" s="1" t="s">
        <v>424</v>
      </c>
      <c r="C124" s="1" t="s">
        <v>611</v>
      </c>
      <c r="D124" s="1" t="s">
        <v>611</v>
      </c>
      <c r="E124" s="1" t="s">
        <v>611</v>
      </c>
      <c r="F124" s="1" t="s">
        <v>611</v>
      </c>
      <c r="G124" s="1" t="s">
        <v>611</v>
      </c>
      <c r="H124" s="1" t="s">
        <v>611</v>
      </c>
      <c r="I124" s="1" t="s">
        <v>611</v>
      </c>
      <c r="J124" s="1" t="s">
        <v>611</v>
      </c>
      <c r="K124" s="1" t="s">
        <v>611</v>
      </c>
      <c r="L124" s="1" t="s">
        <v>611</v>
      </c>
      <c r="M124" s="1"/>
      <c r="N124" s="1"/>
      <c r="O124" s="1"/>
    </row>
    <row r="125" spans="1:15" x14ac:dyDescent="0.25">
      <c r="A125" s="1" t="s">
        <v>127</v>
      </c>
      <c r="B125" s="1" t="s">
        <v>425</v>
      </c>
      <c r="C125" s="1" t="s">
        <v>611</v>
      </c>
      <c r="D125" s="1" t="s">
        <v>611</v>
      </c>
      <c r="E125" s="1" t="s">
        <v>611</v>
      </c>
      <c r="F125" s="1" t="s">
        <v>611</v>
      </c>
      <c r="G125" s="1" t="s">
        <v>611</v>
      </c>
      <c r="H125" s="1" t="s">
        <v>611</v>
      </c>
      <c r="I125" s="1" t="s">
        <v>611</v>
      </c>
      <c r="J125" s="1" t="s">
        <v>611</v>
      </c>
      <c r="K125" s="1" t="s">
        <v>611</v>
      </c>
      <c r="L125" s="1" t="s">
        <v>611</v>
      </c>
      <c r="M125" s="1"/>
      <c r="N125" s="1"/>
      <c r="O125" s="1"/>
    </row>
    <row r="126" spans="1:15" x14ac:dyDescent="0.25">
      <c r="A126" s="1" t="s">
        <v>128</v>
      </c>
      <c r="B126" s="1" t="s">
        <v>426</v>
      </c>
      <c r="C126" s="1" t="s">
        <v>611</v>
      </c>
      <c r="D126" s="1" t="s">
        <v>611</v>
      </c>
      <c r="E126" s="1" t="s">
        <v>611</v>
      </c>
      <c r="F126" s="1" t="s">
        <v>611</v>
      </c>
      <c r="G126" s="1" t="s">
        <v>611</v>
      </c>
      <c r="H126" s="1" t="s">
        <v>611</v>
      </c>
      <c r="I126" s="1" t="s">
        <v>611</v>
      </c>
      <c r="J126" s="1" t="s">
        <v>611</v>
      </c>
      <c r="K126" s="1" t="s">
        <v>611</v>
      </c>
      <c r="L126" s="1" t="s">
        <v>611</v>
      </c>
      <c r="M126" s="1"/>
      <c r="N126" s="1"/>
      <c r="O126" s="1"/>
    </row>
    <row r="127" spans="1:15" x14ac:dyDescent="0.25">
      <c r="A127" s="1" t="s">
        <v>129</v>
      </c>
      <c r="B127" s="1" t="s">
        <v>427</v>
      </c>
      <c r="C127" s="1" t="s">
        <v>611</v>
      </c>
      <c r="D127" s="1" t="s">
        <v>611</v>
      </c>
      <c r="E127" s="1" t="s">
        <v>611</v>
      </c>
      <c r="F127" s="1" t="s">
        <v>611</v>
      </c>
      <c r="G127" s="1" t="s">
        <v>611</v>
      </c>
      <c r="H127" s="1" t="s">
        <v>611</v>
      </c>
      <c r="I127" s="1" t="s">
        <v>611</v>
      </c>
      <c r="J127" s="1" t="s">
        <v>611</v>
      </c>
      <c r="K127" s="1" t="s">
        <v>611</v>
      </c>
      <c r="L127" s="1" t="s">
        <v>611</v>
      </c>
      <c r="M127" s="1"/>
      <c r="N127" s="1"/>
      <c r="O127" s="1"/>
    </row>
    <row r="128" spans="1:15" x14ac:dyDescent="0.25">
      <c r="A128" s="1" t="s">
        <v>130</v>
      </c>
      <c r="B128" s="1" t="s">
        <v>428</v>
      </c>
      <c r="C128" s="1" t="s">
        <v>611</v>
      </c>
      <c r="D128" s="1" t="s">
        <v>611</v>
      </c>
      <c r="E128" s="1" t="s">
        <v>611</v>
      </c>
      <c r="F128" s="1" t="s">
        <v>611</v>
      </c>
      <c r="G128" s="1" t="s">
        <v>611</v>
      </c>
      <c r="H128" s="1" t="s">
        <v>611</v>
      </c>
      <c r="I128" s="1" t="s">
        <v>611</v>
      </c>
      <c r="J128" s="1" t="s">
        <v>611</v>
      </c>
      <c r="K128" s="1" t="s">
        <v>611</v>
      </c>
      <c r="L128" s="1" t="s">
        <v>611</v>
      </c>
      <c r="M128" s="1"/>
      <c r="N128" s="1"/>
      <c r="O128" s="1"/>
    </row>
    <row r="129" spans="1:15" x14ac:dyDescent="0.25">
      <c r="A129" s="1" t="s">
        <v>131</v>
      </c>
      <c r="B129" s="1" t="s">
        <v>429</v>
      </c>
      <c r="C129" s="1" t="s">
        <v>611</v>
      </c>
      <c r="D129" s="1" t="s">
        <v>611</v>
      </c>
      <c r="E129" s="1" t="s">
        <v>611</v>
      </c>
      <c r="F129" s="1" t="s">
        <v>611</v>
      </c>
      <c r="G129" s="1" t="s">
        <v>611</v>
      </c>
      <c r="H129" s="1" t="s">
        <v>611</v>
      </c>
      <c r="I129" s="1" t="s">
        <v>611</v>
      </c>
      <c r="J129" s="1" t="s">
        <v>611</v>
      </c>
      <c r="K129" s="1" t="s">
        <v>611</v>
      </c>
      <c r="L129" s="1" t="s">
        <v>611</v>
      </c>
      <c r="M129" s="1"/>
      <c r="N129" s="1"/>
      <c r="O129" s="1"/>
    </row>
    <row r="130" spans="1:15" x14ac:dyDescent="0.25">
      <c r="A130" s="1" t="s">
        <v>132</v>
      </c>
      <c r="B130" s="1" t="s">
        <v>430</v>
      </c>
      <c r="C130" s="1" t="s">
        <v>611</v>
      </c>
      <c r="D130" s="1" t="s">
        <v>611</v>
      </c>
      <c r="E130" s="1" t="s">
        <v>611</v>
      </c>
      <c r="F130" s="1" t="s">
        <v>611</v>
      </c>
      <c r="G130" s="1" t="s">
        <v>611</v>
      </c>
      <c r="H130" s="1" t="s">
        <v>611</v>
      </c>
      <c r="I130" s="1" t="s">
        <v>611</v>
      </c>
      <c r="J130" s="1" t="s">
        <v>611</v>
      </c>
      <c r="K130" s="1" t="s">
        <v>611</v>
      </c>
      <c r="L130" s="1" t="s">
        <v>611</v>
      </c>
      <c r="M130" s="1"/>
      <c r="N130" s="1"/>
      <c r="O130" s="1"/>
    </row>
    <row r="131" spans="1:15" x14ac:dyDescent="0.25">
      <c r="A131" s="1" t="s">
        <v>133</v>
      </c>
      <c r="B131" s="1" t="s">
        <v>431</v>
      </c>
      <c r="C131" s="1" t="s">
        <v>611</v>
      </c>
      <c r="D131" s="1" t="s">
        <v>611</v>
      </c>
      <c r="E131" s="1" t="s">
        <v>611</v>
      </c>
      <c r="F131" s="1" t="s">
        <v>611</v>
      </c>
      <c r="G131" s="1" t="s">
        <v>611</v>
      </c>
      <c r="H131" s="1" t="s">
        <v>611</v>
      </c>
      <c r="I131" s="1" t="s">
        <v>611</v>
      </c>
      <c r="J131" s="1" t="s">
        <v>611</v>
      </c>
      <c r="K131" s="1" t="s">
        <v>611</v>
      </c>
      <c r="L131" s="1" t="s">
        <v>611</v>
      </c>
      <c r="M131" s="1"/>
      <c r="N131" s="1"/>
      <c r="O131" s="1"/>
    </row>
    <row r="132" spans="1:15" x14ac:dyDescent="0.25">
      <c r="A132" s="1" t="s">
        <v>135</v>
      </c>
      <c r="B132" s="1" t="s">
        <v>433</v>
      </c>
      <c r="C132" s="1" t="s">
        <v>611</v>
      </c>
      <c r="D132" s="1" t="s">
        <v>611</v>
      </c>
      <c r="E132" s="1" t="s">
        <v>611</v>
      </c>
      <c r="F132" s="1" t="s">
        <v>611</v>
      </c>
      <c r="G132" s="1" t="s">
        <v>611</v>
      </c>
      <c r="H132" s="1" t="s">
        <v>611</v>
      </c>
      <c r="I132" s="1" t="s">
        <v>611</v>
      </c>
      <c r="J132" s="1" t="s">
        <v>611</v>
      </c>
      <c r="K132" s="1" t="s">
        <v>611</v>
      </c>
      <c r="L132" s="1" t="s">
        <v>611</v>
      </c>
      <c r="M132" s="1"/>
      <c r="N132" s="1"/>
      <c r="O132" s="1"/>
    </row>
    <row r="133" spans="1:15" x14ac:dyDescent="0.25">
      <c r="A133" s="1" t="s">
        <v>134</v>
      </c>
      <c r="B133" s="1" t="s">
        <v>432</v>
      </c>
      <c r="C133" s="1" t="s">
        <v>611</v>
      </c>
      <c r="D133" s="1" t="s">
        <v>611</v>
      </c>
      <c r="E133" s="1" t="s">
        <v>611</v>
      </c>
      <c r="F133" s="1" t="s">
        <v>611</v>
      </c>
      <c r="G133" s="1" t="s">
        <v>611</v>
      </c>
      <c r="H133" s="1" t="s">
        <v>611</v>
      </c>
      <c r="I133" s="1" t="s">
        <v>611</v>
      </c>
      <c r="J133" s="1" t="s">
        <v>611</v>
      </c>
      <c r="K133" s="1" t="s">
        <v>611</v>
      </c>
      <c r="L133" s="1" t="s">
        <v>611</v>
      </c>
      <c r="M133" s="1"/>
      <c r="N133" s="1"/>
      <c r="O133" s="1"/>
    </row>
    <row r="134" spans="1:15" x14ac:dyDescent="0.25">
      <c r="A134" s="1" t="s">
        <v>136</v>
      </c>
      <c r="B134" s="1" t="s">
        <v>434</v>
      </c>
      <c r="C134" s="1" t="s">
        <v>611</v>
      </c>
      <c r="D134" s="1" t="s">
        <v>611</v>
      </c>
      <c r="E134" s="1" t="s">
        <v>611</v>
      </c>
      <c r="F134" s="1" t="s">
        <v>611</v>
      </c>
      <c r="G134" s="1" t="s">
        <v>611</v>
      </c>
      <c r="H134" s="1" t="s">
        <v>611</v>
      </c>
      <c r="I134" s="1" t="s">
        <v>611</v>
      </c>
      <c r="J134" s="1" t="s">
        <v>611</v>
      </c>
      <c r="K134" s="1" t="s">
        <v>611</v>
      </c>
      <c r="L134" s="1" t="s">
        <v>611</v>
      </c>
      <c r="M134" s="1"/>
      <c r="N134" s="1"/>
      <c r="O134" s="1"/>
    </row>
    <row r="135" spans="1:15" x14ac:dyDescent="0.25">
      <c r="A135" s="1" t="s">
        <v>137</v>
      </c>
      <c r="B135" s="1" t="s">
        <v>435</v>
      </c>
      <c r="C135" s="1" t="s">
        <v>611</v>
      </c>
      <c r="D135" s="1" t="s">
        <v>611</v>
      </c>
      <c r="E135" s="1" t="s">
        <v>611</v>
      </c>
      <c r="F135" s="1" t="s">
        <v>611</v>
      </c>
      <c r="G135" s="1" t="s">
        <v>611</v>
      </c>
      <c r="H135" s="1" t="s">
        <v>611</v>
      </c>
      <c r="I135" s="1" t="s">
        <v>611</v>
      </c>
      <c r="J135" s="1" t="s">
        <v>611</v>
      </c>
      <c r="K135" s="1" t="s">
        <v>611</v>
      </c>
      <c r="L135" s="1" t="s">
        <v>611</v>
      </c>
      <c r="M135" s="1"/>
      <c r="N135" s="1"/>
      <c r="O135" s="1"/>
    </row>
    <row r="136" spans="1:15" x14ac:dyDescent="0.25">
      <c r="A136" s="1" t="s">
        <v>138</v>
      </c>
      <c r="B136" s="1" t="s">
        <v>436</v>
      </c>
      <c r="C136" s="1" t="s">
        <v>611</v>
      </c>
      <c r="D136" s="1" t="s">
        <v>611</v>
      </c>
      <c r="E136" s="1" t="s">
        <v>611</v>
      </c>
      <c r="F136" s="1" t="s">
        <v>611</v>
      </c>
      <c r="G136" s="1" t="s">
        <v>611</v>
      </c>
      <c r="H136" s="1" t="s">
        <v>611</v>
      </c>
      <c r="I136" s="1" t="s">
        <v>611</v>
      </c>
      <c r="J136" s="1" t="s">
        <v>611</v>
      </c>
      <c r="K136" s="1" t="s">
        <v>611</v>
      </c>
      <c r="L136" s="1" t="s">
        <v>611</v>
      </c>
      <c r="M136" s="1"/>
      <c r="N136" s="1"/>
      <c r="O136" s="1"/>
    </row>
    <row r="137" spans="1:15" x14ac:dyDescent="0.25">
      <c r="A137" s="1" t="s">
        <v>139</v>
      </c>
      <c r="B137" s="1" t="s">
        <v>437</v>
      </c>
      <c r="C137" s="1" t="s">
        <v>611</v>
      </c>
      <c r="D137" s="1" t="s">
        <v>611</v>
      </c>
      <c r="E137" s="1" t="s">
        <v>611</v>
      </c>
      <c r="F137" s="1" t="s">
        <v>611</v>
      </c>
      <c r="G137" s="1" t="s">
        <v>611</v>
      </c>
      <c r="H137" s="1" t="s">
        <v>611</v>
      </c>
      <c r="I137" s="1" t="s">
        <v>611</v>
      </c>
      <c r="J137" s="1" t="s">
        <v>611</v>
      </c>
      <c r="K137" s="1" t="s">
        <v>611</v>
      </c>
      <c r="L137" s="1" t="s">
        <v>611</v>
      </c>
      <c r="M137" s="1"/>
      <c r="N137" s="1"/>
      <c r="O137" s="1"/>
    </row>
    <row r="138" spans="1:15" x14ac:dyDescent="0.25">
      <c r="A138" s="1" t="s">
        <v>140</v>
      </c>
      <c r="B138" s="1" t="s">
        <v>438</v>
      </c>
      <c r="C138" s="1" t="s">
        <v>611</v>
      </c>
      <c r="D138" s="1" t="s">
        <v>611</v>
      </c>
      <c r="E138" s="1" t="s">
        <v>611</v>
      </c>
      <c r="F138" s="1" t="s">
        <v>611</v>
      </c>
      <c r="G138" s="1" t="s">
        <v>611</v>
      </c>
      <c r="H138" s="1" t="s">
        <v>611</v>
      </c>
      <c r="I138" s="1" t="s">
        <v>611</v>
      </c>
      <c r="J138" s="1" t="s">
        <v>611</v>
      </c>
      <c r="K138" s="1" t="s">
        <v>611</v>
      </c>
      <c r="L138" s="1" t="s">
        <v>611</v>
      </c>
      <c r="M138" s="1"/>
      <c r="N138" s="1"/>
      <c r="O138" s="1"/>
    </row>
    <row r="139" spans="1:15" x14ac:dyDescent="0.25">
      <c r="A139" s="1" t="s">
        <v>141</v>
      </c>
      <c r="B139" s="1" t="s">
        <v>439</v>
      </c>
      <c r="C139" s="1" t="s">
        <v>611</v>
      </c>
      <c r="D139" s="1" t="s">
        <v>611</v>
      </c>
      <c r="E139" s="1" t="s">
        <v>611</v>
      </c>
      <c r="F139" s="1" t="s">
        <v>611</v>
      </c>
      <c r="G139" s="1" t="s">
        <v>611</v>
      </c>
      <c r="H139" s="1" t="s">
        <v>611</v>
      </c>
      <c r="I139" s="1" t="s">
        <v>611</v>
      </c>
      <c r="J139" s="1" t="s">
        <v>611</v>
      </c>
      <c r="K139" s="1" t="s">
        <v>611</v>
      </c>
      <c r="L139" s="1" t="s">
        <v>611</v>
      </c>
      <c r="M139" s="1"/>
      <c r="N139" s="1"/>
      <c r="O139" s="1"/>
    </row>
    <row r="140" spans="1:15" x14ac:dyDescent="0.25">
      <c r="A140" s="1" t="s">
        <v>142</v>
      </c>
      <c r="B140" s="1" t="s">
        <v>440</v>
      </c>
      <c r="C140" s="1" t="s">
        <v>611</v>
      </c>
      <c r="D140" s="1" t="s">
        <v>611</v>
      </c>
      <c r="E140" s="1" t="s">
        <v>611</v>
      </c>
      <c r="F140" s="1" t="s">
        <v>611</v>
      </c>
      <c r="G140" s="1" t="s">
        <v>611</v>
      </c>
      <c r="H140" s="1" t="s">
        <v>611</v>
      </c>
      <c r="I140" s="1" t="s">
        <v>611</v>
      </c>
      <c r="J140" s="1" t="s">
        <v>611</v>
      </c>
      <c r="K140" s="1" t="s">
        <v>611</v>
      </c>
      <c r="L140" s="1" t="s">
        <v>611</v>
      </c>
      <c r="M140" s="1"/>
      <c r="N140" s="1"/>
      <c r="O140" s="1"/>
    </row>
    <row r="141" spans="1:15" x14ac:dyDescent="0.25">
      <c r="A141" s="1" t="s">
        <v>143</v>
      </c>
      <c r="B141" s="1" t="s">
        <v>441</v>
      </c>
      <c r="C141" s="1" t="s">
        <v>611</v>
      </c>
      <c r="D141" s="1" t="s">
        <v>611</v>
      </c>
      <c r="E141" s="1" t="s">
        <v>611</v>
      </c>
      <c r="F141" s="1" t="s">
        <v>611</v>
      </c>
      <c r="G141" s="1" t="s">
        <v>611</v>
      </c>
      <c r="H141" s="1" t="s">
        <v>611</v>
      </c>
      <c r="I141" s="1" t="s">
        <v>611</v>
      </c>
      <c r="J141" s="1" t="s">
        <v>611</v>
      </c>
      <c r="K141" s="1" t="s">
        <v>611</v>
      </c>
      <c r="L141" s="1" t="s">
        <v>611</v>
      </c>
      <c r="M141" s="1"/>
      <c r="N141" s="1"/>
      <c r="O141" s="1"/>
    </row>
    <row r="142" spans="1:15" x14ac:dyDescent="0.25">
      <c r="A142" s="1" t="s">
        <v>144</v>
      </c>
      <c r="B142" s="1" t="s">
        <v>442</v>
      </c>
      <c r="C142" s="1" t="s">
        <v>611</v>
      </c>
      <c r="D142" s="1" t="s">
        <v>611</v>
      </c>
      <c r="E142" s="1" t="s">
        <v>611</v>
      </c>
      <c r="F142" s="1" t="s">
        <v>611</v>
      </c>
      <c r="G142" s="1" t="s">
        <v>611</v>
      </c>
      <c r="H142" s="1" t="s">
        <v>611</v>
      </c>
      <c r="I142" s="1" t="s">
        <v>611</v>
      </c>
      <c r="J142" s="1" t="s">
        <v>611</v>
      </c>
      <c r="K142" s="1" t="s">
        <v>611</v>
      </c>
      <c r="L142" s="1" t="s">
        <v>611</v>
      </c>
      <c r="M142" s="1"/>
      <c r="N142" s="1"/>
      <c r="O142" s="1"/>
    </row>
    <row r="143" spans="1:15" x14ac:dyDescent="0.25">
      <c r="A143" s="1" t="s">
        <v>145</v>
      </c>
      <c r="B143" s="1" t="s">
        <v>443</v>
      </c>
      <c r="C143" s="1" t="s">
        <v>611</v>
      </c>
      <c r="D143" s="1" t="s">
        <v>611</v>
      </c>
      <c r="E143" s="1" t="s">
        <v>611</v>
      </c>
      <c r="F143" s="1" t="s">
        <v>611</v>
      </c>
      <c r="G143" s="1" t="s">
        <v>611</v>
      </c>
      <c r="H143" s="1" t="s">
        <v>611</v>
      </c>
      <c r="I143" s="1" t="s">
        <v>611</v>
      </c>
      <c r="J143" s="1" t="s">
        <v>611</v>
      </c>
      <c r="K143" s="1" t="s">
        <v>611</v>
      </c>
      <c r="L143" s="1" t="s">
        <v>611</v>
      </c>
      <c r="M143" s="1"/>
      <c r="N143" s="1"/>
      <c r="O143" s="1"/>
    </row>
    <row r="144" spans="1:15" x14ac:dyDescent="0.25">
      <c r="A144" s="1" t="s">
        <v>146</v>
      </c>
      <c r="B144" s="1" t="s">
        <v>444</v>
      </c>
      <c r="C144" s="1" t="s">
        <v>611</v>
      </c>
      <c r="D144" s="1" t="s">
        <v>611</v>
      </c>
      <c r="E144" s="1" t="s">
        <v>611</v>
      </c>
      <c r="F144" s="1" t="s">
        <v>611</v>
      </c>
      <c r="G144" s="1" t="s">
        <v>611</v>
      </c>
      <c r="H144" s="1" t="s">
        <v>611</v>
      </c>
      <c r="I144" s="1" t="s">
        <v>611</v>
      </c>
      <c r="J144" s="1" t="s">
        <v>611</v>
      </c>
      <c r="K144" s="1" t="s">
        <v>611</v>
      </c>
      <c r="L144" s="1" t="s">
        <v>611</v>
      </c>
      <c r="M144" s="1"/>
      <c r="N144" s="1"/>
      <c r="O144" s="1"/>
    </row>
    <row r="145" spans="1:15" x14ac:dyDescent="0.25">
      <c r="A145" s="1" t="s">
        <v>147</v>
      </c>
      <c r="B145" s="1" t="s">
        <v>445</v>
      </c>
      <c r="C145" s="1" t="s">
        <v>611</v>
      </c>
      <c r="D145" s="1" t="s">
        <v>611</v>
      </c>
      <c r="E145" s="1" t="s">
        <v>611</v>
      </c>
      <c r="F145" s="1" t="s">
        <v>611</v>
      </c>
      <c r="G145" s="1" t="s">
        <v>611</v>
      </c>
      <c r="H145" s="1" t="s">
        <v>611</v>
      </c>
      <c r="I145" s="1" t="s">
        <v>611</v>
      </c>
      <c r="J145" s="1" t="s">
        <v>611</v>
      </c>
      <c r="K145" s="1" t="s">
        <v>611</v>
      </c>
      <c r="L145" s="1" t="s">
        <v>611</v>
      </c>
      <c r="M145" s="1"/>
      <c r="N145" s="1"/>
      <c r="O145" s="1"/>
    </row>
    <row r="146" spans="1:15" x14ac:dyDescent="0.25">
      <c r="A146" s="1" t="s">
        <v>148</v>
      </c>
      <c r="B146" s="1" t="s">
        <v>446</v>
      </c>
      <c r="C146" s="1" t="s">
        <v>611</v>
      </c>
      <c r="D146" s="1" t="s">
        <v>611</v>
      </c>
      <c r="E146" s="1" t="s">
        <v>611</v>
      </c>
      <c r="F146" s="1" t="s">
        <v>611</v>
      </c>
      <c r="G146" s="1" t="s">
        <v>611</v>
      </c>
      <c r="H146" s="1" t="s">
        <v>611</v>
      </c>
      <c r="I146" s="1" t="s">
        <v>611</v>
      </c>
      <c r="J146" s="1" t="s">
        <v>611</v>
      </c>
      <c r="K146" s="1" t="s">
        <v>611</v>
      </c>
      <c r="L146" s="1" t="s">
        <v>611</v>
      </c>
      <c r="M146" s="1"/>
      <c r="N146" s="1"/>
      <c r="O146" s="1"/>
    </row>
    <row r="147" spans="1:15" x14ac:dyDescent="0.25">
      <c r="A147" s="1" t="s">
        <v>149</v>
      </c>
      <c r="B147" s="1" t="s">
        <v>447</v>
      </c>
      <c r="C147" s="1" t="s">
        <v>611</v>
      </c>
      <c r="D147" s="1" t="s">
        <v>611</v>
      </c>
      <c r="E147" s="1" t="s">
        <v>611</v>
      </c>
      <c r="F147" s="1" t="s">
        <v>611</v>
      </c>
      <c r="G147" s="1" t="s">
        <v>611</v>
      </c>
      <c r="H147" s="1" t="s">
        <v>611</v>
      </c>
      <c r="I147" s="1" t="s">
        <v>611</v>
      </c>
      <c r="J147" s="1" t="s">
        <v>611</v>
      </c>
      <c r="K147" s="1" t="s">
        <v>611</v>
      </c>
      <c r="L147" s="1" t="s">
        <v>611</v>
      </c>
      <c r="M147" s="1"/>
      <c r="N147" s="1"/>
      <c r="O147" s="1"/>
    </row>
    <row r="148" spans="1:15" x14ac:dyDescent="0.25">
      <c r="A148" s="1" t="s">
        <v>150</v>
      </c>
      <c r="B148" s="1" t="s">
        <v>448</v>
      </c>
      <c r="C148" s="1" t="s">
        <v>611</v>
      </c>
      <c r="D148" s="1" t="s">
        <v>611</v>
      </c>
      <c r="E148" s="1" t="s">
        <v>611</v>
      </c>
      <c r="F148" s="1" t="s">
        <v>611</v>
      </c>
      <c r="G148" s="1" t="s">
        <v>611</v>
      </c>
      <c r="H148" s="1" t="s">
        <v>611</v>
      </c>
      <c r="I148" s="1" t="s">
        <v>611</v>
      </c>
      <c r="J148" s="1" t="s">
        <v>611</v>
      </c>
      <c r="K148" s="1" t="s">
        <v>611</v>
      </c>
      <c r="L148" s="1" t="s">
        <v>611</v>
      </c>
      <c r="M148" s="1"/>
      <c r="N148" s="1"/>
      <c r="O148" s="1"/>
    </row>
    <row r="149" spans="1:15" x14ac:dyDescent="0.25">
      <c r="A149" s="1" t="s">
        <v>151</v>
      </c>
      <c r="B149" s="1" t="s">
        <v>449</v>
      </c>
      <c r="C149" s="1" t="s">
        <v>611</v>
      </c>
      <c r="D149" s="1" t="s">
        <v>611</v>
      </c>
      <c r="E149" s="1" t="s">
        <v>611</v>
      </c>
      <c r="F149" s="1" t="s">
        <v>611</v>
      </c>
      <c r="G149" s="1" t="s">
        <v>611</v>
      </c>
      <c r="H149" s="1" t="s">
        <v>611</v>
      </c>
      <c r="I149" s="1" t="s">
        <v>611</v>
      </c>
      <c r="J149" s="1" t="s">
        <v>611</v>
      </c>
      <c r="K149" s="1" t="s">
        <v>611</v>
      </c>
      <c r="L149" s="1" t="s">
        <v>611</v>
      </c>
      <c r="M149" s="1"/>
      <c r="N149" s="1"/>
      <c r="O149" s="1"/>
    </row>
    <row r="150" spans="1:15" x14ac:dyDescent="0.25">
      <c r="A150" s="1" t="s">
        <v>152</v>
      </c>
      <c r="B150" s="1" t="s">
        <v>450</v>
      </c>
      <c r="C150" s="1" t="s">
        <v>611</v>
      </c>
      <c r="D150" s="1" t="s">
        <v>611</v>
      </c>
      <c r="E150" s="1" t="s">
        <v>611</v>
      </c>
      <c r="F150" s="1" t="s">
        <v>611</v>
      </c>
      <c r="G150" s="1" t="s">
        <v>611</v>
      </c>
      <c r="H150" s="1" t="s">
        <v>611</v>
      </c>
      <c r="I150" s="1" t="s">
        <v>611</v>
      </c>
      <c r="J150" s="1" t="s">
        <v>611</v>
      </c>
      <c r="K150" s="1" t="s">
        <v>611</v>
      </c>
      <c r="L150" s="1" t="s">
        <v>611</v>
      </c>
      <c r="M150" s="1"/>
      <c r="N150" s="1"/>
      <c r="O150" s="1"/>
    </row>
    <row r="151" spans="1:15" x14ac:dyDescent="0.25">
      <c r="A151" s="1" t="s">
        <v>153</v>
      </c>
      <c r="B151" s="1" t="s">
        <v>451</v>
      </c>
      <c r="C151" s="1" t="s">
        <v>611</v>
      </c>
      <c r="D151" s="1" t="s">
        <v>611</v>
      </c>
      <c r="E151" s="1" t="s">
        <v>611</v>
      </c>
      <c r="F151" s="1" t="s">
        <v>611</v>
      </c>
      <c r="G151" s="1" t="s">
        <v>611</v>
      </c>
      <c r="H151" s="1" t="s">
        <v>611</v>
      </c>
      <c r="I151" s="1" t="s">
        <v>611</v>
      </c>
      <c r="J151" s="1" t="s">
        <v>611</v>
      </c>
      <c r="K151" s="1" t="s">
        <v>611</v>
      </c>
      <c r="L151" s="1" t="s">
        <v>611</v>
      </c>
      <c r="M151" s="1"/>
      <c r="N151" s="1"/>
      <c r="O151" s="1"/>
    </row>
    <row r="152" spans="1:15" x14ac:dyDescent="0.25">
      <c r="A152" s="1" t="s">
        <v>154</v>
      </c>
      <c r="B152" s="1" t="s">
        <v>452</v>
      </c>
      <c r="C152" s="1" t="s">
        <v>611</v>
      </c>
      <c r="D152" s="1" t="s">
        <v>611</v>
      </c>
      <c r="E152" s="1" t="s">
        <v>611</v>
      </c>
      <c r="F152" s="1" t="s">
        <v>611</v>
      </c>
      <c r="G152" s="1" t="s">
        <v>611</v>
      </c>
      <c r="H152" s="1" t="s">
        <v>611</v>
      </c>
      <c r="I152" s="1" t="s">
        <v>611</v>
      </c>
      <c r="J152" s="1" t="s">
        <v>611</v>
      </c>
      <c r="K152" s="1" t="s">
        <v>611</v>
      </c>
      <c r="L152" s="1" t="s">
        <v>611</v>
      </c>
      <c r="M152" s="1"/>
      <c r="N152" s="1"/>
      <c r="O152" s="1"/>
    </row>
    <row r="153" spans="1:15" x14ac:dyDescent="0.25">
      <c r="A153" s="1" t="s">
        <v>155</v>
      </c>
      <c r="B153" s="1" t="s">
        <v>453</v>
      </c>
      <c r="C153" s="1" t="s">
        <v>611</v>
      </c>
      <c r="D153" s="1" t="s">
        <v>611</v>
      </c>
      <c r="E153" s="1" t="s">
        <v>611</v>
      </c>
      <c r="F153" s="1" t="s">
        <v>611</v>
      </c>
      <c r="G153" s="1" t="s">
        <v>611</v>
      </c>
      <c r="H153" s="1" t="s">
        <v>611</v>
      </c>
      <c r="I153" s="1" t="s">
        <v>611</v>
      </c>
      <c r="J153" s="1" t="s">
        <v>611</v>
      </c>
      <c r="K153" s="1" t="s">
        <v>611</v>
      </c>
      <c r="L153" s="1" t="s">
        <v>611</v>
      </c>
      <c r="M153" s="1"/>
      <c r="N153" s="1"/>
      <c r="O153" s="1"/>
    </row>
    <row r="154" spans="1:15" x14ac:dyDescent="0.25">
      <c r="A154" s="1" t="s">
        <v>156</v>
      </c>
      <c r="B154" s="1" t="s">
        <v>454</v>
      </c>
      <c r="C154" s="1" t="s">
        <v>611</v>
      </c>
      <c r="D154" s="1" t="s">
        <v>611</v>
      </c>
      <c r="E154" s="1" t="s">
        <v>611</v>
      </c>
      <c r="F154" s="1" t="s">
        <v>611</v>
      </c>
      <c r="G154" s="1" t="s">
        <v>611</v>
      </c>
      <c r="H154" s="1" t="s">
        <v>611</v>
      </c>
      <c r="I154" s="1" t="s">
        <v>611</v>
      </c>
      <c r="J154" s="1" t="s">
        <v>611</v>
      </c>
      <c r="K154" s="1" t="s">
        <v>611</v>
      </c>
      <c r="L154" s="1" t="s">
        <v>611</v>
      </c>
      <c r="M154" s="1"/>
      <c r="N154" s="1"/>
      <c r="O154" s="1"/>
    </row>
    <row r="155" spans="1:15" x14ac:dyDescent="0.25">
      <c r="A155" s="1" t="s">
        <v>157</v>
      </c>
      <c r="B155" s="1" t="s">
        <v>455</v>
      </c>
      <c r="C155" s="1" t="s">
        <v>611</v>
      </c>
      <c r="D155" s="1" t="s">
        <v>611</v>
      </c>
      <c r="E155" s="1" t="s">
        <v>611</v>
      </c>
      <c r="F155" s="1" t="s">
        <v>611</v>
      </c>
      <c r="G155" s="1" t="s">
        <v>611</v>
      </c>
      <c r="H155" s="1" t="s">
        <v>611</v>
      </c>
      <c r="I155" s="1" t="s">
        <v>611</v>
      </c>
      <c r="J155" s="1" t="s">
        <v>611</v>
      </c>
      <c r="K155" s="1" t="s">
        <v>611</v>
      </c>
      <c r="L155" s="1" t="s">
        <v>611</v>
      </c>
      <c r="M155" s="1"/>
      <c r="N155" s="1"/>
      <c r="O155" s="1"/>
    </row>
    <row r="156" spans="1:15" x14ac:dyDescent="0.25">
      <c r="A156" s="1" t="s">
        <v>158</v>
      </c>
      <c r="B156" s="1" t="s">
        <v>456</v>
      </c>
      <c r="C156" s="1" t="s">
        <v>611</v>
      </c>
      <c r="D156" s="1" t="s">
        <v>611</v>
      </c>
      <c r="E156" s="1" t="s">
        <v>611</v>
      </c>
      <c r="F156" s="1" t="s">
        <v>611</v>
      </c>
      <c r="G156" s="1" t="s">
        <v>611</v>
      </c>
      <c r="H156" s="1" t="s">
        <v>611</v>
      </c>
      <c r="I156" s="1" t="s">
        <v>611</v>
      </c>
      <c r="J156" s="1" t="s">
        <v>611</v>
      </c>
      <c r="K156" s="1" t="s">
        <v>611</v>
      </c>
      <c r="L156" s="1" t="s">
        <v>611</v>
      </c>
      <c r="M156" s="1"/>
      <c r="N156" s="1"/>
      <c r="O156" s="1"/>
    </row>
    <row r="157" spans="1:15" x14ac:dyDescent="0.25">
      <c r="A157" s="1" t="s">
        <v>163</v>
      </c>
      <c r="B157" s="1" t="s">
        <v>461</v>
      </c>
      <c r="C157" s="1" t="s">
        <v>611</v>
      </c>
      <c r="D157" s="1" t="s">
        <v>611</v>
      </c>
      <c r="E157" s="1" t="s">
        <v>611</v>
      </c>
      <c r="F157" s="1" t="s">
        <v>611</v>
      </c>
      <c r="G157" s="1" t="s">
        <v>611</v>
      </c>
      <c r="H157" s="1" t="s">
        <v>611</v>
      </c>
      <c r="I157" s="1" t="s">
        <v>611</v>
      </c>
      <c r="J157" s="1" t="s">
        <v>611</v>
      </c>
      <c r="K157" s="1" t="s">
        <v>611</v>
      </c>
      <c r="L157" s="1" t="s">
        <v>611</v>
      </c>
      <c r="M157" s="1"/>
      <c r="N157" s="1"/>
      <c r="O157" s="1"/>
    </row>
    <row r="158" spans="1:15" x14ac:dyDescent="0.25">
      <c r="A158" s="1" t="s">
        <v>164</v>
      </c>
      <c r="B158" s="1" t="s">
        <v>462</v>
      </c>
      <c r="C158" s="1" t="s">
        <v>611</v>
      </c>
      <c r="D158" s="1" t="s">
        <v>611</v>
      </c>
      <c r="E158" s="1" t="s">
        <v>611</v>
      </c>
      <c r="F158" s="1" t="s">
        <v>611</v>
      </c>
      <c r="G158" s="1" t="s">
        <v>611</v>
      </c>
      <c r="H158" s="1" t="s">
        <v>611</v>
      </c>
      <c r="I158" s="1" t="s">
        <v>611</v>
      </c>
      <c r="J158" s="1" t="s">
        <v>611</v>
      </c>
      <c r="K158" s="1" t="s">
        <v>611</v>
      </c>
      <c r="L158" s="1" t="s">
        <v>611</v>
      </c>
      <c r="M158" s="1"/>
      <c r="N158" s="1"/>
      <c r="O158" s="1"/>
    </row>
    <row r="159" spans="1:15" x14ac:dyDescent="0.25">
      <c r="A159" s="1" t="s">
        <v>165</v>
      </c>
      <c r="B159" s="1" t="s">
        <v>463</v>
      </c>
      <c r="C159" s="1" t="s">
        <v>611</v>
      </c>
      <c r="D159" s="1" t="s">
        <v>611</v>
      </c>
      <c r="E159" s="1" t="s">
        <v>611</v>
      </c>
      <c r="F159" s="1" t="s">
        <v>611</v>
      </c>
      <c r="G159" s="1" t="s">
        <v>611</v>
      </c>
      <c r="H159" s="1" t="s">
        <v>611</v>
      </c>
      <c r="I159" s="1" t="s">
        <v>611</v>
      </c>
      <c r="J159" s="1" t="s">
        <v>611</v>
      </c>
      <c r="K159" s="1" t="s">
        <v>611</v>
      </c>
      <c r="L159" s="1" t="s">
        <v>611</v>
      </c>
      <c r="M159" s="1"/>
      <c r="N159" s="1"/>
      <c r="O159" s="1"/>
    </row>
    <row r="160" spans="1:15" x14ac:dyDescent="0.25">
      <c r="A160" s="1" t="s">
        <v>166</v>
      </c>
      <c r="B160" s="1" t="s">
        <v>464</v>
      </c>
      <c r="C160" s="1" t="s">
        <v>611</v>
      </c>
      <c r="D160" s="1" t="s">
        <v>611</v>
      </c>
      <c r="E160" s="1" t="s">
        <v>611</v>
      </c>
      <c r="F160" s="1" t="s">
        <v>611</v>
      </c>
      <c r="G160" s="1" t="s">
        <v>611</v>
      </c>
      <c r="H160" s="1" t="s">
        <v>611</v>
      </c>
      <c r="I160" s="1" t="s">
        <v>611</v>
      </c>
      <c r="J160" s="1" t="s">
        <v>611</v>
      </c>
      <c r="K160" s="1" t="s">
        <v>611</v>
      </c>
      <c r="L160" s="1" t="s">
        <v>611</v>
      </c>
      <c r="M160" s="1"/>
      <c r="N160" s="1"/>
      <c r="O160" s="1"/>
    </row>
    <row r="161" spans="1:15" x14ac:dyDescent="0.25">
      <c r="A161" s="1" t="s">
        <v>167</v>
      </c>
      <c r="B161" s="1" t="s">
        <v>465</v>
      </c>
      <c r="C161" s="1" t="s">
        <v>611</v>
      </c>
      <c r="D161" s="1" t="s">
        <v>611</v>
      </c>
      <c r="E161" s="1" t="s">
        <v>611</v>
      </c>
      <c r="F161" s="1" t="s">
        <v>611</v>
      </c>
      <c r="G161" s="1" t="s">
        <v>611</v>
      </c>
      <c r="H161" s="1" t="s">
        <v>611</v>
      </c>
      <c r="I161" s="1" t="s">
        <v>611</v>
      </c>
      <c r="J161" s="1" t="s">
        <v>611</v>
      </c>
      <c r="K161" s="1" t="s">
        <v>611</v>
      </c>
      <c r="L161" s="1" t="s">
        <v>611</v>
      </c>
      <c r="M161" s="1"/>
      <c r="N161" s="1"/>
      <c r="O161" s="1"/>
    </row>
    <row r="162" spans="1:15" x14ac:dyDescent="0.25">
      <c r="A162" s="1" t="s">
        <v>168</v>
      </c>
      <c r="B162" s="1" t="s">
        <v>466</v>
      </c>
      <c r="C162" s="1" t="s">
        <v>611</v>
      </c>
      <c r="D162" s="1" t="s">
        <v>611</v>
      </c>
      <c r="E162" s="1" t="s">
        <v>611</v>
      </c>
      <c r="F162" s="1" t="s">
        <v>611</v>
      </c>
      <c r="G162" s="1" t="s">
        <v>611</v>
      </c>
      <c r="H162" s="1" t="s">
        <v>611</v>
      </c>
      <c r="I162" s="1" t="s">
        <v>611</v>
      </c>
      <c r="J162" s="1" t="s">
        <v>611</v>
      </c>
      <c r="K162" s="1" t="s">
        <v>611</v>
      </c>
      <c r="L162" s="1" t="s">
        <v>611</v>
      </c>
      <c r="M162" s="1"/>
      <c r="N162" s="1"/>
      <c r="O162" s="1"/>
    </row>
    <row r="163" spans="1:15" x14ac:dyDescent="0.25">
      <c r="A163" s="1" t="s">
        <v>169</v>
      </c>
      <c r="B163" s="1" t="s">
        <v>467</v>
      </c>
      <c r="C163" s="1" t="s">
        <v>611</v>
      </c>
      <c r="D163" s="1" t="s">
        <v>611</v>
      </c>
      <c r="E163" s="1" t="s">
        <v>611</v>
      </c>
      <c r="F163" s="1" t="s">
        <v>611</v>
      </c>
      <c r="G163" s="1" t="s">
        <v>611</v>
      </c>
      <c r="H163" s="1" t="s">
        <v>611</v>
      </c>
      <c r="I163" s="1" t="s">
        <v>611</v>
      </c>
      <c r="J163" s="1" t="s">
        <v>611</v>
      </c>
      <c r="K163" s="1" t="s">
        <v>611</v>
      </c>
      <c r="L163" s="1" t="s">
        <v>611</v>
      </c>
      <c r="M163" s="1"/>
      <c r="N163" s="1"/>
      <c r="O163" s="1"/>
    </row>
    <row r="164" spans="1:15" x14ac:dyDescent="0.25">
      <c r="A164" s="1" t="s">
        <v>170</v>
      </c>
      <c r="B164" s="1" t="s">
        <v>468</v>
      </c>
      <c r="C164" s="1" t="s">
        <v>611</v>
      </c>
      <c r="D164" s="1" t="s">
        <v>611</v>
      </c>
      <c r="E164" s="1" t="s">
        <v>611</v>
      </c>
      <c r="F164" s="1" t="s">
        <v>611</v>
      </c>
      <c r="G164" s="1" t="s">
        <v>611</v>
      </c>
      <c r="H164" s="1" t="s">
        <v>611</v>
      </c>
      <c r="I164" s="1" t="s">
        <v>611</v>
      </c>
      <c r="J164" s="1" t="s">
        <v>611</v>
      </c>
      <c r="K164" s="1" t="s">
        <v>611</v>
      </c>
      <c r="L164" s="1" t="s">
        <v>611</v>
      </c>
      <c r="M164" s="1"/>
      <c r="N164" s="1"/>
      <c r="O164" s="1"/>
    </row>
    <row r="165" spans="1:15" x14ac:dyDescent="0.25">
      <c r="A165" s="1" t="s">
        <v>171</v>
      </c>
      <c r="B165" s="1" t="s">
        <v>469</v>
      </c>
      <c r="C165" s="1" t="s">
        <v>611</v>
      </c>
      <c r="D165" s="1" t="s">
        <v>611</v>
      </c>
      <c r="E165" s="1" t="s">
        <v>611</v>
      </c>
      <c r="F165" s="1" t="s">
        <v>611</v>
      </c>
      <c r="G165" s="1" t="s">
        <v>611</v>
      </c>
      <c r="H165" s="1" t="s">
        <v>611</v>
      </c>
      <c r="I165" s="1" t="s">
        <v>611</v>
      </c>
      <c r="J165" s="1" t="s">
        <v>611</v>
      </c>
      <c r="K165" s="1" t="s">
        <v>611</v>
      </c>
      <c r="L165" s="1" t="s">
        <v>611</v>
      </c>
      <c r="M165" s="1"/>
      <c r="N165" s="1"/>
      <c r="O165" s="1"/>
    </row>
    <row r="166" spans="1:15" x14ac:dyDescent="0.25">
      <c r="A166" s="1" t="s">
        <v>172</v>
      </c>
      <c r="B166" s="1" t="s">
        <v>470</v>
      </c>
      <c r="C166" s="1" t="s">
        <v>611</v>
      </c>
      <c r="D166" s="1" t="s">
        <v>611</v>
      </c>
      <c r="E166" s="1" t="s">
        <v>611</v>
      </c>
      <c r="F166" s="1" t="s">
        <v>611</v>
      </c>
      <c r="G166" s="1" t="s">
        <v>611</v>
      </c>
      <c r="H166" s="1" t="s">
        <v>611</v>
      </c>
      <c r="I166" s="1" t="s">
        <v>611</v>
      </c>
      <c r="J166" s="1" t="s">
        <v>611</v>
      </c>
      <c r="K166" s="1" t="s">
        <v>611</v>
      </c>
      <c r="L166" s="1" t="s">
        <v>611</v>
      </c>
      <c r="M166" s="1"/>
      <c r="N166" s="1"/>
      <c r="O166" s="1"/>
    </row>
    <row r="167" spans="1:15" x14ac:dyDescent="0.25">
      <c r="A167" s="1" t="s">
        <v>173</v>
      </c>
      <c r="B167" s="1" t="s">
        <v>471</v>
      </c>
      <c r="C167" s="1" t="s">
        <v>611</v>
      </c>
      <c r="D167" s="1" t="s">
        <v>611</v>
      </c>
      <c r="E167" s="1" t="s">
        <v>611</v>
      </c>
      <c r="F167" s="1" t="s">
        <v>611</v>
      </c>
      <c r="G167" s="1" t="s">
        <v>611</v>
      </c>
      <c r="H167" s="1" t="s">
        <v>611</v>
      </c>
      <c r="I167" s="1" t="s">
        <v>611</v>
      </c>
      <c r="J167" s="1" t="s">
        <v>611</v>
      </c>
      <c r="K167" s="1" t="s">
        <v>611</v>
      </c>
      <c r="L167" s="1" t="s">
        <v>611</v>
      </c>
      <c r="M167" s="1"/>
      <c r="N167" s="1"/>
      <c r="O167" s="1"/>
    </row>
    <row r="168" spans="1:15" x14ac:dyDescent="0.25">
      <c r="A168" s="1" t="s">
        <v>174</v>
      </c>
      <c r="B168" s="1" t="s">
        <v>472</v>
      </c>
      <c r="C168" s="1" t="s">
        <v>611</v>
      </c>
      <c r="D168" s="1" t="s">
        <v>611</v>
      </c>
      <c r="E168" s="1" t="s">
        <v>611</v>
      </c>
      <c r="F168" s="1" t="s">
        <v>611</v>
      </c>
      <c r="G168" s="1" t="s">
        <v>611</v>
      </c>
      <c r="H168" s="1" t="s">
        <v>611</v>
      </c>
      <c r="I168" s="1" t="s">
        <v>611</v>
      </c>
      <c r="J168" s="1" t="s">
        <v>611</v>
      </c>
      <c r="K168" s="1" t="s">
        <v>611</v>
      </c>
      <c r="L168" s="1" t="s">
        <v>611</v>
      </c>
      <c r="M168" s="1"/>
      <c r="N168" s="1"/>
      <c r="O168" s="1"/>
    </row>
    <row r="169" spans="1:15" x14ac:dyDescent="0.25">
      <c r="A169" s="1" t="s">
        <v>175</v>
      </c>
      <c r="B169" s="1" t="s">
        <v>473</v>
      </c>
      <c r="C169" s="1" t="s">
        <v>611</v>
      </c>
      <c r="D169" s="1" t="s">
        <v>611</v>
      </c>
      <c r="E169" s="1" t="s">
        <v>611</v>
      </c>
      <c r="F169" s="1" t="s">
        <v>611</v>
      </c>
      <c r="G169" s="1" t="s">
        <v>611</v>
      </c>
      <c r="H169" s="1" t="s">
        <v>611</v>
      </c>
      <c r="I169" s="1" t="s">
        <v>611</v>
      </c>
      <c r="J169" s="1" t="s">
        <v>611</v>
      </c>
      <c r="K169" s="1" t="s">
        <v>611</v>
      </c>
      <c r="L169" s="1" t="s">
        <v>611</v>
      </c>
      <c r="M169" s="1"/>
      <c r="N169" s="1"/>
      <c r="O169" s="1"/>
    </row>
    <row r="170" spans="1:15" x14ac:dyDescent="0.25">
      <c r="A170" s="1" t="s">
        <v>176</v>
      </c>
      <c r="B170" s="1" t="s">
        <v>474</v>
      </c>
      <c r="C170" s="1" t="s">
        <v>611</v>
      </c>
      <c r="D170" s="1" t="s">
        <v>611</v>
      </c>
      <c r="E170" s="1" t="s">
        <v>611</v>
      </c>
      <c r="F170" s="1" t="s">
        <v>611</v>
      </c>
      <c r="G170" s="1" t="s">
        <v>611</v>
      </c>
      <c r="H170" s="1" t="s">
        <v>611</v>
      </c>
      <c r="I170" s="1" t="s">
        <v>611</v>
      </c>
      <c r="J170" s="1" t="s">
        <v>611</v>
      </c>
      <c r="K170" s="1" t="s">
        <v>611</v>
      </c>
      <c r="L170" s="1" t="s">
        <v>611</v>
      </c>
      <c r="M170" s="1"/>
      <c r="N170" s="1"/>
      <c r="O170" s="1"/>
    </row>
    <row r="171" spans="1:15" x14ac:dyDescent="0.25">
      <c r="A171" s="1" t="s">
        <v>177</v>
      </c>
      <c r="B171" s="1" t="s">
        <v>475</v>
      </c>
      <c r="C171" s="1" t="s">
        <v>611</v>
      </c>
      <c r="D171" s="1" t="s">
        <v>611</v>
      </c>
      <c r="E171" s="1" t="s">
        <v>611</v>
      </c>
      <c r="F171" s="1" t="s">
        <v>611</v>
      </c>
      <c r="G171" s="1" t="s">
        <v>611</v>
      </c>
      <c r="H171" s="1" t="s">
        <v>611</v>
      </c>
      <c r="I171" s="1" t="s">
        <v>611</v>
      </c>
      <c r="J171" s="1" t="s">
        <v>611</v>
      </c>
      <c r="K171" s="1" t="s">
        <v>611</v>
      </c>
      <c r="L171" s="1" t="s">
        <v>611</v>
      </c>
      <c r="M171" s="1"/>
      <c r="N171" s="1"/>
      <c r="O171" s="1"/>
    </row>
    <row r="172" spans="1:15" x14ac:dyDescent="0.25">
      <c r="A172" s="1" t="s">
        <v>159</v>
      </c>
      <c r="B172" s="1" t="s">
        <v>457</v>
      </c>
      <c r="C172" s="1" t="s">
        <v>611</v>
      </c>
      <c r="D172" s="1" t="s">
        <v>611</v>
      </c>
      <c r="E172" s="1" t="s">
        <v>611</v>
      </c>
      <c r="F172" s="1" t="s">
        <v>611</v>
      </c>
      <c r="G172" s="1" t="s">
        <v>611</v>
      </c>
      <c r="H172" s="1" t="s">
        <v>611</v>
      </c>
      <c r="I172" s="1" t="s">
        <v>611</v>
      </c>
      <c r="J172" s="1" t="s">
        <v>611</v>
      </c>
      <c r="K172" s="1" t="s">
        <v>611</v>
      </c>
      <c r="L172" s="1" t="s">
        <v>611</v>
      </c>
      <c r="M172" s="1"/>
      <c r="N172" s="1"/>
      <c r="O172" s="1"/>
    </row>
    <row r="173" spans="1:15" x14ac:dyDescent="0.25">
      <c r="A173" s="1" t="s">
        <v>178</v>
      </c>
      <c r="B173" s="1" t="s">
        <v>476</v>
      </c>
      <c r="C173" s="1" t="s">
        <v>611</v>
      </c>
      <c r="D173" s="1" t="s">
        <v>611</v>
      </c>
      <c r="E173" s="1" t="s">
        <v>611</v>
      </c>
      <c r="F173" s="1" t="s">
        <v>611</v>
      </c>
      <c r="G173" s="1" t="s">
        <v>611</v>
      </c>
      <c r="H173" s="1" t="s">
        <v>611</v>
      </c>
      <c r="I173" s="1" t="s">
        <v>611</v>
      </c>
      <c r="J173" s="1" t="s">
        <v>611</v>
      </c>
      <c r="K173" s="1" t="s">
        <v>611</v>
      </c>
      <c r="L173" s="1" t="s">
        <v>611</v>
      </c>
      <c r="M173" s="1"/>
      <c r="N173" s="1"/>
      <c r="O173" s="1"/>
    </row>
    <row r="174" spans="1:15" x14ac:dyDescent="0.25">
      <c r="A174" s="1" t="s">
        <v>179</v>
      </c>
      <c r="B174" s="1" t="s">
        <v>477</v>
      </c>
      <c r="C174" s="1" t="s">
        <v>611</v>
      </c>
      <c r="D174" s="1" t="s">
        <v>611</v>
      </c>
      <c r="E174" s="1" t="s">
        <v>611</v>
      </c>
      <c r="F174" s="1" t="s">
        <v>611</v>
      </c>
      <c r="G174" s="1" t="s">
        <v>611</v>
      </c>
      <c r="H174" s="1" t="s">
        <v>611</v>
      </c>
      <c r="I174" s="1" t="s">
        <v>611</v>
      </c>
      <c r="J174" s="1" t="s">
        <v>611</v>
      </c>
      <c r="K174" s="1" t="s">
        <v>611</v>
      </c>
      <c r="L174" s="1" t="s">
        <v>611</v>
      </c>
      <c r="M174" s="1"/>
      <c r="N174" s="1"/>
      <c r="O174" s="1"/>
    </row>
    <row r="175" spans="1:15" x14ac:dyDescent="0.25">
      <c r="A175" s="1" t="s">
        <v>180</v>
      </c>
      <c r="B175" s="1" t="s">
        <v>478</v>
      </c>
      <c r="C175" s="1" t="s">
        <v>611</v>
      </c>
      <c r="D175" s="1" t="s">
        <v>611</v>
      </c>
      <c r="E175" s="1" t="s">
        <v>611</v>
      </c>
      <c r="F175" s="1" t="s">
        <v>611</v>
      </c>
      <c r="G175" s="1" t="s">
        <v>611</v>
      </c>
      <c r="H175" s="1" t="s">
        <v>611</v>
      </c>
      <c r="I175" s="1" t="s">
        <v>611</v>
      </c>
      <c r="J175" s="1" t="s">
        <v>611</v>
      </c>
      <c r="K175" s="1" t="s">
        <v>611</v>
      </c>
      <c r="L175" s="1" t="s">
        <v>611</v>
      </c>
      <c r="M175" s="1"/>
      <c r="N175" s="1"/>
      <c r="O175" s="1"/>
    </row>
    <row r="176" spans="1:15" x14ac:dyDescent="0.25">
      <c r="A176" s="1" t="s">
        <v>181</v>
      </c>
      <c r="B176" s="1" t="s">
        <v>479</v>
      </c>
      <c r="C176" s="1" t="s">
        <v>611</v>
      </c>
      <c r="D176" s="1" t="s">
        <v>611</v>
      </c>
      <c r="E176" s="1" t="s">
        <v>611</v>
      </c>
      <c r="F176" s="1" t="s">
        <v>611</v>
      </c>
      <c r="G176" s="1" t="s">
        <v>611</v>
      </c>
      <c r="H176" s="1" t="s">
        <v>611</v>
      </c>
      <c r="I176" s="1" t="s">
        <v>611</v>
      </c>
      <c r="J176" s="1" t="s">
        <v>611</v>
      </c>
      <c r="K176" s="1" t="s">
        <v>611</v>
      </c>
      <c r="L176" s="1" t="s">
        <v>611</v>
      </c>
      <c r="M176" s="1"/>
      <c r="N176" s="1"/>
      <c r="O176" s="1"/>
    </row>
    <row r="177" spans="1:15" x14ac:dyDescent="0.25">
      <c r="A177" s="1" t="s">
        <v>182</v>
      </c>
      <c r="B177" s="1" t="s">
        <v>480</v>
      </c>
      <c r="C177" s="1" t="s">
        <v>611</v>
      </c>
      <c r="D177" s="1" t="s">
        <v>611</v>
      </c>
      <c r="E177" s="1" t="s">
        <v>611</v>
      </c>
      <c r="F177" s="1" t="s">
        <v>611</v>
      </c>
      <c r="G177" s="1" t="s">
        <v>611</v>
      </c>
      <c r="H177" s="1" t="s">
        <v>611</v>
      </c>
      <c r="I177" s="1" t="s">
        <v>611</v>
      </c>
      <c r="J177" s="1" t="s">
        <v>611</v>
      </c>
      <c r="K177" s="1" t="s">
        <v>611</v>
      </c>
      <c r="L177" s="1" t="s">
        <v>611</v>
      </c>
      <c r="M177" s="1"/>
      <c r="N177" s="1"/>
      <c r="O177" s="1"/>
    </row>
    <row r="178" spans="1:15" x14ac:dyDescent="0.25">
      <c r="A178" s="1" t="s">
        <v>183</v>
      </c>
      <c r="B178" s="1" t="s">
        <v>481</v>
      </c>
      <c r="C178" s="1" t="s">
        <v>611</v>
      </c>
      <c r="D178" s="1" t="s">
        <v>611</v>
      </c>
      <c r="E178" s="1" t="s">
        <v>611</v>
      </c>
      <c r="F178" s="1" t="s">
        <v>611</v>
      </c>
      <c r="G178" s="1" t="s">
        <v>611</v>
      </c>
      <c r="H178" s="1" t="s">
        <v>611</v>
      </c>
      <c r="I178" s="1" t="s">
        <v>611</v>
      </c>
      <c r="J178" s="1" t="s">
        <v>611</v>
      </c>
      <c r="K178" s="1" t="s">
        <v>611</v>
      </c>
      <c r="L178" s="1" t="s">
        <v>611</v>
      </c>
      <c r="M178" s="1"/>
      <c r="N178" s="1"/>
      <c r="O178" s="1"/>
    </row>
    <row r="179" spans="1:15" x14ac:dyDescent="0.25">
      <c r="A179" s="1" t="s">
        <v>184</v>
      </c>
      <c r="B179" s="1" t="s">
        <v>482</v>
      </c>
      <c r="C179" s="1" t="s">
        <v>611</v>
      </c>
      <c r="D179" s="1" t="s">
        <v>611</v>
      </c>
      <c r="E179" s="1" t="s">
        <v>611</v>
      </c>
      <c r="F179" s="1" t="s">
        <v>611</v>
      </c>
      <c r="G179" s="1" t="s">
        <v>611</v>
      </c>
      <c r="H179" s="1" t="s">
        <v>611</v>
      </c>
      <c r="I179" s="1" t="s">
        <v>611</v>
      </c>
      <c r="J179" s="1" t="s">
        <v>611</v>
      </c>
      <c r="K179" s="1" t="s">
        <v>611</v>
      </c>
      <c r="L179" s="1" t="s">
        <v>611</v>
      </c>
      <c r="M179" s="1"/>
      <c r="N179" s="1"/>
      <c r="O179" s="1"/>
    </row>
    <row r="180" spans="1:15" x14ac:dyDescent="0.25">
      <c r="A180" s="1" t="s">
        <v>160</v>
      </c>
      <c r="B180" s="1" t="s">
        <v>458</v>
      </c>
      <c r="C180" s="1" t="s">
        <v>611</v>
      </c>
      <c r="D180" s="1" t="s">
        <v>611</v>
      </c>
      <c r="E180" s="1" t="s">
        <v>611</v>
      </c>
      <c r="F180" s="1" t="s">
        <v>611</v>
      </c>
      <c r="G180" s="1" t="s">
        <v>611</v>
      </c>
      <c r="H180" s="1" t="s">
        <v>611</v>
      </c>
      <c r="I180" s="1" t="s">
        <v>611</v>
      </c>
      <c r="J180" s="1" t="s">
        <v>611</v>
      </c>
      <c r="K180" s="1" t="s">
        <v>611</v>
      </c>
      <c r="L180" s="1" t="s">
        <v>611</v>
      </c>
      <c r="M180" s="1"/>
      <c r="N180" s="1"/>
      <c r="O180" s="1"/>
    </row>
    <row r="181" spans="1:15" x14ac:dyDescent="0.25">
      <c r="A181" s="1" t="s">
        <v>161</v>
      </c>
      <c r="B181" s="1" t="s">
        <v>459</v>
      </c>
      <c r="C181" s="1" t="s">
        <v>611</v>
      </c>
      <c r="D181" s="1" t="s">
        <v>611</v>
      </c>
      <c r="E181" s="1" t="s">
        <v>611</v>
      </c>
      <c r="F181" s="1" t="s">
        <v>611</v>
      </c>
      <c r="G181" s="1" t="s">
        <v>611</v>
      </c>
      <c r="H181" s="1" t="s">
        <v>611</v>
      </c>
      <c r="I181" s="1" t="s">
        <v>611</v>
      </c>
      <c r="J181" s="1" t="s">
        <v>611</v>
      </c>
      <c r="K181" s="1" t="s">
        <v>611</v>
      </c>
      <c r="L181" s="1" t="s">
        <v>611</v>
      </c>
      <c r="M181" s="1"/>
      <c r="N181" s="1"/>
      <c r="O181" s="1"/>
    </row>
    <row r="182" spans="1:15" x14ac:dyDescent="0.25">
      <c r="A182" s="1" t="s">
        <v>162</v>
      </c>
      <c r="B182" s="1" t="s">
        <v>460</v>
      </c>
      <c r="C182" s="1" t="s">
        <v>611</v>
      </c>
      <c r="D182" s="1" t="s">
        <v>611</v>
      </c>
      <c r="E182" s="1" t="s">
        <v>611</v>
      </c>
      <c r="F182" s="1" t="s">
        <v>611</v>
      </c>
      <c r="G182" s="1" t="s">
        <v>611</v>
      </c>
      <c r="H182" s="1" t="s">
        <v>611</v>
      </c>
      <c r="I182" s="1" t="s">
        <v>611</v>
      </c>
      <c r="J182" s="1" t="s">
        <v>611</v>
      </c>
      <c r="K182" s="1" t="s">
        <v>611</v>
      </c>
      <c r="L182" s="1" t="s">
        <v>611</v>
      </c>
      <c r="M182" s="1"/>
      <c r="N182" s="1"/>
      <c r="O182" s="1"/>
    </row>
    <row r="183" spans="1:15" x14ac:dyDescent="0.25">
      <c r="A183" s="1" t="s">
        <v>185</v>
      </c>
      <c r="B183" s="1" t="s">
        <v>483</v>
      </c>
      <c r="C183" s="1" t="s">
        <v>611</v>
      </c>
      <c r="D183" s="1" t="s">
        <v>611</v>
      </c>
      <c r="E183" s="1" t="s">
        <v>611</v>
      </c>
      <c r="F183" s="1" t="s">
        <v>611</v>
      </c>
      <c r="G183" s="1" t="s">
        <v>611</v>
      </c>
      <c r="H183" s="1" t="s">
        <v>611</v>
      </c>
      <c r="I183" s="1" t="s">
        <v>611</v>
      </c>
      <c r="J183" s="1" t="s">
        <v>611</v>
      </c>
      <c r="K183" s="1" t="s">
        <v>611</v>
      </c>
      <c r="L183" s="1" t="s">
        <v>611</v>
      </c>
      <c r="M183" s="1"/>
      <c r="N183" s="1"/>
      <c r="O183" s="1"/>
    </row>
    <row r="184" spans="1:15" x14ac:dyDescent="0.25">
      <c r="A184" s="1" t="s">
        <v>186</v>
      </c>
      <c r="B184" s="1" t="s">
        <v>484</v>
      </c>
      <c r="C184" s="1" t="s">
        <v>611</v>
      </c>
      <c r="D184" s="1" t="s">
        <v>611</v>
      </c>
      <c r="E184" s="1" t="s">
        <v>611</v>
      </c>
      <c r="F184" s="1" t="s">
        <v>611</v>
      </c>
      <c r="G184" s="1" t="s">
        <v>611</v>
      </c>
      <c r="H184" s="1" t="s">
        <v>611</v>
      </c>
      <c r="I184" s="1" t="s">
        <v>611</v>
      </c>
      <c r="J184" s="1" t="s">
        <v>611</v>
      </c>
      <c r="K184" s="1" t="s">
        <v>611</v>
      </c>
      <c r="L184" s="1" t="s">
        <v>611</v>
      </c>
      <c r="M184" s="1"/>
      <c r="N184" s="1"/>
      <c r="O184" s="1"/>
    </row>
    <row r="185" spans="1:15" x14ac:dyDescent="0.25">
      <c r="A185" s="1" t="s">
        <v>187</v>
      </c>
      <c r="B185" s="1" t="s">
        <v>485</v>
      </c>
      <c r="C185" s="1" t="s">
        <v>611</v>
      </c>
      <c r="D185" s="1" t="s">
        <v>611</v>
      </c>
      <c r="E185" s="1" t="s">
        <v>611</v>
      </c>
      <c r="F185" s="1" t="s">
        <v>611</v>
      </c>
      <c r="G185" s="1" t="s">
        <v>611</v>
      </c>
      <c r="H185" s="1" t="s">
        <v>611</v>
      </c>
      <c r="I185" s="1" t="s">
        <v>611</v>
      </c>
      <c r="J185" s="1" t="s">
        <v>611</v>
      </c>
      <c r="K185" s="1" t="s">
        <v>611</v>
      </c>
      <c r="L185" s="1" t="s">
        <v>611</v>
      </c>
      <c r="M185" s="1"/>
      <c r="N185" s="1"/>
      <c r="O185" s="1"/>
    </row>
    <row r="186" spans="1:15" x14ac:dyDescent="0.25">
      <c r="A186" s="1" t="s">
        <v>188</v>
      </c>
      <c r="B186" s="1" t="s">
        <v>486</v>
      </c>
      <c r="C186" s="1" t="s">
        <v>611</v>
      </c>
      <c r="D186" s="1" t="s">
        <v>611</v>
      </c>
      <c r="E186" s="1" t="s">
        <v>611</v>
      </c>
      <c r="F186" s="1" t="s">
        <v>611</v>
      </c>
      <c r="G186" s="1" t="s">
        <v>611</v>
      </c>
      <c r="H186" s="1" t="s">
        <v>611</v>
      </c>
      <c r="I186" s="1" t="s">
        <v>611</v>
      </c>
      <c r="J186" s="1" t="s">
        <v>611</v>
      </c>
      <c r="K186" s="1" t="s">
        <v>611</v>
      </c>
      <c r="L186" s="1" t="s">
        <v>611</v>
      </c>
      <c r="M186" s="1"/>
      <c r="N186" s="1"/>
      <c r="O186" s="1"/>
    </row>
    <row r="187" spans="1:15" x14ac:dyDescent="0.25">
      <c r="A187" s="1" t="s">
        <v>189</v>
      </c>
      <c r="B187" s="1" t="s">
        <v>487</v>
      </c>
      <c r="C187" s="1" t="s">
        <v>611</v>
      </c>
      <c r="D187" s="1" t="s">
        <v>611</v>
      </c>
      <c r="E187" s="1" t="s">
        <v>611</v>
      </c>
      <c r="F187" s="1" t="s">
        <v>611</v>
      </c>
      <c r="G187" s="1" t="s">
        <v>611</v>
      </c>
      <c r="H187" s="1" t="s">
        <v>611</v>
      </c>
      <c r="I187" s="1" t="s">
        <v>611</v>
      </c>
      <c r="J187" s="1" t="s">
        <v>611</v>
      </c>
      <c r="K187" s="1" t="s">
        <v>611</v>
      </c>
      <c r="L187" s="1" t="s">
        <v>611</v>
      </c>
      <c r="M187" s="1"/>
      <c r="N187" s="1"/>
      <c r="O187" s="1"/>
    </row>
    <row r="188" spans="1:15" x14ac:dyDescent="0.25">
      <c r="A188" s="1" t="s">
        <v>190</v>
      </c>
      <c r="B188" s="1" t="s">
        <v>488</v>
      </c>
      <c r="C188" s="1" t="s">
        <v>611</v>
      </c>
      <c r="D188" s="1" t="s">
        <v>611</v>
      </c>
      <c r="E188" s="1" t="s">
        <v>611</v>
      </c>
      <c r="F188" s="1" t="s">
        <v>611</v>
      </c>
      <c r="G188" s="1" t="s">
        <v>611</v>
      </c>
      <c r="H188" s="1" t="s">
        <v>611</v>
      </c>
      <c r="I188" s="1" t="s">
        <v>611</v>
      </c>
      <c r="J188" s="1" t="s">
        <v>611</v>
      </c>
      <c r="K188" s="1" t="s">
        <v>611</v>
      </c>
      <c r="L188" s="1" t="s">
        <v>611</v>
      </c>
      <c r="M188" s="1"/>
      <c r="N188" s="1"/>
      <c r="O188" s="1"/>
    </row>
    <row r="189" spans="1:15" x14ac:dyDescent="0.25">
      <c r="A189" s="1" t="s">
        <v>191</v>
      </c>
      <c r="B189" s="1" t="s">
        <v>489</v>
      </c>
      <c r="C189" s="1" t="s">
        <v>611</v>
      </c>
      <c r="D189" s="1" t="s">
        <v>611</v>
      </c>
      <c r="E189" s="1" t="s">
        <v>611</v>
      </c>
      <c r="F189" s="1" t="s">
        <v>611</v>
      </c>
      <c r="G189" s="1" t="s">
        <v>611</v>
      </c>
      <c r="H189" s="1" t="s">
        <v>611</v>
      </c>
      <c r="I189" s="1" t="s">
        <v>611</v>
      </c>
      <c r="J189" s="1" t="s">
        <v>611</v>
      </c>
      <c r="K189" s="1" t="s">
        <v>611</v>
      </c>
      <c r="L189" s="1" t="s">
        <v>611</v>
      </c>
      <c r="M189" s="1"/>
      <c r="N189" s="1"/>
      <c r="O189" s="1"/>
    </row>
    <row r="190" spans="1:15" x14ac:dyDescent="0.25">
      <c r="A190" s="1" t="s">
        <v>192</v>
      </c>
      <c r="B190" s="1" t="s">
        <v>490</v>
      </c>
      <c r="C190" s="1" t="s">
        <v>611</v>
      </c>
      <c r="D190" s="1" t="s">
        <v>611</v>
      </c>
      <c r="E190" s="1" t="s">
        <v>611</v>
      </c>
      <c r="F190" s="1" t="s">
        <v>611</v>
      </c>
      <c r="G190" s="1" t="s">
        <v>611</v>
      </c>
      <c r="H190" s="1" t="s">
        <v>611</v>
      </c>
      <c r="I190" s="1" t="s">
        <v>611</v>
      </c>
      <c r="J190" s="1" t="s">
        <v>611</v>
      </c>
      <c r="K190" s="1" t="s">
        <v>611</v>
      </c>
      <c r="L190" s="1" t="s">
        <v>611</v>
      </c>
      <c r="M190" s="1"/>
      <c r="N190" s="1"/>
      <c r="O190" s="1"/>
    </row>
    <row r="191" spans="1:15" x14ac:dyDescent="0.25">
      <c r="A191" s="1" t="s">
        <v>193</v>
      </c>
      <c r="B191" s="1" t="s">
        <v>491</v>
      </c>
      <c r="C191" s="1" t="s">
        <v>611</v>
      </c>
      <c r="D191" s="1" t="s">
        <v>611</v>
      </c>
      <c r="E191" s="1" t="s">
        <v>611</v>
      </c>
      <c r="F191" s="1" t="s">
        <v>611</v>
      </c>
      <c r="G191" s="1" t="s">
        <v>611</v>
      </c>
      <c r="H191" s="1" t="s">
        <v>611</v>
      </c>
      <c r="I191" s="1" t="s">
        <v>611</v>
      </c>
      <c r="J191" s="1" t="s">
        <v>611</v>
      </c>
      <c r="K191" s="1" t="s">
        <v>611</v>
      </c>
      <c r="L191" s="1" t="s">
        <v>611</v>
      </c>
      <c r="M191" s="1"/>
      <c r="N191" s="1"/>
      <c r="O191" s="1"/>
    </row>
    <row r="192" spans="1:15" x14ac:dyDescent="0.25">
      <c r="A192" s="1" t="s">
        <v>194</v>
      </c>
      <c r="B192" s="1" t="s">
        <v>492</v>
      </c>
      <c r="C192" s="1" t="s">
        <v>611</v>
      </c>
      <c r="D192" s="1" t="s">
        <v>611</v>
      </c>
      <c r="E192" s="1" t="s">
        <v>611</v>
      </c>
      <c r="F192" s="1" t="s">
        <v>611</v>
      </c>
      <c r="G192" s="1" t="s">
        <v>611</v>
      </c>
      <c r="H192" s="1" t="s">
        <v>611</v>
      </c>
      <c r="I192" s="1" t="s">
        <v>611</v>
      </c>
      <c r="J192" s="1" t="s">
        <v>611</v>
      </c>
      <c r="K192" s="1" t="s">
        <v>611</v>
      </c>
      <c r="L192" s="1" t="s">
        <v>611</v>
      </c>
      <c r="M192" s="1"/>
      <c r="N192" s="1"/>
      <c r="O192" s="1"/>
    </row>
    <row r="193" spans="1:15" x14ac:dyDescent="0.25">
      <c r="A193" s="1" t="s">
        <v>195</v>
      </c>
      <c r="B193" s="1" t="s">
        <v>493</v>
      </c>
      <c r="C193" s="1" t="s">
        <v>611</v>
      </c>
      <c r="D193" s="1" t="s">
        <v>611</v>
      </c>
      <c r="E193" s="1" t="s">
        <v>611</v>
      </c>
      <c r="F193" s="1" t="s">
        <v>611</v>
      </c>
      <c r="G193" s="1" t="s">
        <v>611</v>
      </c>
      <c r="H193" s="1" t="s">
        <v>611</v>
      </c>
      <c r="I193" s="1" t="s">
        <v>611</v>
      </c>
      <c r="J193" s="1" t="s">
        <v>611</v>
      </c>
      <c r="K193" s="1" t="s">
        <v>611</v>
      </c>
      <c r="L193" s="1" t="s">
        <v>611</v>
      </c>
      <c r="M193" s="1"/>
      <c r="N193" s="1"/>
      <c r="O193" s="1"/>
    </row>
    <row r="194" spans="1:15" x14ac:dyDescent="0.25">
      <c r="A194" s="1" t="s">
        <v>196</v>
      </c>
      <c r="B194" s="1" t="s">
        <v>494</v>
      </c>
      <c r="C194" s="1" t="s">
        <v>611</v>
      </c>
      <c r="D194" s="1" t="s">
        <v>611</v>
      </c>
      <c r="E194" s="1" t="s">
        <v>611</v>
      </c>
      <c r="F194" s="1" t="s">
        <v>611</v>
      </c>
      <c r="G194" s="1" t="s">
        <v>611</v>
      </c>
      <c r="H194" s="1" t="s">
        <v>611</v>
      </c>
      <c r="I194" s="1" t="s">
        <v>611</v>
      </c>
      <c r="J194" s="1" t="s">
        <v>611</v>
      </c>
      <c r="K194" s="1" t="s">
        <v>611</v>
      </c>
      <c r="L194" s="1" t="s">
        <v>611</v>
      </c>
      <c r="M194" s="1"/>
      <c r="N194" s="1"/>
      <c r="O194" s="1"/>
    </row>
    <row r="195" spans="1:15" x14ac:dyDescent="0.25">
      <c r="A195" s="1" t="s">
        <v>197</v>
      </c>
      <c r="B195" s="1" t="s">
        <v>495</v>
      </c>
      <c r="C195" s="1" t="s">
        <v>611</v>
      </c>
      <c r="D195" s="1" t="s">
        <v>611</v>
      </c>
      <c r="E195" s="1" t="s">
        <v>611</v>
      </c>
      <c r="F195" s="1" t="s">
        <v>611</v>
      </c>
      <c r="G195" s="1" t="s">
        <v>611</v>
      </c>
      <c r="H195" s="1" t="s">
        <v>611</v>
      </c>
      <c r="I195" s="1" t="s">
        <v>611</v>
      </c>
      <c r="J195" s="1" t="s">
        <v>611</v>
      </c>
      <c r="K195" s="1" t="s">
        <v>611</v>
      </c>
      <c r="L195" s="1" t="s">
        <v>611</v>
      </c>
      <c r="M195" s="1"/>
      <c r="N195" s="1"/>
      <c r="O195" s="1"/>
    </row>
    <row r="196" spans="1:15" x14ac:dyDescent="0.25">
      <c r="A196" s="1" t="s">
        <v>198</v>
      </c>
      <c r="B196" s="1" t="s">
        <v>496</v>
      </c>
      <c r="C196" s="1" t="s">
        <v>611</v>
      </c>
      <c r="D196" s="1" t="s">
        <v>611</v>
      </c>
      <c r="E196" s="1" t="s">
        <v>611</v>
      </c>
      <c r="F196" s="1" t="s">
        <v>611</v>
      </c>
      <c r="G196" s="1" t="s">
        <v>611</v>
      </c>
      <c r="H196" s="1" t="s">
        <v>611</v>
      </c>
      <c r="I196" s="1" t="s">
        <v>611</v>
      </c>
      <c r="J196" s="1" t="s">
        <v>611</v>
      </c>
      <c r="K196" s="1" t="s">
        <v>611</v>
      </c>
      <c r="L196" s="1" t="s">
        <v>611</v>
      </c>
      <c r="M196" s="1"/>
      <c r="N196" s="1"/>
      <c r="O196" s="1"/>
    </row>
    <row r="197" spans="1:15" x14ac:dyDescent="0.25">
      <c r="A197" s="1" t="s">
        <v>199</v>
      </c>
      <c r="B197" s="1" t="s">
        <v>497</v>
      </c>
      <c r="C197" s="1" t="s">
        <v>611</v>
      </c>
      <c r="D197" s="1" t="s">
        <v>611</v>
      </c>
      <c r="E197" s="1" t="s">
        <v>611</v>
      </c>
      <c r="F197" s="1" t="s">
        <v>611</v>
      </c>
      <c r="G197" s="1" t="s">
        <v>611</v>
      </c>
      <c r="H197" s="1" t="s">
        <v>611</v>
      </c>
      <c r="I197" s="1" t="s">
        <v>611</v>
      </c>
      <c r="J197" s="1" t="s">
        <v>611</v>
      </c>
      <c r="K197" s="1" t="s">
        <v>611</v>
      </c>
      <c r="L197" s="1" t="s">
        <v>611</v>
      </c>
      <c r="M197" s="1"/>
      <c r="N197" s="1"/>
      <c r="O197" s="1"/>
    </row>
    <row r="198" spans="1:15" x14ac:dyDescent="0.25">
      <c r="A198" s="1" t="s">
        <v>200</v>
      </c>
      <c r="B198" s="1" t="s">
        <v>498</v>
      </c>
      <c r="C198" s="1" t="s">
        <v>611</v>
      </c>
      <c r="D198" s="1" t="s">
        <v>611</v>
      </c>
      <c r="E198" s="1" t="s">
        <v>611</v>
      </c>
      <c r="F198" s="1" t="s">
        <v>611</v>
      </c>
      <c r="G198" s="1" t="s">
        <v>611</v>
      </c>
      <c r="H198" s="1" t="s">
        <v>611</v>
      </c>
      <c r="I198" s="1" t="s">
        <v>611</v>
      </c>
      <c r="J198" s="1" t="s">
        <v>611</v>
      </c>
      <c r="K198" s="1" t="s">
        <v>611</v>
      </c>
      <c r="L198" s="1" t="s">
        <v>611</v>
      </c>
      <c r="M198" s="1"/>
      <c r="N198" s="1"/>
      <c r="O198" s="1"/>
    </row>
    <row r="199" spans="1:15" x14ac:dyDescent="0.25">
      <c r="A199" s="1" t="s">
        <v>201</v>
      </c>
      <c r="B199" s="1" t="s">
        <v>499</v>
      </c>
      <c r="C199" s="1" t="s">
        <v>611</v>
      </c>
      <c r="D199" s="1" t="s">
        <v>611</v>
      </c>
      <c r="E199" s="1" t="s">
        <v>611</v>
      </c>
      <c r="F199" s="1" t="s">
        <v>611</v>
      </c>
      <c r="G199" s="1" t="s">
        <v>611</v>
      </c>
      <c r="H199" s="1" t="s">
        <v>611</v>
      </c>
      <c r="I199" s="1" t="s">
        <v>611</v>
      </c>
      <c r="J199" s="1" t="s">
        <v>611</v>
      </c>
      <c r="K199" s="1" t="s">
        <v>611</v>
      </c>
      <c r="L199" s="1" t="s">
        <v>611</v>
      </c>
      <c r="M199" s="1"/>
      <c r="N199" s="1"/>
      <c r="O199" s="1"/>
    </row>
    <row r="200" spans="1:15" x14ac:dyDescent="0.25">
      <c r="A200" s="1" t="s">
        <v>202</v>
      </c>
      <c r="B200" s="1" t="s">
        <v>500</v>
      </c>
      <c r="C200" s="1" t="s">
        <v>611</v>
      </c>
      <c r="D200" s="1" t="s">
        <v>611</v>
      </c>
      <c r="E200" s="1" t="s">
        <v>611</v>
      </c>
      <c r="F200" s="1" t="s">
        <v>611</v>
      </c>
      <c r="G200" s="1" t="s">
        <v>611</v>
      </c>
      <c r="H200" s="1" t="s">
        <v>611</v>
      </c>
      <c r="I200" s="1" t="s">
        <v>611</v>
      </c>
      <c r="J200" s="1" t="s">
        <v>611</v>
      </c>
      <c r="K200" s="1" t="s">
        <v>611</v>
      </c>
      <c r="L200" s="1" t="s">
        <v>611</v>
      </c>
      <c r="M200" s="1"/>
      <c r="N200" s="1"/>
      <c r="O200" s="1"/>
    </row>
    <row r="201" spans="1:15" x14ac:dyDescent="0.25">
      <c r="A201" s="1" t="s">
        <v>203</v>
      </c>
      <c r="B201" s="1" t="s">
        <v>501</v>
      </c>
      <c r="C201" s="1" t="s">
        <v>611</v>
      </c>
      <c r="D201" s="1" t="s">
        <v>611</v>
      </c>
      <c r="E201" s="1" t="s">
        <v>611</v>
      </c>
      <c r="F201" s="1" t="s">
        <v>611</v>
      </c>
      <c r="G201" s="1" t="s">
        <v>611</v>
      </c>
      <c r="H201" s="1" t="s">
        <v>611</v>
      </c>
      <c r="I201" s="1" t="s">
        <v>611</v>
      </c>
      <c r="J201" s="1" t="s">
        <v>611</v>
      </c>
      <c r="K201" s="1" t="s">
        <v>611</v>
      </c>
      <c r="L201" s="1" t="s">
        <v>611</v>
      </c>
      <c r="M201" s="1"/>
      <c r="N201" s="1"/>
      <c r="O201" s="1"/>
    </row>
    <row r="202" spans="1:15" x14ac:dyDescent="0.25">
      <c r="A202" s="1" t="s">
        <v>204</v>
      </c>
      <c r="B202" s="1" t="s">
        <v>502</v>
      </c>
      <c r="C202" s="1" t="s">
        <v>611</v>
      </c>
      <c r="D202" s="1" t="s">
        <v>611</v>
      </c>
      <c r="E202" s="1" t="s">
        <v>611</v>
      </c>
      <c r="F202" s="1" t="s">
        <v>611</v>
      </c>
      <c r="G202" s="1" t="s">
        <v>611</v>
      </c>
      <c r="H202" s="1" t="s">
        <v>611</v>
      </c>
      <c r="I202" s="1" t="s">
        <v>611</v>
      </c>
      <c r="J202" s="1" t="s">
        <v>611</v>
      </c>
      <c r="K202" s="1" t="s">
        <v>611</v>
      </c>
      <c r="L202" s="1" t="s">
        <v>611</v>
      </c>
      <c r="M202" s="1"/>
      <c r="N202" s="1"/>
      <c r="O202" s="1"/>
    </row>
    <row r="203" spans="1:15" x14ac:dyDescent="0.25">
      <c r="A203" s="1" t="s">
        <v>205</v>
      </c>
      <c r="B203" s="1" t="s">
        <v>503</v>
      </c>
      <c r="C203" s="1" t="s">
        <v>611</v>
      </c>
      <c r="D203" s="1" t="s">
        <v>611</v>
      </c>
      <c r="E203" s="1" t="s">
        <v>611</v>
      </c>
      <c r="F203" s="1" t="s">
        <v>611</v>
      </c>
      <c r="G203" s="1" t="s">
        <v>611</v>
      </c>
      <c r="H203" s="1" t="s">
        <v>611</v>
      </c>
      <c r="I203" s="1" t="s">
        <v>611</v>
      </c>
      <c r="J203" s="1" t="s">
        <v>611</v>
      </c>
      <c r="K203" s="1" t="s">
        <v>611</v>
      </c>
      <c r="L203" s="1" t="s">
        <v>611</v>
      </c>
      <c r="M203" s="1"/>
      <c r="N203" s="1"/>
      <c r="O203" s="1"/>
    </row>
    <row r="204" spans="1:15" x14ac:dyDescent="0.25">
      <c r="A204" s="1" t="s">
        <v>206</v>
      </c>
      <c r="B204" s="1" t="s">
        <v>504</v>
      </c>
      <c r="C204" s="1" t="s">
        <v>611</v>
      </c>
      <c r="D204" s="1" t="s">
        <v>611</v>
      </c>
      <c r="E204" s="1" t="s">
        <v>611</v>
      </c>
      <c r="F204" s="1" t="s">
        <v>611</v>
      </c>
      <c r="G204" s="1" t="s">
        <v>611</v>
      </c>
      <c r="H204" s="1" t="s">
        <v>611</v>
      </c>
      <c r="I204" s="1" t="s">
        <v>611</v>
      </c>
      <c r="J204" s="1" t="s">
        <v>611</v>
      </c>
      <c r="K204" s="1" t="s">
        <v>611</v>
      </c>
      <c r="L204" s="1" t="s">
        <v>611</v>
      </c>
      <c r="M204" s="1"/>
      <c r="N204" s="1"/>
      <c r="O204" s="1"/>
    </row>
    <row r="205" spans="1:15" x14ac:dyDescent="0.25">
      <c r="A205" s="1" t="s">
        <v>207</v>
      </c>
      <c r="B205" s="1" t="s">
        <v>505</v>
      </c>
      <c r="C205" s="1" t="s">
        <v>611</v>
      </c>
      <c r="D205" s="1" t="s">
        <v>611</v>
      </c>
      <c r="E205" s="1" t="s">
        <v>611</v>
      </c>
      <c r="F205" s="1" t="s">
        <v>611</v>
      </c>
      <c r="G205" s="1" t="s">
        <v>611</v>
      </c>
      <c r="H205" s="1" t="s">
        <v>611</v>
      </c>
      <c r="I205" s="1" t="s">
        <v>611</v>
      </c>
      <c r="J205" s="1" t="s">
        <v>611</v>
      </c>
      <c r="K205" s="1" t="s">
        <v>611</v>
      </c>
      <c r="L205" s="1" t="s">
        <v>611</v>
      </c>
      <c r="M205" s="1"/>
      <c r="N205" s="1"/>
      <c r="O205" s="1"/>
    </row>
    <row r="206" spans="1:15" x14ac:dyDescent="0.25">
      <c r="A206" s="1" t="s">
        <v>208</v>
      </c>
      <c r="B206" s="1" t="s">
        <v>506</v>
      </c>
      <c r="C206" s="1" t="s">
        <v>611</v>
      </c>
      <c r="D206" s="1" t="s">
        <v>611</v>
      </c>
      <c r="E206" s="1" t="s">
        <v>611</v>
      </c>
      <c r="F206" s="1" t="s">
        <v>611</v>
      </c>
      <c r="G206" s="1" t="s">
        <v>611</v>
      </c>
      <c r="H206" s="1" t="s">
        <v>611</v>
      </c>
      <c r="I206" s="1" t="s">
        <v>611</v>
      </c>
      <c r="J206" s="1" t="s">
        <v>611</v>
      </c>
      <c r="K206" s="1" t="s">
        <v>611</v>
      </c>
      <c r="L206" s="1" t="s">
        <v>611</v>
      </c>
      <c r="M206" s="1"/>
      <c r="N206" s="1"/>
      <c r="O206" s="1"/>
    </row>
    <row r="207" spans="1:15" x14ac:dyDescent="0.25">
      <c r="A207" s="1" t="s">
        <v>209</v>
      </c>
      <c r="B207" s="1" t="s">
        <v>507</v>
      </c>
      <c r="C207" s="1" t="s">
        <v>611</v>
      </c>
      <c r="D207" s="1" t="s">
        <v>611</v>
      </c>
      <c r="E207" s="1" t="s">
        <v>611</v>
      </c>
      <c r="F207" s="1" t="s">
        <v>611</v>
      </c>
      <c r="G207" s="1" t="s">
        <v>611</v>
      </c>
      <c r="H207" s="1" t="s">
        <v>611</v>
      </c>
      <c r="I207" s="1" t="s">
        <v>611</v>
      </c>
      <c r="J207" s="1" t="s">
        <v>611</v>
      </c>
      <c r="K207" s="1" t="s">
        <v>611</v>
      </c>
      <c r="L207" s="1" t="s">
        <v>611</v>
      </c>
      <c r="M207" s="1"/>
      <c r="N207" s="1"/>
      <c r="O207" s="1"/>
    </row>
    <row r="208" spans="1:15" x14ac:dyDescent="0.25">
      <c r="A208" s="1" t="s">
        <v>210</v>
      </c>
      <c r="B208" s="1" t="s">
        <v>508</v>
      </c>
      <c r="C208" s="1" t="s">
        <v>611</v>
      </c>
      <c r="D208" s="1" t="s">
        <v>611</v>
      </c>
      <c r="E208" s="1" t="s">
        <v>611</v>
      </c>
      <c r="F208" s="1" t="s">
        <v>611</v>
      </c>
      <c r="G208" s="1" t="s">
        <v>611</v>
      </c>
      <c r="H208" s="1" t="s">
        <v>611</v>
      </c>
      <c r="I208" s="1" t="s">
        <v>611</v>
      </c>
      <c r="J208" s="1" t="s">
        <v>611</v>
      </c>
      <c r="K208" s="1" t="s">
        <v>611</v>
      </c>
      <c r="L208" s="1" t="s">
        <v>611</v>
      </c>
      <c r="M208" s="1"/>
      <c r="N208" s="1"/>
      <c r="O208" s="1"/>
    </row>
    <row r="209" spans="1:15" x14ac:dyDescent="0.25">
      <c r="A209" s="1" t="s">
        <v>211</v>
      </c>
      <c r="B209" s="1" t="s">
        <v>509</v>
      </c>
      <c r="C209" s="1" t="s">
        <v>611</v>
      </c>
      <c r="D209" s="1" t="s">
        <v>611</v>
      </c>
      <c r="E209" s="1" t="s">
        <v>611</v>
      </c>
      <c r="F209" s="1" t="s">
        <v>611</v>
      </c>
      <c r="G209" s="1" t="s">
        <v>611</v>
      </c>
      <c r="H209" s="1" t="s">
        <v>611</v>
      </c>
      <c r="I209" s="1" t="s">
        <v>611</v>
      </c>
      <c r="J209" s="1" t="s">
        <v>611</v>
      </c>
      <c r="K209" s="1" t="s">
        <v>611</v>
      </c>
      <c r="L209" s="1" t="s">
        <v>611</v>
      </c>
      <c r="M209" s="1"/>
      <c r="N209" s="1"/>
      <c r="O209" s="1"/>
    </row>
    <row r="210" spans="1:15" x14ac:dyDescent="0.25">
      <c r="A210" s="1" t="s">
        <v>212</v>
      </c>
      <c r="B210" s="1" t="s">
        <v>510</v>
      </c>
      <c r="C210" s="1" t="s">
        <v>611</v>
      </c>
      <c r="D210" s="1" t="s">
        <v>611</v>
      </c>
      <c r="E210" s="1" t="s">
        <v>611</v>
      </c>
      <c r="F210" s="1" t="s">
        <v>611</v>
      </c>
      <c r="G210" s="1" t="s">
        <v>611</v>
      </c>
      <c r="H210" s="1" t="s">
        <v>611</v>
      </c>
      <c r="I210" s="1" t="s">
        <v>611</v>
      </c>
      <c r="J210" s="1" t="s">
        <v>611</v>
      </c>
      <c r="K210" s="1" t="s">
        <v>611</v>
      </c>
      <c r="L210" s="1" t="s">
        <v>611</v>
      </c>
      <c r="M210" s="1"/>
      <c r="N210" s="1"/>
      <c r="O210" s="1"/>
    </row>
    <row r="211" spans="1:15" x14ac:dyDescent="0.25">
      <c r="A211" s="1" t="s">
        <v>213</v>
      </c>
      <c r="B211" s="1" t="s">
        <v>511</v>
      </c>
      <c r="C211" s="1" t="s">
        <v>611</v>
      </c>
      <c r="D211" s="1" t="s">
        <v>611</v>
      </c>
      <c r="E211" s="1" t="s">
        <v>611</v>
      </c>
      <c r="F211" s="1" t="s">
        <v>611</v>
      </c>
      <c r="G211" s="1" t="s">
        <v>611</v>
      </c>
      <c r="H211" s="1" t="s">
        <v>611</v>
      </c>
      <c r="I211" s="1" t="s">
        <v>611</v>
      </c>
      <c r="J211" s="1" t="s">
        <v>611</v>
      </c>
      <c r="K211" s="1" t="s">
        <v>611</v>
      </c>
      <c r="L211" s="1" t="s">
        <v>611</v>
      </c>
      <c r="M211" s="1"/>
      <c r="N211" s="1"/>
      <c r="O211" s="1"/>
    </row>
    <row r="212" spans="1:15" x14ac:dyDescent="0.25">
      <c r="A212" s="1" t="s">
        <v>214</v>
      </c>
      <c r="B212" s="1" t="s">
        <v>512</v>
      </c>
      <c r="C212" s="1" t="s">
        <v>611</v>
      </c>
      <c r="D212" s="1" t="s">
        <v>611</v>
      </c>
      <c r="E212" s="1" t="s">
        <v>611</v>
      </c>
      <c r="F212" s="1" t="s">
        <v>611</v>
      </c>
      <c r="G212" s="1" t="s">
        <v>611</v>
      </c>
      <c r="H212" s="1" t="s">
        <v>611</v>
      </c>
      <c r="I212" s="1" t="s">
        <v>611</v>
      </c>
      <c r="J212" s="1" t="s">
        <v>611</v>
      </c>
      <c r="K212" s="1" t="s">
        <v>611</v>
      </c>
      <c r="L212" s="1" t="s">
        <v>611</v>
      </c>
      <c r="M212" s="1"/>
      <c r="N212" s="1"/>
      <c r="O212" s="1"/>
    </row>
    <row r="213" spans="1:15" x14ac:dyDescent="0.25">
      <c r="A213" s="1" t="s">
        <v>215</v>
      </c>
      <c r="B213" s="1" t="s">
        <v>513</v>
      </c>
      <c r="C213" s="1" t="s">
        <v>611</v>
      </c>
      <c r="D213" s="1" t="s">
        <v>611</v>
      </c>
      <c r="E213" s="1" t="s">
        <v>611</v>
      </c>
      <c r="F213" s="1" t="s">
        <v>611</v>
      </c>
      <c r="G213" s="1" t="s">
        <v>611</v>
      </c>
      <c r="H213" s="1" t="s">
        <v>611</v>
      </c>
      <c r="I213" s="1" t="s">
        <v>611</v>
      </c>
      <c r="J213" s="1" t="s">
        <v>611</v>
      </c>
      <c r="K213" s="1" t="s">
        <v>611</v>
      </c>
      <c r="L213" s="1" t="s">
        <v>611</v>
      </c>
      <c r="M213" s="1"/>
      <c r="N213" s="1"/>
      <c r="O213" s="1"/>
    </row>
    <row r="214" spans="1:15" x14ac:dyDescent="0.25">
      <c r="A214" s="1" t="s">
        <v>216</v>
      </c>
      <c r="B214" s="1" t="s">
        <v>514</v>
      </c>
      <c r="C214" s="1" t="s">
        <v>611</v>
      </c>
      <c r="D214" s="1" t="s">
        <v>611</v>
      </c>
      <c r="E214" s="1" t="s">
        <v>611</v>
      </c>
      <c r="F214" s="1" t="s">
        <v>611</v>
      </c>
      <c r="G214" s="1" t="s">
        <v>611</v>
      </c>
      <c r="H214" s="1" t="s">
        <v>611</v>
      </c>
      <c r="I214" s="1" t="s">
        <v>611</v>
      </c>
      <c r="J214" s="1" t="s">
        <v>611</v>
      </c>
      <c r="K214" s="1" t="s">
        <v>611</v>
      </c>
      <c r="L214" s="1" t="s">
        <v>611</v>
      </c>
      <c r="M214" s="1"/>
      <c r="N214" s="1"/>
      <c r="O214" s="1"/>
    </row>
    <row r="215" spans="1:15" x14ac:dyDescent="0.25">
      <c r="A215" s="1" t="s">
        <v>217</v>
      </c>
      <c r="B215" s="1" t="s">
        <v>515</v>
      </c>
      <c r="C215" s="1" t="s">
        <v>611</v>
      </c>
      <c r="D215" s="1" t="s">
        <v>611</v>
      </c>
      <c r="E215" s="1" t="s">
        <v>611</v>
      </c>
      <c r="F215" s="1" t="s">
        <v>611</v>
      </c>
      <c r="G215" s="1" t="s">
        <v>611</v>
      </c>
      <c r="H215" s="1" t="s">
        <v>611</v>
      </c>
      <c r="I215" s="1" t="s">
        <v>611</v>
      </c>
      <c r="J215" s="1" t="s">
        <v>611</v>
      </c>
      <c r="K215" s="1" t="s">
        <v>611</v>
      </c>
      <c r="L215" s="1" t="s">
        <v>611</v>
      </c>
      <c r="M215" s="1"/>
      <c r="N215" s="1"/>
      <c r="O215" s="1"/>
    </row>
    <row r="216" spans="1:15" x14ac:dyDescent="0.25">
      <c r="A216" s="1" t="s">
        <v>218</v>
      </c>
      <c r="B216" s="1" t="s">
        <v>516</v>
      </c>
      <c r="C216" s="1" t="s">
        <v>611</v>
      </c>
      <c r="D216" s="1" t="s">
        <v>611</v>
      </c>
      <c r="E216" s="1" t="s">
        <v>611</v>
      </c>
      <c r="F216" s="1" t="s">
        <v>611</v>
      </c>
      <c r="G216" s="1" t="s">
        <v>611</v>
      </c>
      <c r="H216" s="1" t="s">
        <v>611</v>
      </c>
      <c r="I216" s="1" t="s">
        <v>611</v>
      </c>
      <c r="J216" s="1" t="s">
        <v>611</v>
      </c>
      <c r="K216" s="1" t="s">
        <v>611</v>
      </c>
      <c r="L216" s="1" t="s">
        <v>611</v>
      </c>
      <c r="M216" s="1"/>
      <c r="N216" s="1"/>
      <c r="O216" s="1"/>
    </row>
    <row r="217" spans="1:15" x14ac:dyDescent="0.25">
      <c r="A217" s="1" t="s">
        <v>219</v>
      </c>
      <c r="B217" s="1" t="s">
        <v>517</v>
      </c>
      <c r="C217" s="1" t="s">
        <v>611</v>
      </c>
      <c r="D217" s="1" t="s">
        <v>611</v>
      </c>
      <c r="E217" s="1" t="s">
        <v>611</v>
      </c>
      <c r="F217" s="1" t="s">
        <v>611</v>
      </c>
      <c r="G217" s="1" t="s">
        <v>611</v>
      </c>
      <c r="H217" s="1" t="s">
        <v>611</v>
      </c>
      <c r="I217" s="1" t="s">
        <v>611</v>
      </c>
      <c r="J217" s="1" t="s">
        <v>611</v>
      </c>
      <c r="K217" s="1" t="s">
        <v>611</v>
      </c>
      <c r="L217" s="1" t="s">
        <v>611</v>
      </c>
      <c r="M217" s="1"/>
      <c r="N217" s="1"/>
      <c r="O217" s="1"/>
    </row>
    <row r="218" spans="1:15" x14ac:dyDescent="0.25">
      <c r="A218" s="1" t="s">
        <v>220</v>
      </c>
      <c r="B218" s="1" t="s">
        <v>518</v>
      </c>
      <c r="C218" s="1" t="s">
        <v>611</v>
      </c>
      <c r="D218" s="1" t="s">
        <v>611</v>
      </c>
      <c r="E218" s="1" t="s">
        <v>611</v>
      </c>
      <c r="F218" s="1" t="s">
        <v>611</v>
      </c>
      <c r="G218" s="1" t="s">
        <v>611</v>
      </c>
      <c r="H218" s="1" t="s">
        <v>611</v>
      </c>
      <c r="I218" s="1" t="s">
        <v>611</v>
      </c>
      <c r="J218" s="1" t="s">
        <v>611</v>
      </c>
      <c r="K218" s="1" t="s">
        <v>611</v>
      </c>
      <c r="L218" s="1" t="s">
        <v>611</v>
      </c>
      <c r="M218" s="1"/>
      <c r="N218" s="1"/>
      <c r="O218" s="1"/>
    </row>
    <row r="219" spans="1:15" x14ac:dyDescent="0.25">
      <c r="A219" s="1" t="s">
        <v>221</v>
      </c>
      <c r="B219" s="1" t="s">
        <v>519</v>
      </c>
      <c r="C219" s="1" t="s">
        <v>611</v>
      </c>
      <c r="D219" s="1" t="s">
        <v>611</v>
      </c>
      <c r="E219" s="1" t="s">
        <v>611</v>
      </c>
      <c r="F219" s="1" t="s">
        <v>611</v>
      </c>
      <c r="G219" s="1" t="s">
        <v>611</v>
      </c>
      <c r="H219" s="1" t="s">
        <v>611</v>
      </c>
      <c r="I219" s="1" t="s">
        <v>611</v>
      </c>
      <c r="J219" s="1" t="s">
        <v>611</v>
      </c>
      <c r="K219" s="1" t="s">
        <v>611</v>
      </c>
      <c r="L219" s="1" t="s">
        <v>611</v>
      </c>
      <c r="M219" s="1"/>
      <c r="N219" s="1"/>
      <c r="O219" s="1"/>
    </row>
    <row r="220" spans="1:15" x14ac:dyDescent="0.25">
      <c r="A220" s="1" t="s">
        <v>222</v>
      </c>
      <c r="B220" s="1" t="s">
        <v>520</v>
      </c>
      <c r="C220" s="1" t="s">
        <v>611</v>
      </c>
      <c r="D220" s="1" t="s">
        <v>611</v>
      </c>
      <c r="E220" s="1" t="s">
        <v>611</v>
      </c>
      <c r="F220" s="1" t="s">
        <v>611</v>
      </c>
      <c r="G220" s="1" t="s">
        <v>611</v>
      </c>
      <c r="H220" s="1" t="s">
        <v>611</v>
      </c>
      <c r="I220" s="1" t="s">
        <v>611</v>
      </c>
      <c r="J220" s="1" t="s">
        <v>611</v>
      </c>
      <c r="K220" s="1" t="s">
        <v>611</v>
      </c>
      <c r="L220" s="1" t="s">
        <v>611</v>
      </c>
      <c r="M220" s="1"/>
      <c r="N220" s="1"/>
      <c r="O220" s="1"/>
    </row>
    <row r="221" spans="1:15" x14ac:dyDescent="0.25">
      <c r="A221" s="1" t="s">
        <v>223</v>
      </c>
      <c r="B221" s="1" t="s">
        <v>521</v>
      </c>
      <c r="C221" s="1" t="s">
        <v>611</v>
      </c>
      <c r="D221" s="1" t="s">
        <v>611</v>
      </c>
      <c r="E221" s="1" t="s">
        <v>611</v>
      </c>
      <c r="F221" s="1" t="s">
        <v>611</v>
      </c>
      <c r="G221" s="1" t="s">
        <v>611</v>
      </c>
      <c r="H221" s="1" t="s">
        <v>611</v>
      </c>
      <c r="I221" s="1" t="s">
        <v>611</v>
      </c>
      <c r="J221" s="1" t="s">
        <v>611</v>
      </c>
      <c r="K221" s="1" t="s">
        <v>611</v>
      </c>
      <c r="L221" s="1" t="s">
        <v>611</v>
      </c>
      <c r="M221" s="1"/>
      <c r="N221" s="1"/>
      <c r="O221" s="1"/>
    </row>
    <row r="222" spans="1:15" x14ac:dyDescent="0.25">
      <c r="A222" s="1" t="s">
        <v>224</v>
      </c>
      <c r="B222" s="1" t="s">
        <v>522</v>
      </c>
      <c r="C222" s="1" t="s">
        <v>611</v>
      </c>
      <c r="D222" s="1" t="s">
        <v>611</v>
      </c>
      <c r="E222" s="1" t="s">
        <v>611</v>
      </c>
      <c r="F222" s="1" t="s">
        <v>611</v>
      </c>
      <c r="G222" s="1" t="s">
        <v>611</v>
      </c>
      <c r="H222" s="1" t="s">
        <v>611</v>
      </c>
      <c r="I222" s="1" t="s">
        <v>611</v>
      </c>
      <c r="J222" s="1" t="s">
        <v>611</v>
      </c>
      <c r="K222" s="1" t="s">
        <v>611</v>
      </c>
      <c r="L222" s="1" t="s">
        <v>611</v>
      </c>
      <c r="M222" s="1"/>
      <c r="N222" s="1"/>
      <c r="O222" s="1"/>
    </row>
    <row r="223" spans="1:15" x14ac:dyDescent="0.25">
      <c r="A223" s="1" t="s">
        <v>225</v>
      </c>
      <c r="B223" s="1" t="s">
        <v>523</v>
      </c>
      <c r="C223" s="1" t="s">
        <v>611</v>
      </c>
      <c r="D223" s="1" t="s">
        <v>611</v>
      </c>
      <c r="E223" s="1" t="s">
        <v>611</v>
      </c>
      <c r="F223" s="1" t="s">
        <v>611</v>
      </c>
      <c r="G223" s="1" t="s">
        <v>611</v>
      </c>
      <c r="H223" s="1" t="s">
        <v>611</v>
      </c>
      <c r="I223" s="1" t="s">
        <v>611</v>
      </c>
      <c r="J223" s="1" t="s">
        <v>611</v>
      </c>
      <c r="K223" s="1" t="s">
        <v>611</v>
      </c>
      <c r="L223" s="1" t="s">
        <v>611</v>
      </c>
      <c r="M223" s="1"/>
      <c r="N223" s="1"/>
      <c r="O223" s="1"/>
    </row>
    <row r="224" spans="1:15" x14ac:dyDescent="0.25">
      <c r="A224" s="1" t="s">
        <v>226</v>
      </c>
      <c r="B224" s="1" t="s">
        <v>524</v>
      </c>
      <c r="C224" s="1" t="s">
        <v>611</v>
      </c>
      <c r="D224" s="1" t="s">
        <v>611</v>
      </c>
      <c r="E224" s="1" t="s">
        <v>611</v>
      </c>
      <c r="F224" s="1" t="s">
        <v>611</v>
      </c>
      <c r="G224" s="1" t="s">
        <v>611</v>
      </c>
      <c r="H224" s="1" t="s">
        <v>611</v>
      </c>
      <c r="I224" s="1" t="s">
        <v>611</v>
      </c>
      <c r="J224" s="1" t="s">
        <v>611</v>
      </c>
      <c r="K224" s="1" t="s">
        <v>611</v>
      </c>
      <c r="L224" s="1" t="s">
        <v>611</v>
      </c>
      <c r="M224" s="1"/>
      <c r="N224" s="1"/>
      <c r="O224" s="1"/>
    </row>
    <row r="225" spans="1:15" x14ac:dyDescent="0.25">
      <c r="A225" s="1" t="s">
        <v>227</v>
      </c>
      <c r="B225" s="1" t="s">
        <v>525</v>
      </c>
      <c r="C225" s="1" t="s">
        <v>611</v>
      </c>
      <c r="D225" s="1" t="s">
        <v>611</v>
      </c>
      <c r="E225" s="1" t="s">
        <v>611</v>
      </c>
      <c r="F225" s="1" t="s">
        <v>611</v>
      </c>
      <c r="G225" s="1" t="s">
        <v>611</v>
      </c>
      <c r="H225" s="1" t="s">
        <v>611</v>
      </c>
      <c r="I225" s="1" t="s">
        <v>611</v>
      </c>
      <c r="J225" s="1" t="s">
        <v>611</v>
      </c>
      <c r="K225" s="1" t="s">
        <v>611</v>
      </c>
      <c r="L225" s="1" t="s">
        <v>611</v>
      </c>
      <c r="M225" s="1"/>
      <c r="N225" s="1"/>
      <c r="O225" s="1"/>
    </row>
    <row r="226" spans="1:15" x14ac:dyDescent="0.25">
      <c r="A226" s="1" t="s">
        <v>228</v>
      </c>
      <c r="B226" s="1" t="s">
        <v>526</v>
      </c>
      <c r="C226" s="1" t="s">
        <v>611</v>
      </c>
      <c r="D226" s="1" t="s">
        <v>611</v>
      </c>
      <c r="E226" s="1" t="s">
        <v>611</v>
      </c>
      <c r="F226" s="1" t="s">
        <v>611</v>
      </c>
      <c r="G226" s="1" t="s">
        <v>611</v>
      </c>
      <c r="H226" s="1" t="s">
        <v>611</v>
      </c>
      <c r="I226" s="1" t="s">
        <v>611</v>
      </c>
      <c r="J226" s="1" t="s">
        <v>611</v>
      </c>
      <c r="K226" s="1" t="s">
        <v>611</v>
      </c>
      <c r="L226" s="1" t="s">
        <v>611</v>
      </c>
      <c r="M226" s="1"/>
      <c r="N226" s="1"/>
      <c r="O226" s="1"/>
    </row>
    <row r="227" spans="1:15" x14ac:dyDescent="0.25">
      <c r="A227" s="1" t="s">
        <v>229</v>
      </c>
      <c r="B227" s="1" t="s">
        <v>527</v>
      </c>
      <c r="C227" s="1" t="s">
        <v>611</v>
      </c>
      <c r="D227" s="1" t="s">
        <v>611</v>
      </c>
      <c r="E227" s="1" t="s">
        <v>611</v>
      </c>
      <c r="F227" s="1" t="s">
        <v>611</v>
      </c>
      <c r="G227" s="1" t="s">
        <v>611</v>
      </c>
      <c r="H227" s="1" t="s">
        <v>611</v>
      </c>
      <c r="I227" s="1" t="s">
        <v>611</v>
      </c>
      <c r="J227" s="1" t="s">
        <v>611</v>
      </c>
      <c r="K227" s="1" t="s">
        <v>611</v>
      </c>
      <c r="L227" s="1" t="s">
        <v>611</v>
      </c>
      <c r="M227" s="1"/>
      <c r="N227" s="1"/>
      <c r="O227" s="1"/>
    </row>
    <row r="228" spans="1:15" x14ac:dyDescent="0.25">
      <c r="A228" s="1" t="s">
        <v>230</v>
      </c>
      <c r="B228" s="1" t="s">
        <v>528</v>
      </c>
      <c r="C228" s="1" t="s">
        <v>611</v>
      </c>
      <c r="D228" s="1" t="s">
        <v>611</v>
      </c>
      <c r="E228" s="1" t="s">
        <v>611</v>
      </c>
      <c r="F228" s="1" t="s">
        <v>611</v>
      </c>
      <c r="G228" s="1" t="s">
        <v>611</v>
      </c>
      <c r="H228" s="1" t="s">
        <v>611</v>
      </c>
      <c r="I228" s="1" t="s">
        <v>611</v>
      </c>
      <c r="J228" s="1" t="s">
        <v>611</v>
      </c>
      <c r="K228" s="1" t="s">
        <v>611</v>
      </c>
      <c r="L228" s="1" t="s">
        <v>611</v>
      </c>
      <c r="M228" s="1"/>
      <c r="N228" s="1"/>
      <c r="O228" s="1"/>
    </row>
    <row r="229" spans="1:15" x14ac:dyDescent="0.25">
      <c r="A229" s="1" t="s">
        <v>231</v>
      </c>
      <c r="B229" s="1" t="s">
        <v>529</v>
      </c>
      <c r="C229" s="1" t="s">
        <v>611</v>
      </c>
      <c r="D229" s="1" t="s">
        <v>611</v>
      </c>
      <c r="E229" s="1" t="s">
        <v>611</v>
      </c>
      <c r="F229" s="1" t="s">
        <v>611</v>
      </c>
      <c r="G229" s="1" t="s">
        <v>611</v>
      </c>
      <c r="H229" s="1" t="s">
        <v>611</v>
      </c>
      <c r="I229" s="1" t="s">
        <v>611</v>
      </c>
      <c r="J229" s="1" t="s">
        <v>611</v>
      </c>
      <c r="K229" s="1" t="s">
        <v>611</v>
      </c>
      <c r="L229" s="1" t="s">
        <v>611</v>
      </c>
      <c r="M229" s="1"/>
      <c r="N229" s="1"/>
      <c r="O229" s="1"/>
    </row>
    <row r="230" spans="1:15" x14ac:dyDescent="0.25">
      <c r="A230" s="1" t="s">
        <v>232</v>
      </c>
      <c r="B230" s="1" t="s">
        <v>530</v>
      </c>
      <c r="C230" s="1" t="s">
        <v>611</v>
      </c>
      <c r="D230" s="1" t="s">
        <v>611</v>
      </c>
      <c r="E230" s="1" t="s">
        <v>611</v>
      </c>
      <c r="F230" s="1" t="s">
        <v>611</v>
      </c>
      <c r="G230" s="1" t="s">
        <v>611</v>
      </c>
      <c r="H230" s="1" t="s">
        <v>611</v>
      </c>
      <c r="I230" s="1" t="s">
        <v>611</v>
      </c>
      <c r="J230" s="1" t="s">
        <v>611</v>
      </c>
      <c r="K230" s="1" t="s">
        <v>611</v>
      </c>
      <c r="L230" s="1" t="s">
        <v>611</v>
      </c>
      <c r="M230" s="1"/>
      <c r="N230" s="1"/>
      <c r="O230" s="1"/>
    </row>
    <row r="231" spans="1:15" x14ac:dyDescent="0.25">
      <c r="A231" s="1" t="s">
        <v>233</v>
      </c>
      <c r="B231" s="1" t="s">
        <v>531</v>
      </c>
      <c r="C231" s="1" t="s">
        <v>611</v>
      </c>
      <c r="D231" s="1" t="s">
        <v>611</v>
      </c>
      <c r="E231" s="1" t="s">
        <v>611</v>
      </c>
      <c r="F231" s="1" t="s">
        <v>611</v>
      </c>
      <c r="G231" s="1" t="s">
        <v>611</v>
      </c>
      <c r="H231" s="1" t="s">
        <v>611</v>
      </c>
      <c r="I231" s="1" t="s">
        <v>611</v>
      </c>
      <c r="J231" s="1" t="s">
        <v>611</v>
      </c>
      <c r="K231" s="1" t="s">
        <v>611</v>
      </c>
      <c r="L231" s="1" t="s">
        <v>611</v>
      </c>
      <c r="M231" s="1"/>
      <c r="N231" s="1"/>
      <c r="O231" s="1"/>
    </row>
    <row r="232" spans="1:15" x14ac:dyDescent="0.25">
      <c r="A232" s="1" t="s">
        <v>234</v>
      </c>
      <c r="B232" s="1" t="s">
        <v>532</v>
      </c>
      <c r="C232" s="1" t="s">
        <v>611</v>
      </c>
      <c r="D232" s="1" t="s">
        <v>611</v>
      </c>
      <c r="E232" s="1" t="s">
        <v>611</v>
      </c>
      <c r="F232" s="1" t="s">
        <v>611</v>
      </c>
      <c r="G232" s="1" t="s">
        <v>611</v>
      </c>
      <c r="H232" s="1" t="s">
        <v>611</v>
      </c>
      <c r="I232" s="1" t="s">
        <v>611</v>
      </c>
      <c r="J232" s="1" t="s">
        <v>611</v>
      </c>
      <c r="K232" s="1" t="s">
        <v>611</v>
      </c>
      <c r="L232" s="1" t="s">
        <v>611</v>
      </c>
      <c r="M232" s="1"/>
      <c r="N232" s="1"/>
      <c r="O232" s="1"/>
    </row>
    <row r="233" spans="1:15" x14ac:dyDescent="0.25">
      <c r="A233" s="1" t="s">
        <v>235</v>
      </c>
      <c r="B233" s="1" t="s">
        <v>533</v>
      </c>
      <c r="C233" s="1" t="s">
        <v>611</v>
      </c>
      <c r="D233" s="1" t="s">
        <v>611</v>
      </c>
      <c r="E233" s="1" t="s">
        <v>611</v>
      </c>
      <c r="F233" s="1" t="s">
        <v>611</v>
      </c>
      <c r="G233" s="1" t="s">
        <v>611</v>
      </c>
      <c r="H233" s="1" t="s">
        <v>611</v>
      </c>
      <c r="I233" s="1" t="s">
        <v>611</v>
      </c>
      <c r="J233" s="1" t="s">
        <v>611</v>
      </c>
      <c r="K233" s="1" t="s">
        <v>611</v>
      </c>
      <c r="L233" s="1" t="s">
        <v>611</v>
      </c>
      <c r="M233" s="1"/>
      <c r="N233" s="1"/>
      <c r="O233" s="1"/>
    </row>
    <row r="234" spans="1:15" x14ac:dyDescent="0.25">
      <c r="A234" s="1" t="s">
        <v>236</v>
      </c>
      <c r="B234" s="1" t="s">
        <v>534</v>
      </c>
      <c r="C234" s="1" t="s">
        <v>611</v>
      </c>
      <c r="D234" s="1" t="s">
        <v>611</v>
      </c>
      <c r="E234" s="1" t="s">
        <v>611</v>
      </c>
      <c r="F234" s="1" t="s">
        <v>611</v>
      </c>
      <c r="G234" s="1" t="s">
        <v>611</v>
      </c>
      <c r="H234" s="1" t="s">
        <v>611</v>
      </c>
      <c r="I234" s="1" t="s">
        <v>611</v>
      </c>
      <c r="J234" s="1" t="s">
        <v>611</v>
      </c>
      <c r="K234" s="1" t="s">
        <v>611</v>
      </c>
      <c r="L234" s="1" t="s">
        <v>611</v>
      </c>
      <c r="M234" s="1"/>
      <c r="N234" s="1"/>
      <c r="O234" s="1"/>
    </row>
    <row r="235" spans="1:15" x14ac:dyDescent="0.25">
      <c r="A235" s="1" t="s">
        <v>237</v>
      </c>
      <c r="B235" s="1" t="s">
        <v>535</v>
      </c>
      <c r="C235" s="1" t="s">
        <v>611</v>
      </c>
      <c r="D235" s="1" t="s">
        <v>611</v>
      </c>
      <c r="E235" s="1" t="s">
        <v>611</v>
      </c>
      <c r="F235" s="1" t="s">
        <v>611</v>
      </c>
      <c r="G235" s="1" t="s">
        <v>611</v>
      </c>
      <c r="H235" s="1" t="s">
        <v>611</v>
      </c>
      <c r="I235" s="1" t="s">
        <v>611</v>
      </c>
      <c r="J235" s="1" t="s">
        <v>611</v>
      </c>
      <c r="K235" s="1" t="s">
        <v>611</v>
      </c>
      <c r="L235" s="1" t="s">
        <v>611</v>
      </c>
      <c r="M235" s="1"/>
      <c r="N235" s="1"/>
      <c r="O235" s="1"/>
    </row>
    <row r="236" spans="1:15" x14ac:dyDescent="0.25">
      <c r="A236" s="1" t="s">
        <v>238</v>
      </c>
      <c r="B236" s="1" t="s">
        <v>536</v>
      </c>
      <c r="C236" s="1" t="s">
        <v>611</v>
      </c>
      <c r="D236" s="1" t="s">
        <v>611</v>
      </c>
      <c r="E236" s="1" t="s">
        <v>611</v>
      </c>
      <c r="F236" s="1" t="s">
        <v>611</v>
      </c>
      <c r="G236" s="1" t="s">
        <v>611</v>
      </c>
      <c r="H236" s="1" t="s">
        <v>611</v>
      </c>
      <c r="I236" s="1" t="s">
        <v>611</v>
      </c>
      <c r="J236" s="1" t="s">
        <v>611</v>
      </c>
      <c r="K236" s="1" t="s">
        <v>611</v>
      </c>
      <c r="L236" s="1" t="s">
        <v>611</v>
      </c>
      <c r="M236" s="1"/>
      <c r="N236" s="1"/>
      <c r="O236" s="1"/>
    </row>
    <row r="237" spans="1:15" x14ac:dyDescent="0.25">
      <c r="A237" s="1" t="s">
        <v>239</v>
      </c>
      <c r="B237" s="1" t="s">
        <v>537</v>
      </c>
      <c r="C237" s="1" t="s">
        <v>611</v>
      </c>
      <c r="D237" s="1" t="s">
        <v>611</v>
      </c>
      <c r="E237" s="1" t="s">
        <v>611</v>
      </c>
      <c r="F237" s="1" t="s">
        <v>611</v>
      </c>
      <c r="G237" s="1" t="s">
        <v>611</v>
      </c>
      <c r="H237" s="1" t="s">
        <v>611</v>
      </c>
      <c r="I237" s="1" t="s">
        <v>611</v>
      </c>
      <c r="J237" s="1" t="s">
        <v>611</v>
      </c>
      <c r="K237" s="1" t="s">
        <v>611</v>
      </c>
      <c r="L237" s="1" t="s">
        <v>611</v>
      </c>
      <c r="M237" s="1"/>
      <c r="N237" s="1"/>
      <c r="O237" s="1"/>
    </row>
    <row r="238" spans="1:15" x14ac:dyDescent="0.25">
      <c r="A238" s="1" t="s">
        <v>240</v>
      </c>
      <c r="B238" s="1" t="s">
        <v>538</v>
      </c>
      <c r="C238" s="1" t="s">
        <v>611</v>
      </c>
      <c r="D238" s="1" t="s">
        <v>611</v>
      </c>
      <c r="E238" s="1" t="s">
        <v>611</v>
      </c>
      <c r="F238" s="1" t="s">
        <v>611</v>
      </c>
      <c r="G238" s="1" t="s">
        <v>611</v>
      </c>
      <c r="H238" s="1" t="s">
        <v>611</v>
      </c>
      <c r="I238" s="1" t="s">
        <v>611</v>
      </c>
      <c r="J238" s="1" t="s">
        <v>611</v>
      </c>
      <c r="K238" s="1" t="s">
        <v>611</v>
      </c>
      <c r="L238" s="1" t="s">
        <v>611</v>
      </c>
      <c r="M238" s="1"/>
      <c r="N238" s="1"/>
      <c r="O238" s="1"/>
    </row>
    <row r="239" spans="1:15" x14ac:dyDescent="0.25">
      <c r="A239" s="1" t="s">
        <v>241</v>
      </c>
      <c r="B239" s="1" t="s">
        <v>539</v>
      </c>
      <c r="C239" s="1" t="s">
        <v>611</v>
      </c>
      <c r="D239" s="1" t="s">
        <v>611</v>
      </c>
      <c r="E239" s="1" t="s">
        <v>611</v>
      </c>
      <c r="F239" s="1" t="s">
        <v>611</v>
      </c>
      <c r="G239" s="1" t="s">
        <v>611</v>
      </c>
      <c r="H239" s="1" t="s">
        <v>611</v>
      </c>
      <c r="I239" s="1" t="s">
        <v>611</v>
      </c>
      <c r="J239" s="1" t="s">
        <v>611</v>
      </c>
      <c r="K239" s="1" t="s">
        <v>611</v>
      </c>
      <c r="L239" s="1" t="s">
        <v>611</v>
      </c>
      <c r="M239" s="1"/>
      <c r="N239" s="1"/>
      <c r="O239" s="1"/>
    </row>
    <row r="240" spans="1:15" x14ac:dyDescent="0.25">
      <c r="A240" s="1" t="s">
        <v>242</v>
      </c>
      <c r="B240" s="1" t="s">
        <v>540</v>
      </c>
      <c r="C240" s="1" t="s">
        <v>611</v>
      </c>
      <c r="D240" s="1" t="s">
        <v>611</v>
      </c>
      <c r="E240" s="1" t="s">
        <v>611</v>
      </c>
      <c r="F240" s="1" t="s">
        <v>611</v>
      </c>
      <c r="G240" s="1" t="s">
        <v>611</v>
      </c>
      <c r="H240" s="1" t="s">
        <v>611</v>
      </c>
      <c r="I240" s="1" t="s">
        <v>611</v>
      </c>
      <c r="J240" s="1" t="s">
        <v>611</v>
      </c>
      <c r="K240" s="1" t="s">
        <v>611</v>
      </c>
      <c r="L240" s="1" t="s">
        <v>611</v>
      </c>
      <c r="M240" s="1"/>
      <c r="N240" s="1"/>
      <c r="O240" s="1"/>
    </row>
    <row r="241" spans="1:15" x14ac:dyDescent="0.25">
      <c r="A241" s="1" t="s">
        <v>243</v>
      </c>
      <c r="B241" s="1" t="s">
        <v>541</v>
      </c>
      <c r="C241" s="1" t="s">
        <v>611</v>
      </c>
      <c r="D241" s="1" t="s">
        <v>611</v>
      </c>
      <c r="E241" s="1" t="s">
        <v>611</v>
      </c>
      <c r="F241" s="1" t="s">
        <v>611</v>
      </c>
      <c r="G241" s="1" t="s">
        <v>611</v>
      </c>
      <c r="H241" s="1" t="s">
        <v>611</v>
      </c>
      <c r="I241" s="1" t="s">
        <v>611</v>
      </c>
      <c r="J241" s="1" t="s">
        <v>611</v>
      </c>
      <c r="K241" s="1" t="s">
        <v>611</v>
      </c>
      <c r="L241" s="1" t="s">
        <v>611</v>
      </c>
      <c r="M241" s="1"/>
      <c r="N241" s="1"/>
      <c r="O241" s="1"/>
    </row>
    <row r="242" spans="1:15" x14ac:dyDescent="0.25">
      <c r="A242" s="1" t="s">
        <v>244</v>
      </c>
      <c r="B242" s="1" t="s">
        <v>542</v>
      </c>
      <c r="C242" s="1" t="s">
        <v>611</v>
      </c>
      <c r="D242" s="1" t="s">
        <v>611</v>
      </c>
      <c r="E242" s="1" t="s">
        <v>611</v>
      </c>
      <c r="F242" s="1" t="s">
        <v>611</v>
      </c>
      <c r="G242" s="1" t="s">
        <v>611</v>
      </c>
      <c r="H242" s="1" t="s">
        <v>611</v>
      </c>
      <c r="I242" s="1" t="s">
        <v>611</v>
      </c>
      <c r="J242" s="1" t="s">
        <v>611</v>
      </c>
      <c r="K242" s="1" t="s">
        <v>611</v>
      </c>
      <c r="L242" s="1" t="s">
        <v>611</v>
      </c>
      <c r="M242" s="1"/>
      <c r="N242" s="1"/>
      <c r="O242" s="1"/>
    </row>
    <row r="243" spans="1:15" x14ac:dyDescent="0.25">
      <c r="A243" s="1" t="s">
        <v>245</v>
      </c>
      <c r="B243" s="1" t="s">
        <v>543</v>
      </c>
      <c r="C243" s="1" t="s">
        <v>611</v>
      </c>
      <c r="D243" s="1" t="s">
        <v>611</v>
      </c>
      <c r="E243" s="1" t="s">
        <v>611</v>
      </c>
      <c r="F243" s="1" t="s">
        <v>611</v>
      </c>
      <c r="G243" s="1" t="s">
        <v>611</v>
      </c>
      <c r="H243" s="1" t="s">
        <v>611</v>
      </c>
      <c r="I243" s="1" t="s">
        <v>611</v>
      </c>
      <c r="J243" s="1" t="s">
        <v>611</v>
      </c>
      <c r="K243" s="1" t="s">
        <v>611</v>
      </c>
      <c r="L243" s="1" t="s">
        <v>611</v>
      </c>
      <c r="M243" s="1"/>
      <c r="N243" s="1"/>
      <c r="O243" s="1"/>
    </row>
    <row r="244" spans="1:15" x14ac:dyDescent="0.25">
      <c r="A244" s="1" t="s">
        <v>246</v>
      </c>
      <c r="B244" s="1" t="s">
        <v>544</v>
      </c>
      <c r="C244" s="1" t="s">
        <v>611</v>
      </c>
      <c r="D244" s="1" t="s">
        <v>611</v>
      </c>
      <c r="E244" s="1" t="s">
        <v>611</v>
      </c>
      <c r="F244" s="1" t="s">
        <v>611</v>
      </c>
      <c r="G244" s="1" t="s">
        <v>611</v>
      </c>
      <c r="H244" s="1" t="s">
        <v>611</v>
      </c>
      <c r="I244" s="1" t="s">
        <v>611</v>
      </c>
      <c r="J244" s="1" t="s">
        <v>611</v>
      </c>
      <c r="K244" s="1" t="s">
        <v>611</v>
      </c>
      <c r="L244" s="1" t="s">
        <v>611</v>
      </c>
      <c r="M244" s="1"/>
      <c r="N244" s="1"/>
      <c r="O244" s="1"/>
    </row>
    <row r="245" spans="1:15" x14ac:dyDescent="0.25">
      <c r="A245" s="1" t="s">
        <v>247</v>
      </c>
      <c r="B245" s="1" t="s">
        <v>545</v>
      </c>
      <c r="C245" s="1" t="s">
        <v>611</v>
      </c>
      <c r="D245" s="1" t="s">
        <v>611</v>
      </c>
      <c r="E245" s="1" t="s">
        <v>611</v>
      </c>
      <c r="F245" s="1" t="s">
        <v>611</v>
      </c>
      <c r="G245" s="1" t="s">
        <v>611</v>
      </c>
      <c r="H245" s="1" t="s">
        <v>611</v>
      </c>
      <c r="I245" s="1" t="s">
        <v>611</v>
      </c>
      <c r="J245" s="1" t="s">
        <v>611</v>
      </c>
      <c r="K245" s="1" t="s">
        <v>611</v>
      </c>
      <c r="L245" s="1" t="s">
        <v>611</v>
      </c>
      <c r="M245" s="1"/>
      <c r="N245" s="1"/>
      <c r="O245" s="1"/>
    </row>
    <row r="246" spans="1:15" x14ac:dyDescent="0.25">
      <c r="A246" s="1" t="s">
        <v>248</v>
      </c>
      <c r="B246" s="1" t="s">
        <v>546</v>
      </c>
      <c r="C246" s="1" t="s">
        <v>611</v>
      </c>
      <c r="D246" s="1" t="s">
        <v>611</v>
      </c>
      <c r="E246" s="1" t="s">
        <v>611</v>
      </c>
      <c r="F246" s="1" t="s">
        <v>611</v>
      </c>
      <c r="G246" s="1" t="s">
        <v>611</v>
      </c>
      <c r="H246" s="1" t="s">
        <v>611</v>
      </c>
      <c r="I246" s="1" t="s">
        <v>611</v>
      </c>
      <c r="J246" s="1" t="s">
        <v>611</v>
      </c>
      <c r="K246" s="1" t="s">
        <v>611</v>
      </c>
      <c r="L246" s="1" t="s">
        <v>611</v>
      </c>
      <c r="M246" s="1"/>
      <c r="N246" s="1"/>
      <c r="O246" s="1"/>
    </row>
    <row r="247" spans="1:15" x14ac:dyDescent="0.25">
      <c r="A247" s="1" t="s">
        <v>249</v>
      </c>
      <c r="B247" s="1" t="s">
        <v>547</v>
      </c>
      <c r="C247" s="1" t="s">
        <v>611</v>
      </c>
      <c r="D247" s="1" t="s">
        <v>611</v>
      </c>
      <c r="E247" s="1" t="s">
        <v>611</v>
      </c>
      <c r="F247" s="1" t="s">
        <v>611</v>
      </c>
      <c r="G247" s="1" t="s">
        <v>611</v>
      </c>
      <c r="H247" s="1" t="s">
        <v>611</v>
      </c>
      <c r="I247" s="1" t="s">
        <v>611</v>
      </c>
      <c r="J247" s="1" t="s">
        <v>611</v>
      </c>
      <c r="K247" s="1" t="s">
        <v>611</v>
      </c>
      <c r="L247" s="1" t="s">
        <v>611</v>
      </c>
      <c r="M247" s="1"/>
      <c r="N247" s="1"/>
      <c r="O247" s="1"/>
    </row>
    <row r="248" spans="1:15" x14ac:dyDescent="0.25">
      <c r="A248" s="1" t="s">
        <v>250</v>
      </c>
      <c r="B248" s="1" t="s">
        <v>548</v>
      </c>
      <c r="C248" s="1" t="s">
        <v>611</v>
      </c>
      <c r="D248" s="1" t="s">
        <v>611</v>
      </c>
      <c r="E248" s="1" t="s">
        <v>611</v>
      </c>
      <c r="F248" s="1" t="s">
        <v>611</v>
      </c>
      <c r="G248" s="1" t="s">
        <v>611</v>
      </c>
      <c r="H248" s="1" t="s">
        <v>611</v>
      </c>
      <c r="I248" s="1" t="s">
        <v>611</v>
      </c>
      <c r="J248" s="1" t="s">
        <v>611</v>
      </c>
      <c r="K248" s="1" t="s">
        <v>611</v>
      </c>
      <c r="L248" s="1" t="s">
        <v>611</v>
      </c>
      <c r="M248" s="1"/>
      <c r="N248" s="1"/>
      <c r="O248" s="1"/>
    </row>
    <row r="249" spans="1:15" x14ac:dyDescent="0.25">
      <c r="A249" s="1" t="s">
        <v>251</v>
      </c>
      <c r="B249" s="1" t="s">
        <v>549</v>
      </c>
      <c r="C249" s="1" t="s">
        <v>611</v>
      </c>
      <c r="D249" s="1" t="s">
        <v>611</v>
      </c>
      <c r="E249" s="1" t="s">
        <v>611</v>
      </c>
      <c r="F249" s="1" t="s">
        <v>611</v>
      </c>
      <c r="G249" s="1" t="s">
        <v>611</v>
      </c>
      <c r="H249" s="1" t="s">
        <v>611</v>
      </c>
      <c r="I249" s="1" t="s">
        <v>611</v>
      </c>
      <c r="J249" s="1" t="s">
        <v>611</v>
      </c>
      <c r="K249" s="1" t="s">
        <v>611</v>
      </c>
      <c r="L249" s="1" t="s">
        <v>611</v>
      </c>
      <c r="M249" s="1"/>
      <c r="N249" s="1"/>
      <c r="O249" s="1"/>
    </row>
    <row r="250" spans="1:15" x14ac:dyDescent="0.25">
      <c r="A250" s="1" t="s">
        <v>252</v>
      </c>
      <c r="B250" s="1" t="s">
        <v>550</v>
      </c>
      <c r="C250" s="1" t="s">
        <v>611</v>
      </c>
      <c r="D250" s="1" t="s">
        <v>611</v>
      </c>
      <c r="E250" s="1" t="s">
        <v>611</v>
      </c>
      <c r="F250" s="1" t="s">
        <v>611</v>
      </c>
      <c r="G250" s="1" t="s">
        <v>611</v>
      </c>
      <c r="H250" s="1" t="s">
        <v>611</v>
      </c>
      <c r="I250" s="1" t="s">
        <v>611</v>
      </c>
      <c r="J250" s="1" t="s">
        <v>611</v>
      </c>
      <c r="K250" s="1" t="s">
        <v>611</v>
      </c>
      <c r="L250" s="1" t="s">
        <v>611</v>
      </c>
      <c r="M250" s="1"/>
      <c r="N250" s="1"/>
      <c r="O250" s="1"/>
    </row>
    <row r="251" spans="1:15" x14ac:dyDescent="0.25">
      <c r="A251" s="1" t="s">
        <v>253</v>
      </c>
      <c r="B251" s="1" t="s">
        <v>551</v>
      </c>
      <c r="C251" s="1" t="s">
        <v>611</v>
      </c>
      <c r="D251" s="1" t="s">
        <v>611</v>
      </c>
      <c r="E251" s="1" t="s">
        <v>611</v>
      </c>
      <c r="F251" s="1" t="s">
        <v>611</v>
      </c>
      <c r="G251" s="1" t="s">
        <v>611</v>
      </c>
      <c r="H251" s="1" t="s">
        <v>611</v>
      </c>
      <c r="I251" s="1" t="s">
        <v>611</v>
      </c>
      <c r="J251" s="1" t="s">
        <v>611</v>
      </c>
      <c r="K251" s="1" t="s">
        <v>611</v>
      </c>
      <c r="L251" s="1" t="s">
        <v>611</v>
      </c>
      <c r="M251" s="1"/>
      <c r="N251" s="1"/>
      <c r="O251" s="1"/>
    </row>
    <row r="252" spans="1:15" x14ac:dyDescent="0.25">
      <c r="A252" s="1" t="s">
        <v>254</v>
      </c>
      <c r="B252" s="1" t="s">
        <v>552</v>
      </c>
      <c r="C252" s="1" t="s">
        <v>611</v>
      </c>
      <c r="D252" s="1" t="s">
        <v>611</v>
      </c>
      <c r="E252" s="1" t="s">
        <v>611</v>
      </c>
      <c r="F252" s="1" t="s">
        <v>611</v>
      </c>
      <c r="G252" s="1" t="s">
        <v>611</v>
      </c>
      <c r="H252" s="1" t="s">
        <v>611</v>
      </c>
      <c r="I252" s="1" t="s">
        <v>611</v>
      </c>
      <c r="J252" s="1" t="s">
        <v>611</v>
      </c>
      <c r="K252" s="1" t="s">
        <v>611</v>
      </c>
      <c r="L252" s="1" t="s">
        <v>611</v>
      </c>
      <c r="M252" s="1"/>
      <c r="N252" s="1"/>
      <c r="O252" s="1"/>
    </row>
    <row r="253" spans="1:15" x14ac:dyDescent="0.25">
      <c r="A253" s="1" t="s">
        <v>255</v>
      </c>
      <c r="B253" s="1" t="s">
        <v>553</v>
      </c>
      <c r="C253" s="1" t="s">
        <v>611</v>
      </c>
      <c r="D253" s="1" t="s">
        <v>611</v>
      </c>
      <c r="E253" s="1" t="s">
        <v>611</v>
      </c>
      <c r="F253" s="1" t="s">
        <v>611</v>
      </c>
      <c r="G253" s="1" t="s">
        <v>611</v>
      </c>
      <c r="H253" s="1" t="s">
        <v>611</v>
      </c>
      <c r="I253" s="1" t="s">
        <v>611</v>
      </c>
      <c r="J253" s="1" t="s">
        <v>611</v>
      </c>
      <c r="K253" s="1" t="s">
        <v>611</v>
      </c>
      <c r="L253" s="1" t="s">
        <v>611</v>
      </c>
      <c r="M253" s="1"/>
      <c r="N253" s="1"/>
      <c r="O253" s="1"/>
    </row>
    <row r="254" spans="1:15" x14ac:dyDescent="0.25">
      <c r="A254" s="1" t="s">
        <v>256</v>
      </c>
      <c r="B254" s="1" t="s">
        <v>554</v>
      </c>
      <c r="C254" s="1" t="s">
        <v>611</v>
      </c>
      <c r="D254" s="1" t="s">
        <v>611</v>
      </c>
      <c r="E254" s="1" t="s">
        <v>611</v>
      </c>
      <c r="F254" s="1" t="s">
        <v>611</v>
      </c>
      <c r="G254" s="1" t="s">
        <v>611</v>
      </c>
      <c r="H254" s="1" t="s">
        <v>611</v>
      </c>
      <c r="I254" s="1" t="s">
        <v>611</v>
      </c>
      <c r="J254" s="1" t="s">
        <v>611</v>
      </c>
      <c r="K254" s="1" t="s">
        <v>611</v>
      </c>
      <c r="L254" s="1" t="s">
        <v>611</v>
      </c>
      <c r="M254" s="1"/>
      <c r="N254" s="1"/>
      <c r="O254" s="1"/>
    </row>
    <row r="255" spans="1:15" x14ac:dyDescent="0.25">
      <c r="A255" s="1" t="s">
        <v>257</v>
      </c>
      <c r="B255" s="1" t="s">
        <v>555</v>
      </c>
      <c r="C255" s="1" t="s">
        <v>611</v>
      </c>
      <c r="D255" s="1" t="s">
        <v>611</v>
      </c>
      <c r="E255" s="1" t="s">
        <v>611</v>
      </c>
      <c r="F255" s="1" t="s">
        <v>611</v>
      </c>
      <c r="G255" s="1" t="s">
        <v>611</v>
      </c>
      <c r="H255" s="1" t="s">
        <v>611</v>
      </c>
      <c r="I255" s="1" t="s">
        <v>611</v>
      </c>
      <c r="J255" s="1" t="s">
        <v>611</v>
      </c>
      <c r="K255" s="1" t="s">
        <v>611</v>
      </c>
      <c r="L255" s="1" t="s">
        <v>611</v>
      </c>
      <c r="M255" s="1"/>
      <c r="N255" s="1"/>
      <c r="O255" s="1"/>
    </row>
    <row r="256" spans="1:15" x14ac:dyDescent="0.25">
      <c r="A256" s="1" t="s">
        <v>258</v>
      </c>
      <c r="B256" s="1" t="s">
        <v>556</v>
      </c>
      <c r="C256" s="1" t="s">
        <v>611</v>
      </c>
      <c r="D256" s="1" t="s">
        <v>611</v>
      </c>
      <c r="E256" s="1" t="s">
        <v>611</v>
      </c>
      <c r="F256" s="1" t="s">
        <v>611</v>
      </c>
      <c r="G256" s="1" t="s">
        <v>611</v>
      </c>
      <c r="H256" s="1" t="s">
        <v>611</v>
      </c>
      <c r="I256" s="1" t="s">
        <v>611</v>
      </c>
      <c r="J256" s="1" t="s">
        <v>611</v>
      </c>
      <c r="K256" s="1" t="s">
        <v>611</v>
      </c>
      <c r="L256" s="1" t="s">
        <v>611</v>
      </c>
      <c r="M256" s="1"/>
      <c r="N256" s="1"/>
      <c r="O256" s="1"/>
    </row>
    <row r="257" spans="1:15" x14ac:dyDescent="0.25">
      <c r="A257" s="1" t="s">
        <v>259</v>
      </c>
      <c r="B257" s="1" t="s">
        <v>557</v>
      </c>
      <c r="C257" s="1" t="s">
        <v>611</v>
      </c>
      <c r="D257" s="1" t="s">
        <v>611</v>
      </c>
      <c r="E257" s="1" t="s">
        <v>611</v>
      </c>
      <c r="F257" s="1" t="s">
        <v>611</v>
      </c>
      <c r="G257" s="1" t="s">
        <v>611</v>
      </c>
      <c r="H257" s="1" t="s">
        <v>611</v>
      </c>
      <c r="I257" s="1" t="s">
        <v>611</v>
      </c>
      <c r="J257" s="1" t="s">
        <v>611</v>
      </c>
      <c r="K257" s="1" t="s">
        <v>611</v>
      </c>
      <c r="L257" s="1" t="s">
        <v>611</v>
      </c>
      <c r="M257" s="1"/>
      <c r="N257" s="1"/>
      <c r="O257" s="1"/>
    </row>
    <row r="258" spans="1:15" x14ac:dyDescent="0.25">
      <c r="A258" s="1" t="s">
        <v>260</v>
      </c>
      <c r="B258" s="1" t="s">
        <v>558</v>
      </c>
      <c r="C258" s="1" t="s">
        <v>611</v>
      </c>
      <c r="D258" s="1" t="s">
        <v>611</v>
      </c>
      <c r="E258" s="1" t="s">
        <v>611</v>
      </c>
      <c r="F258" s="1" t="s">
        <v>611</v>
      </c>
      <c r="G258" s="1" t="s">
        <v>611</v>
      </c>
      <c r="H258" s="1" t="s">
        <v>611</v>
      </c>
      <c r="I258" s="1" t="s">
        <v>611</v>
      </c>
      <c r="J258" s="1" t="s">
        <v>611</v>
      </c>
      <c r="K258" s="1" t="s">
        <v>611</v>
      </c>
      <c r="L258" s="1" t="s">
        <v>611</v>
      </c>
      <c r="M258" s="1"/>
      <c r="N258" s="1"/>
      <c r="O258" s="1"/>
    </row>
    <row r="259" spans="1:15" x14ac:dyDescent="0.25">
      <c r="A259" s="1" t="s">
        <v>261</v>
      </c>
      <c r="B259" s="1" t="s">
        <v>559</v>
      </c>
      <c r="C259" s="1" t="s">
        <v>611</v>
      </c>
      <c r="D259" s="1" t="s">
        <v>611</v>
      </c>
      <c r="E259" s="1" t="s">
        <v>611</v>
      </c>
      <c r="F259" s="1" t="s">
        <v>611</v>
      </c>
      <c r="G259" s="1" t="s">
        <v>611</v>
      </c>
      <c r="H259" s="1" t="s">
        <v>611</v>
      </c>
      <c r="I259" s="1" t="s">
        <v>611</v>
      </c>
      <c r="J259" s="1" t="s">
        <v>611</v>
      </c>
      <c r="K259" s="1" t="s">
        <v>611</v>
      </c>
      <c r="L259" s="1" t="s">
        <v>611</v>
      </c>
      <c r="M259" s="1"/>
      <c r="N259" s="1"/>
      <c r="O259" s="1"/>
    </row>
    <row r="260" spans="1:15" x14ac:dyDescent="0.25">
      <c r="A260" s="1" t="s">
        <v>262</v>
      </c>
      <c r="B260" s="1" t="s">
        <v>560</v>
      </c>
      <c r="C260" s="1" t="s">
        <v>611</v>
      </c>
      <c r="D260" s="1" t="s">
        <v>611</v>
      </c>
      <c r="E260" s="1" t="s">
        <v>611</v>
      </c>
      <c r="F260" s="1" t="s">
        <v>611</v>
      </c>
      <c r="G260" s="1" t="s">
        <v>611</v>
      </c>
      <c r="H260" s="1" t="s">
        <v>611</v>
      </c>
      <c r="I260" s="1" t="s">
        <v>611</v>
      </c>
      <c r="J260" s="1" t="s">
        <v>611</v>
      </c>
      <c r="K260" s="1" t="s">
        <v>611</v>
      </c>
      <c r="L260" s="1" t="s">
        <v>611</v>
      </c>
      <c r="M260" s="1"/>
      <c r="N260" s="1"/>
      <c r="O260" s="1"/>
    </row>
    <row r="261" spans="1:15" x14ac:dyDescent="0.25">
      <c r="A261" s="1" t="s">
        <v>263</v>
      </c>
      <c r="B261" s="1" t="s">
        <v>561</v>
      </c>
      <c r="C261" s="1" t="s">
        <v>611</v>
      </c>
      <c r="D261" s="1" t="s">
        <v>611</v>
      </c>
      <c r="E261" s="1" t="s">
        <v>611</v>
      </c>
      <c r="F261" s="1" t="s">
        <v>611</v>
      </c>
      <c r="G261" s="1" t="s">
        <v>611</v>
      </c>
      <c r="H261" s="1" t="s">
        <v>611</v>
      </c>
      <c r="I261" s="1" t="s">
        <v>611</v>
      </c>
      <c r="J261" s="1" t="s">
        <v>611</v>
      </c>
      <c r="K261" s="1" t="s">
        <v>611</v>
      </c>
      <c r="L261" s="1" t="s">
        <v>611</v>
      </c>
      <c r="M261" s="1"/>
      <c r="N261" s="1"/>
      <c r="O261" s="1"/>
    </row>
    <row r="262" spans="1:15" x14ac:dyDescent="0.25">
      <c r="A262" s="1" t="s">
        <v>264</v>
      </c>
      <c r="B262" s="1" t="s">
        <v>562</v>
      </c>
      <c r="C262" s="1" t="s">
        <v>611</v>
      </c>
      <c r="D262" s="1" t="s">
        <v>611</v>
      </c>
      <c r="E262" s="1" t="s">
        <v>611</v>
      </c>
      <c r="F262" s="1" t="s">
        <v>611</v>
      </c>
      <c r="G262" s="1" t="s">
        <v>611</v>
      </c>
      <c r="H262" s="1" t="s">
        <v>611</v>
      </c>
      <c r="I262" s="1" t="s">
        <v>611</v>
      </c>
      <c r="J262" s="1" t="s">
        <v>611</v>
      </c>
      <c r="K262" s="1" t="s">
        <v>611</v>
      </c>
      <c r="L262" s="1" t="s">
        <v>611</v>
      </c>
      <c r="M262" s="1"/>
      <c r="N262" s="1"/>
      <c r="O262" s="1"/>
    </row>
    <row r="263" spans="1:15" x14ac:dyDescent="0.25">
      <c r="A263" s="1" t="s">
        <v>265</v>
      </c>
      <c r="B263" s="1" t="s">
        <v>563</v>
      </c>
      <c r="C263" s="1" t="s">
        <v>611</v>
      </c>
      <c r="D263" s="1" t="s">
        <v>611</v>
      </c>
      <c r="E263" s="1" t="s">
        <v>611</v>
      </c>
      <c r="F263" s="1" t="s">
        <v>611</v>
      </c>
      <c r="G263" s="1" t="s">
        <v>611</v>
      </c>
      <c r="H263" s="1" t="s">
        <v>611</v>
      </c>
      <c r="I263" s="1" t="s">
        <v>611</v>
      </c>
      <c r="J263" s="1" t="s">
        <v>611</v>
      </c>
      <c r="K263" s="1" t="s">
        <v>611</v>
      </c>
      <c r="L263" s="1" t="s">
        <v>611</v>
      </c>
      <c r="M263" s="1"/>
      <c r="N263" s="1"/>
      <c r="O263" s="1"/>
    </row>
    <row r="264" spans="1:15" x14ac:dyDescent="0.25">
      <c r="A264" s="1" t="s">
        <v>266</v>
      </c>
      <c r="B264" s="1" t="s">
        <v>564</v>
      </c>
      <c r="C264" s="1" t="s">
        <v>611</v>
      </c>
      <c r="D264" s="1" t="s">
        <v>611</v>
      </c>
      <c r="E264" s="1" t="s">
        <v>611</v>
      </c>
      <c r="F264" s="1" t="s">
        <v>611</v>
      </c>
      <c r="G264" s="1" t="s">
        <v>611</v>
      </c>
      <c r="H264" s="1" t="s">
        <v>611</v>
      </c>
      <c r="I264" s="1" t="s">
        <v>611</v>
      </c>
      <c r="J264" s="1" t="s">
        <v>611</v>
      </c>
      <c r="K264" s="1" t="s">
        <v>611</v>
      </c>
      <c r="L264" s="1" t="s">
        <v>611</v>
      </c>
      <c r="M264" s="1"/>
      <c r="N264" s="1"/>
      <c r="O264" s="1"/>
    </row>
    <row r="265" spans="1:15" x14ac:dyDescent="0.25">
      <c r="A265" s="1" t="s">
        <v>267</v>
      </c>
      <c r="B265" s="1" t="s">
        <v>565</v>
      </c>
      <c r="C265" s="1" t="s">
        <v>611</v>
      </c>
      <c r="D265" s="1" t="s">
        <v>611</v>
      </c>
      <c r="E265" s="1" t="s">
        <v>611</v>
      </c>
      <c r="F265" s="1" t="s">
        <v>611</v>
      </c>
      <c r="G265" s="1" t="s">
        <v>611</v>
      </c>
      <c r="H265" s="1" t="s">
        <v>611</v>
      </c>
      <c r="I265" s="1" t="s">
        <v>611</v>
      </c>
      <c r="J265" s="1" t="s">
        <v>611</v>
      </c>
      <c r="K265" s="1" t="s">
        <v>611</v>
      </c>
      <c r="L265" s="1" t="s">
        <v>611</v>
      </c>
      <c r="M265" s="1"/>
      <c r="N265" s="1"/>
      <c r="O265" s="1"/>
    </row>
    <row r="266" spans="1:15" x14ac:dyDescent="0.25">
      <c r="A266" s="1" t="s">
        <v>268</v>
      </c>
      <c r="B266" s="1" t="s">
        <v>566</v>
      </c>
      <c r="C266" s="1" t="s">
        <v>611</v>
      </c>
      <c r="D266" s="1" t="s">
        <v>611</v>
      </c>
      <c r="E266" s="1" t="s">
        <v>611</v>
      </c>
      <c r="F266" s="1" t="s">
        <v>611</v>
      </c>
      <c r="G266" s="1" t="s">
        <v>611</v>
      </c>
      <c r="H266" s="1" t="s">
        <v>611</v>
      </c>
      <c r="I266" s="1" t="s">
        <v>611</v>
      </c>
      <c r="J266" s="1" t="s">
        <v>611</v>
      </c>
      <c r="K266" s="1" t="s">
        <v>611</v>
      </c>
      <c r="L266" s="1" t="s">
        <v>611</v>
      </c>
      <c r="M266" s="1"/>
      <c r="N266" s="1"/>
      <c r="O266" s="1"/>
    </row>
    <row r="267" spans="1:15" x14ac:dyDescent="0.25">
      <c r="A267" s="1" t="s">
        <v>279</v>
      </c>
      <c r="B267" s="1" t="s">
        <v>577</v>
      </c>
      <c r="C267" s="1" t="s">
        <v>611</v>
      </c>
      <c r="D267" s="1" t="s">
        <v>611</v>
      </c>
      <c r="E267" s="1" t="s">
        <v>611</v>
      </c>
      <c r="F267" s="1" t="s">
        <v>611</v>
      </c>
      <c r="G267" s="1" t="s">
        <v>611</v>
      </c>
      <c r="H267" s="1" t="s">
        <v>611</v>
      </c>
      <c r="I267" s="1" t="s">
        <v>611</v>
      </c>
      <c r="J267" s="1" t="s">
        <v>611</v>
      </c>
      <c r="K267" s="1" t="s">
        <v>611</v>
      </c>
      <c r="L267" s="1" t="s">
        <v>611</v>
      </c>
      <c r="M267" s="1"/>
      <c r="N267" s="1"/>
      <c r="O267" s="1"/>
    </row>
    <row r="268" spans="1:15" x14ac:dyDescent="0.25">
      <c r="A268" s="1" t="s">
        <v>280</v>
      </c>
      <c r="B268" s="1" t="s">
        <v>578</v>
      </c>
      <c r="C268" s="1" t="s">
        <v>611</v>
      </c>
      <c r="D268" s="1" t="s">
        <v>611</v>
      </c>
      <c r="E268" s="1" t="s">
        <v>611</v>
      </c>
      <c r="F268" s="1" t="s">
        <v>611</v>
      </c>
      <c r="G268" s="1" t="s">
        <v>611</v>
      </c>
      <c r="H268" s="1" t="s">
        <v>611</v>
      </c>
      <c r="I268" s="1" t="s">
        <v>611</v>
      </c>
      <c r="J268" s="1" t="s">
        <v>611</v>
      </c>
      <c r="K268" s="1" t="s">
        <v>611</v>
      </c>
      <c r="L268" s="1" t="s">
        <v>611</v>
      </c>
      <c r="M268" s="1"/>
      <c r="N268" s="1"/>
      <c r="O268" s="1"/>
    </row>
    <row r="269" spans="1:15" x14ac:dyDescent="0.25">
      <c r="A269" s="1" t="s">
        <v>281</v>
      </c>
      <c r="B269" s="1" t="s">
        <v>579</v>
      </c>
      <c r="C269" s="1" t="s">
        <v>611</v>
      </c>
      <c r="D269" s="1" t="s">
        <v>611</v>
      </c>
      <c r="E269" s="1" t="s">
        <v>611</v>
      </c>
      <c r="F269" s="1" t="s">
        <v>611</v>
      </c>
      <c r="G269" s="1" t="s">
        <v>611</v>
      </c>
      <c r="H269" s="1" t="s">
        <v>611</v>
      </c>
      <c r="I269" s="1" t="s">
        <v>611</v>
      </c>
      <c r="J269" s="1" t="s">
        <v>611</v>
      </c>
      <c r="K269" s="1" t="s">
        <v>611</v>
      </c>
      <c r="L269" s="1" t="s">
        <v>611</v>
      </c>
      <c r="M269" s="1"/>
      <c r="N269" s="1"/>
      <c r="O269" s="1"/>
    </row>
    <row r="270" spans="1:15" x14ac:dyDescent="0.25">
      <c r="A270" s="1" t="s">
        <v>282</v>
      </c>
      <c r="B270" s="1" t="s">
        <v>580</v>
      </c>
      <c r="C270" s="1" t="s">
        <v>611</v>
      </c>
      <c r="D270" s="1" t="s">
        <v>611</v>
      </c>
      <c r="E270" s="1" t="s">
        <v>611</v>
      </c>
      <c r="F270" s="1" t="s">
        <v>611</v>
      </c>
      <c r="G270" s="1" t="s">
        <v>611</v>
      </c>
      <c r="H270" s="1" t="s">
        <v>611</v>
      </c>
      <c r="I270" s="1" t="s">
        <v>611</v>
      </c>
      <c r="J270" s="1" t="s">
        <v>611</v>
      </c>
      <c r="K270" s="1" t="s">
        <v>611</v>
      </c>
      <c r="L270" s="1" t="s">
        <v>611</v>
      </c>
      <c r="M270" s="1"/>
      <c r="N270" s="1"/>
      <c r="O270" s="1"/>
    </row>
    <row r="271" spans="1:15" x14ac:dyDescent="0.25">
      <c r="A271" s="1" t="s">
        <v>283</v>
      </c>
      <c r="B271" s="1" t="s">
        <v>581</v>
      </c>
      <c r="C271" s="1" t="s">
        <v>611</v>
      </c>
      <c r="D271" s="1" t="s">
        <v>611</v>
      </c>
      <c r="E271" s="1" t="s">
        <v>611</v>
      </c>
      <c r="F271" s="1" t="s">
        <v>611</v>
      </c>
      <c r="G271" s="1" t="s">
        <v>611</v>
      </c>
      <c r="H271" s="1" t="s">
        <v>611</v>
      </c>
      <c r="I271" s="1" t="s">
        <v>611</v>
      </c>
      <c r="J271" s="1" t="s">
        <v>611</v>
      </c>
      <c r="K271" s="1" t="s">
        <v>611</v>
      </c>
      <c r="L271" s="1" t="s">
        <v>611</v>
      </c>
      <c r="M271" s="1"/>
      <c r="N271" s="1"/>
      <c r="O271" s="1"/>
    </row>
    <row r="272" spans="1:15" x14ac:dyDescent="0.25">
      <c r="A272" s="1" t="s">
        <v>285</v>
      </c>
      <c r="B272" s="1" t="s">
        <v>583</v>
      </c>
      <c r="C272" s="1" t="s">
        <v>611</v>
      </c>
      <c r="D272" s="1" t="s">
        <v>611</v>
      </c>
      <c r="E272" s="1" t="s">
        <v>611</v>
      </c>
      <c r="F272" s="1" t="s">
        <v>611</v>
      </c>
      <c r="G272" s="1" t="s">
        <v>611</v>
      </c>
      <c r="H272" s="1" t="s">
        <v>611</v>
      </c>
      <c r="I272" s="1" t="s">
        <v>611</v>
      </c>
      <c r="J272" s="1" t="s">
        <v>611</v>
      </c>
      <c r="K272" s="1" t="s">
        <v>611</v>
      </c>
      <c r="L272" s="1" t="s">
        <v>611</v>
      </c>
      <c r="M272" s="1"/>
      <c r="N272" s="1"/>
      <c r="O272" s="1"/>
    </row>
    <row r="273" spans="1:15" x14ac:dyDescent="0.25">
      <c r="A273" s="1" t="s">
        <v>286</v>
      </c>
      <c r="B273" s="1" t="s">
        <v>584</v>
      </c>
      <c r="C273" s="1" t="s">
        <v>611</v>
      </c>
      <c r="D273" s="1" t="s">
        <v>611</v>
      </c>
      <c r="E273" s="1" t="s">
        <v>611</v>
      </c>
      <c r="F273" s="1" t="s">
        <v>611</v>
      </c>
      <c r="G273" s="1" t="s">
        <v>611</v>
      </c>
      <c r="H273" s="1" t="s">
        <v>611</v>
      </c>
      <c r="I273" s="1" t="s">
        <v>611</v>
      </c>
      <c r="J273" s="1" t="s">
        <v>611</v>
      </c>
      <c r="K273" s="1" t="s">
        <v>611</v>
      </c>
      <c r="L273" s="1" t="s">
        <v>611</v>
      </c>
      <c r="M273" s="1"/>
      <c r="N273" s="1"/>
      <c r="O273" s="1"/>
    </row>
    <row r="274" spans="1:15" x14ac:dyDescent="0.25">
      <c r="A274" s="1" t="s">
        <v>287</v>
      </c>
      <c r="B274" s="1" t="s">
        <v>585</v>
      </c>
      <c r="C274" s="1" t="s">
        <v>611</v>
      </c>
      <c r="D274" s="1" t="s">
        <v>611</v>
      </c>
      <c r="E274" s="1" t="s">
        <v>611</v>
      </c>
      <c r="F274" s="1" t="s">
        <v>611</v>
      </c>
      <c r="G274" s="1" t="s">
        <v>611</v>
      </c>
      <c r="H274" s="1" t="s">
        <v>611</v>
      </c>
      <c r="I274" s="1" t="s">
        <v>611</v>
      </c>
      <c r="J274" s="1" t="s">
        <v>611</v>
      </c>
      <c r="K274" s="1" t="s">
        <v>611</v>
      </c>
      <c r="L274" s="1" t="s">
        <v>611</v>
      </c>
      <c r="M274" s="1"/>
      <c r="N274" s="1"/>
      <c r="O274" s="1"/>
    </row>
    <row r="275" spans="1:15" x14ac:dyDescent="0.25">
      <c r="A275" s="1" t="s">
        <v>288</v>
      </c>
      <c r="B275" s="1" t="s">
        <v>586</v>
      </c>
      <c r="C275" s="1" t="s">
        <v>611</v>
      </c>
      <c r="D275" s="1" t="s">
        <v>611</v>
      </c>
      <c r="E275" s="1" t="s">
        <v>611</v>
      </c>
      <c r="F275" s="1" t="s">
        <v>611</v>
      </c>
      <c r="G275" s="1" t="s">
        <v>611</v>
      </c>
      <c r="H275" s="1" t="s">
        <v>611</v>
      </c>
      <c r="I275" s="1" t="s">
        <v>611</v>
      </c>
      <c r="J275" s="1" t="s">
        <v>611</v>
      </c>
      <c r="K275" s="1" t="s">
        <v>611</v>
      </c>
      <c r="L275" s="1" t="s">
        <v>611</v>
      </c>
      <c r="M275" s="1"/>
      <c r="N275" s="1"/>
      <c r="O275" s="1"/>
    </row>
    <row r="276" spans="1:15" x14ac:dyDescent="0.25">
      <c r="A276" s="1" t="s">
        <v>289</v>
      </c>
      <c r="B276" s="1" t="s">
        <v>587</v>
      </c>
      <c r="C276" s="1" t="s">
        <v>611</v>
      </c>
      <c r="D276" s="1" t="s">
        <v>611</v>
      </c>
      <c r="E276" s="1" t="s">
        <v>611</v>
      </c>
      <c r="F276" s="1" t="s">
        <v>611</v>
      </c>
      <c r="G276" s="1" t="s">
        <v>611</v>
      </c>
      <c r="H276" s="1" t="s">
        <v>611</v>
      </c>
      <c r="I276" s="1" t="s">
        <v>611</v>
      </c>
      <c r="J276" s="1" t="s">
        <v>611</v>
      </c>
      <c r="K276" s="1" t="s">
        <v>611</v>
      </c>
      <c r="L276" s="1" t="s">
        <v>611</v>
      </c>
      <c r="M276" s="1"/>
      <c r="N276" s="1"/>
      <c r="O276" s="1"/>
    </row>
    <row r="277" spans="1:15" x14ac:dyDescent="0.25">
      <c r="A277" s="1" t="s">
        <v>290</v>
      </c>
      <c r="B277" s="1" t="s">
        <v>588</v>
      </c>
      <c r="C277" s="1" t="s">
        <v>611</v>
      </c>
      <c r="D277" s="1" t="s">
        <v>611</v>
      </c>
      <c r="E277" s="1" t="s">
        <v>611</v>
      </c>
      <c r="F277" s="1" t="s">
        <v>611</v>
      </c>
      <c r="G277" s="1" t="s">
        <v>611</v>
      </c>
      <c r="H277" s="1" t="s">
        <v>611</v>
      </c>
      <c r="I277" s="1" t="s">
        <v>611</v>
      </c>
      <c r="J277" s="1" t="s">
        <v>611</v>
      </c>
      <c r="K277" s="1" t="s">
        <v>611</v>
      </c>
      <c r="L277" s="1" t="s">
        <v>611</v>
      </c>
      <c r="M277" s="1"/>
      <c r="N277" s="1"/>
      <c r="O277" s="1"/>
    </row>
    <row r="278" spans="1:15" x14ac:dyDescent="0.25">
      <c r="A278" s="1" t="s">
        <v>291</v>
      </c>
      <c r="B278" s="1" t="s">
        <v>589</v>
      </c>
      <c r="C278" s="1" t="s">
        <v>611</v>
      </c>
      <c r="D278" s="1" t="s">
        <v>611</v>
      </c>
      <c r="E278" s="1" t="s">
        <v>611</v>
      </c>
      <c r="F278" s="1" t="s">
        <v>611</v>
      </c>
      <c r="G278" s="1" t="s">
        <v>611</v>
      </c>
      <c r="H278" s="1" t="s">
        <v>611</v>
      </c>
      <c r="I278" s="1" t="s">
        <v>611</v>
      </c>
      <c r="J278" s="1" t="s">
        <v>611</v>
      </c>
      <c r="K278" s="1" t="s">
        <v>611</v>
      </c>
      <c r="L278" s="1" t="s">
        <v>611</v>
      </c>
      <c r="M278" s="1"/>
      <c r="N278" s="1"/>
      <c r="O278" s="1"/>
    </row>
    <row r="279" spans="1:15" x14ac:dyDescent="0.25">
      <c r="A279" s="1" t="s">
        <v>292</v>
      </c>
      <c r="B279" s="1" t="s">
        <v>590</v>
      </c>
      <c r="C279" s="1" t="s">
        <v>611</v>
      </c>
      <c r="D279" s="1" t="s">
        <v>611</v>
      </c>
      <c r="E279" s="1" t="s">
        <v>611</v>
      </c>
      <c r="F279" s="1" t="s">
        <v>611</v>
      </c>
      <c r="G279" s="1" t="s">
        <v>611</v>
      </c>
      <c r="H279" s="1" t="s">
        <v>611</v>
      </c>
      <c r="I279" s="1" t="s">
        <v>611</v>
      </c>
      <c r="J279" s="1" t="s">
        <v>611</v>
      </c>
      <c r="K279" s="1" t="s">
        <v>611</v>
      </c>
      <c r="L279" s="1" t="s">
        <v>611</v>
      </c>
      <c r="M279" s="1"/>
      <c r="N279" s="1"/>
      <c r="O279" s="1"/>
    </row>
    <row r="280" spans="1:15" x14ac:dyDescent="0.25">
      <c r="A280" s="1" t="s">
        <v>293</v>
      </c>
      <c r="B280" s="1" t="s">
        <v>591</v>
      </c>
      <c r="C280" s="1" t="s">
        <v>611</v>
      </c>
      <c r="D280" s="1" t="s">
        <v>611</v>
      </c>
      <c r="E280" s="1" t="s">
        <v>611</v>
      </c>
      <c r="F280" s="1" t="s">
        <v>611</v>
      </c>
      <c r="G280" s="1" t="s">
        <v>611</v>
      </c>
      <c r="H280" s="1" t="s">
        <v>611</v>
      </c>
      <c r="I280" s="1" t="s">
        <v>611</v>
      </c>
      <c r="J280" s="1" t="s">
        <v>611</v>
      </c>
      <c r="K280" s="1" t="s">
        <v>611</v>
      </c>
      <c r="L280" s="1" t="s">
        <v>611</v>
      </c>
      <c r="M280" s="1"/>
      <c r="N280" s="1"/>
      <c r="O280" s="1"/>
    </row>
    <row r="281" spans="1:15" x14ac:dyDescent="0.25">
      <c r="A281" s="1" t="s">
        <v>116</v>
      </c>
      <c r="B281" s="1" t="s">
        <v>414</v>
      </c>
      <c r="C281" s="1" t="s">
        <v>611</v>
      </c>
      <c r="D281" s="1" t="s">
        <v>611</v>
      </c>
      <c r="E281" s="1" t="s">
        <v>611</v>
      </c>
      <c r="F281" s="1" t="s">
        <v>611</v>
      </c>
      <c r="G281" s="1" t="s">
        <v>611</v>
      </c>
      <c r="H281" s="1" t="s">
        <v>611</v>
      </c>
      <c r="I281" s="1" t="s">
        <v>611</v>
      </c>
      <c r="J281" s="1" t="s">
        <v>611</v>
      </c>
      <c r="K281" s="1" t="s">
        <v>611</v>
      </c>
      <c r="L281" s="1" t="s">
        <v>611</v>
      </c>
      <c r="M281" s="1"/>
      <c r="N281" s="1"/>
      <c r="O281" s="1"/>
    </row>
    <row r="282" spans="1:15" x14ac:dyDescent="0.25">
      <c r="A282" s="1" t="s">
        <v>295</v>
      </c>
      <c r="B282" s="1" t="s">
        <v>593</v>
      </c>
      <c r="C282" s="1" t="s">
        <v>611</v>
      </c>
      <c r="D282" s="1" t="s">
        <v>611</v>
      </c>
      <c r="E282" s="1" t="s">
        <v>611</v>
      </c>
      <c r="F282" s="1" t="s">
        <v>611</v>
      </c>
      <c r="G282" s="1" t="s">
        <v>611</v>
      </c>
      <c r="H282" s="1" t="s">
        <v>611</v>
      </c>
      <c r="I282" s="1" t="s">
        <v>611</v>
      </c>
      <c r="J282" s="1" t="s">
        <v>611</v>
      </c>
      <c r="K282" s="1" t="s">
        <v>611</v>
      </c>
      <c r="L282" s="1" t="s">
        <v>611</v>
      </c>
      <c r="M282" s="1"/>
      <c r="N282" s="1"/>
      <c r="O282" s="1"/>
    </row>
    <row r="283" spans="1:15" x14ac:dyDescent="0.25">
      <c r="A283" s="1" t="s">
        <v>296</v>
      </c>
      <c r="B283" s="1" t="s">
        <v>594</v>
      </c>
      <c r="C283" s="1" t="s">
        <v>611</v>
      </c>
      <c r="D283" s="1" t="s">
        <v>611</v>
      </c>
      <c r="E283" s="1" t="s">
        <v>611</v>
      </c>
      <c r="F283" s="1" t="s">
        <v>611</v>
      </c>
      <c r="G283" s="1" t="s">
        <v>611</v>
      </c>
      <c r="H283" s="1" t="s">
        <v>611</v>
      </c>
      <c r="I283" s="1" t="s">
        <v>611</v>
      </c>
      <c r="J283" s="1" t="s">
        <v>611</v>
      </c>
      <c r="K283" s="1" t="s">
        <v>611</v>
      </c>
      <c r="L283" s="1" t="s">
        <v>611</v>
      </c>
      <c r="M283" s="1"/>
      <c r="N283" s="1"/>
      <c r="O283" s="1"/>
    </row>
    <row r="284" spans="1:15" x14ac:dyDescent="0.25">
      <c r="A284" s="1" t="s">
        <v>297</v>
      </c>
      <c r="B284" s="1" t="s">
        <v>595</v>
      </c>
      <c r="C284" s="1" t="s">
        <v>611</v>
      </c>
      <c r="D284" s="1" t="s">
        <v>611</v>
      </c>
      <c r="E284" s="1" t="s">
        <v>611</v>
      </c>
      <c r="F284" s="1" t="s">
        <v>611</v>
      </c>
      <c r="G284" s="1" t="s">
        <v>611</v>
      </c>
      <c r="H284" s="1" t="s">
        <v>611</v>
      </c>
      <c r="I284" s="1" t="s">
        <v>611</v>
      </c>
      <c r="J284" s="1" t="s">
        <v>611</v>
      </c>
      <c r="K284" s="1" t="s">
        <v>611</v>
      </c>
      <c r="L284" s="1" t="s">
        <v>611</v>
      </c>
      <c r="M284" s="1"/>
      <c r="N284" s="1"/>
      <c r="O284" s="1"/>
    </row>
    <row r="285" spans="1:15" x14ac:dyDescent="0.25">
      <c r="A285" s="1" t="s">
        <v>298</v>
      </c>
      <c r="B285" s="1" t="s">
        <v>596</v>
      </c>
      <c r="C285" s="1" t="s">
        <v>611</v>
      </c>
      <c r="D285" s="1" t="s">
        <v>611</v>
      </c>
      <c r="E285" s="1" t="s">
        <v>611</v>
      </c>
      <c r="F285" s="1" t="s">
        <v>611</v>
      </c>
      <c r="G285" s="1" t="s">
        <v>611</v>
      </c>
      <c r="H285" s="1" t="s">
        <v>611</v>
      </c>
      <c r="I285" s="1" t="s">
        <v>611</v>
      </c>
      <c r="J285" s="1" t="s">
        <v>611</v>
      </c>
      <c r="K285" s="1" t="s">
        <v>611</v>
      </c>
      <c r="L285" s="1" t="s">
        <v>611</v>
      </c>
      <c r="M285" s="1"/>
      <c r="N285" s="1"/>
      <c r="O285" s="1"/>
    </row>
    <row r="286" spans="1:15" x14ac:dyDescent="0.25">
      <c r="A286" s="1" t="s">
        <v>299</v>
      </c>
      <c r="B286" s="1" t="s">
        <v>597</v>
      </c>
      <c r="C286" s="1" t="s">
        <v>611</v>
      </c>
      <c r="D286" s="1" t="s">
        <v>611</v>
      </c>
      <c r="E286" s="1" t="s">
        <v>611</v>
      </c>
      <c r="F286" s="1" t="s">
        <v>611</v>
      </c>
      <c r="G286" s="1" t="s">
        <v>611</v>
      </c>
      <c r="H286" s="1" t="s">
        <v>611</v>
      </c>
      <c r="I286" s="1" t="s">
        <v>611</v>
      </c>
      <c r="J286" s="1" t="s">
        <v>611</v>
      </c>
      <c r="K286" s="1" t="s">
        <v>611</v>
      </c>
      <c r="L286" s="1" t="s">
        <v>611</v>
      </c>
      <c r="M286" s="1"/>
      <c r="N286" s="1"/>
      <c r="O286" s="1"/>
    </row>
    <row r="287" spans="1:15" x14ac:dyDescent="0.25">
      <c r="A287" s="1" t="s">
        <v>300</v>
      </c>
      <c r="B287" s="1" t="s">
        <v>598</v>
      </c>
      <c r="C287" s="1" t="s">
        <v>611</v>
      </c>
      <c r="D287" s="1" t="s">
        <v>611</v>
      </c>
      <c r="E287" s="1" t="s">
        <v>611</v>
      </c>
      <c r="F287" s="1" t="s">
        <v>611</v>
      </c>
      <c r="G287" s="1" t="s">
        <v>611</v>
      </c>
      <c r="H287" s="1" t="s">
        <v>611</v>
      </c>
      <c r="I287" s="1" t="s">
        <v>611</v>
      </c>
      <c r="J287" s="1" t="s">
        <v>611</v>
      </c>
      <c r="K287" s="1" t="s">
        <v>611</v>
      </c>
      <c r="L287" s="1" t="s">
        <v>611</v>
      </c>
      <c r="M287" s="1"/>
      <c r="N287" s="1"/>
      <c r="O287" s="1"/>
    </row>
    <row r="288" spans="1:15" x14ac:dyDescent="0.25">
      <c r="A288" s="1" t="s">
        <v>301</v>
      </c>
      <c r="B288" s="1" t="s">
        <v>599</v>
      </c>
      <c r="C288" s="1" t="s">
        <v>611</v>
      </c>
      <c r="D288" s="1" t="s">
        <v>611</v>
      </c>
      <c r="E288" s="1" t="s">
        <v>611</v>
      </c>
      <c r="F288" s="1" t="s">
        <v>611</v>
      </c>
      <c r="G288" s="1" t="s">
        <v>611</v>
      </c>
      <c r="H288" s="1" t="s">
        <v>611</v>
      </c>
      <c r="I288" s="1" t="s">
        <v>611</v>
      </c>
      <c r="J288" s="1" t="s">
        <v>611</v>
      </c>
      <c r="K288" s="1" t="s">
        <v>611</v>
      </c>
      <c r="L288" s="1" t="s">
        <v>611</v>
      </c>
      <c r="M288" s="1"/>
      <c r="N288" s="1"/>
      <c r="O288" s="1"/>
    </row>
    <row r="289" spans="1:15" x14ac:dyDescent="0.25">
      <c r="A289" s="1" t="s">
        <v>302</v>
      </c>
      <c r="B289" s="1" t="s">
        <v>600</v>
      </c>
      <c r="C289" s="1" t="s">
        <v>611</v>
      </c>
      <c r="D289" s="1" t="s">
        <v>611</v>
      </c>
      <c r="E289" s="1" t="s">
        <v>611</v>
      </c>
      <c r="F289" s="1" t="s">
        <v>611</v>
      </c>
      <c r="G289" s="1" t="s">
        <v>611</v>
      </c>
      <c r="H289" s="1" t="s">
        <v>611</v>
      </c>
      <c r="I289" s="1" t="s">
        <v>611</v>
      </c>
      <c r="J289" s="1" t="s">
        <v>611</v>
      </c>
      <c r="K289" s="1" t="s">
        <v>611</v>
      </c>
      <c r="L289" s="1" t="s">
        <v>611</v>
      </c>
      <c r="M289" s="1"/>
      <c r="N289" s="1"/>
      <c r="O289" s="1"/>
    </row>
    <row r="290" spans="1:15" x14ac:dyDescent="0.25">
      <c r="A290" s="1" t="s">
        <v>303</v>
      </c>
      <c r="B290" s="1" t="s">
        <v>601</v>
      </c>
      <c r="C290" s="1" t="s">
        <v>611</v>
      </c>
      <c r="D290" s="1" t="s">
        <v>611</v>
      </c>
      <c r="E290" s="1" t="s">
        <v>611</v>
      </c>
      <c r="F290" s="1" t="s">
        <v>611</v>
      </c>
      <c r="G290" s="1" t="s">
        <v>611</v>
      </c>
      <c r="H290" s="1" t="s">
        <v>611</v>
      </c>
      <c r="I290" s="1" t="s">
        <v>611</v>
      </c>
      <c r="J290" s="1" t="s">
        <v>611</v>
      </c>
      <c r="K290" s="1" t="s">
        <v>611</v>
      </c>
      <c r="L290" s="1" t="s">
        <v>611</v>
      </c>
      <c r="M290" s="1"/>
      <c r="N290" s="1"/>
      <c r="O290" s="1"/>
    </row>
    <row r="291" spans="1:15" x14ac:dyDescent="0.25">
      <c r="A291" s="1" t="s">
        <v>304</v>
      </c>
      <c r="B291" s="1" t="s">
        <v>602</v>
      </c>
      <c r="C291" s="1" t="s">
        <v>611</v>
      </c>
      <c r="D291" s="1" t="s">
        <v>611</v>
      </c>
      <c r="E291" s="1" t="s">
        <v>611</v>
      </c>
      <c r="F291" s="1" t="s">
        <v>611</v>
      </c>
      <c r="G291" s="1" t="s">
        <v>611</v>
      </c>
      <c r="H291" s="1" t="s">
        <v>611</v>
      </c>
      <c r="I291" s="1" t="s">
        <v>611</v>
      </c>
      <c r="J291" s="1" t="s">
        <v>611</v>
      </c>
      <c r="K291" s="1" t="s">
        <v>611</v>
      </c>
      <c r="L291" s="1" t="s">
        <v>611</v>
      </c>
      <c r="M291" s="1"/>
      <c r="N291" s="1"/>
      <c r="O291" s="1"/>
    </row>
    <row r="292" spans="1:15" x14ac:dyDescent="0.25">
      <c r="A292" s="1" t="s">
        <v>305</v>
      </c>
      <c r="B292" s="1" t="s">
        <v>603</v>
      </c>
      <c r="C292" s="1" t="s">
        <v>611</v>
      </c>
      <c r="D292" s="1" t="s">
        <v>611</v>
      </c>
      <c r="E292" s="1" t="s">
        <v>611</v>
      </c>
      <c r="F292" s="1" t="s">
        <v>611</v>
      </c>
      <c r="G292" s="1" t="s">
        <v>611</v>
      </c>
      <c r="H292" s="1" t="s">
        <v>611</v>
      </c>
      <c r="I292" s="1" t="s">
        <v>611</v>
      </c>
      <c r="J292" s="1" t="s">
        <v>611</v>
      </c>
      <c r="K292" s="1" t="s">
        <v>611</v>
      </c>
      <c r="L292" s="1" t="s">
        <v>611</v>
      </c>
      <c r="M292" s="1"/>
      <c r="N292" s="1"/>
      <c r="O292" s="1"/>
    </row>
    <row r="293" spans="1:15" x14ac:dyDescent="0.25">
      <c r="A293" s="1" t="s">
        <v>306</v>
      </c>
      <c r="B293" s="1" t="s">
        <v>604</v>
      </c>
      <c r="C293" s="1" t="s">
        <v>611</v>
      </c>
      <c r="D293" s="1" t="s">
        <v>611</v>
      </c>
      <c r="E293" s="1" t="s">
        <v>611</v>
      </c>
      <c r="F293" s="1" t="s">
        <v>611</v>
      </c>
      <c r="G293" s="1" t="s">
        <v>611</v>
      </c>
      <c r="H293" s="1" t="s">
        <v>611</v>
      </c>
      <c r="I293" s="1" t="s">
        <v>611</v>
      </c>
      <c r="J293" s="1" t="s">
        <v>611</v>
      </c>
      <c r="K293" s="1" t="s">
        <v>611</v>
      </c>
      <c r="L293" s="1" t="s">
        <v>611</v>
      </c>
      <c r="M293" s="1"/>
      <c r="N293" s="1"/>
      <c r="O293" s="1"/>
    </row>
    <row r="294" spans="1:15" x14ac:dyDescent="0.25">
      <c r="A294" s="1" t="s">
        <v>307</v>
      </c>
      <c r="B294" s="1" t="s">
        <v>605</v>
      </c>
      <c r="C294" s="1" t="s">
        <v>611</v>
      </c>
      <c r="D294" s="1" t="s">
        <v>611</v>
      </c>
      <c r="E294" s="1" t="s">
        <v>611</v>
      </c>
      <c r="F294" s="1" t="s">
        <v>611</v>
      </c>
      <c r="G294" s="1" t="s">
        <v>611</v>
      </c>
      <c r="H294" s="1" t="s">
        <v>611</v>
      </c>
      <c r="I294" s="1" t="s">
        <v>611</v>
      </c>
      <c r="J294" s="1" t="s">
        <v>611</v>
      </c>
      <c r="K294" s="1" t="s">
        <v>611</v>
      </c>
      <c r="L294" s="1" t="s">
        <v>611</v>
      </c>
      <c r="M294" s="1"/>
      <c r="N294" s="1"/>
      <c r="O294" s="1"/>
    </row>
    <row r="295" spans="1:15" x14ac:dyDescent="0.25">
      <c r="A295" s="1" t="s">
        <v>308</v>
      </c>
      <c r="B295" s="1" t="s">
        <v>606</v>
      </c>
      <c r="C295" s="1" t="s">
        <v>611</v>
      </c>
      <c r="D295" s="1" t="s">
        <v>611</v>
      </c>
      <c r="E295" s="1" t="s">
        <v>611</v>
      </c>
      <c r="F295" s="1" t="s">
        <v>611</v>
      </c>
      <c r="G295" s="1" t="s">
        <v>611</v>
      </c>
      <c r="H295" s="1" t="s">
        <v>611</v>
      </c>
      <c r="I295" s="1" t="s">
        <v>611</v>
      </c>
      <c r="J295" s="1" t="s">
        <v>611</v>
      </c>
      <c r="K295" s="1" t="s">
        <v>611</v>
      </c>
      <c r="L295" s="1" t="s">
        <v>611</v>
      </c>
      <c r="M295" s="1"/>
      <c r="N295" s="1"/>
      <c r="O295" s="1"/>
    </row>
    <row r="296" spans="1:15" x14ac:dyDescent="0.25">
      <c r="A296" s="1" t="s">
        <v>309</v>
      </c>
      <c r="B296" s="1" t="s">
        <v>607</v>
      </c>
      <c r="C296" s="1" t="s">
        <v>611</v>
      </c>
      <c r="D296" s="1" t="s">
        <v>611</v>
      </c>
      <c r="E296" s="1" t="s">
        <v>611</v>
      </c>
      <c r="F296" s="1" t="s">
        <v>611</v>
      </c>
      <c r="G296" s="1" t="s">
        <v>611</v>
      </c>
      <c r="H296" s="1" t="s">
        <v>611</v>
      </c>
      <c r="I296" s="1" t="s">
        <v>611</v>
      </c>
      <c r="J296" s="1" t="s">
        <v>611</v>
      </c>
      <c r="K296" s="1" t="s">
        <v>611</v>
      </c>
      <c r="L296" s="1" t="s">
        <v>611</v>
      </c>
      <c r="M296" s="1"/>
      <c r="N296" s="1"/>
      <c r="O296" s="1"/>
    </row>
    <row r="297" spans="1:15" x14ac:dyDescent="0.25">
      <c r="A297" s="1" t="s">
        <v>310</v>
      </c>
      <c r="B297" s="1" t="s">
        <v>608</v>
      </c>
      <c r="C297" s="1" t="s">
        <v>611</v>
      </c>
      <c r="D297" s="1" t="s">
        <v>611</v>
      </c>
      <c r="E297" s="1" t="s">
        <v>611</v>
      </c>
      <c r="F297" s="1" t="s">
        <v>611</v>
      </c>
      <c r="G297" s="1" t="s">
        <v>611</v>
      </c>
      <c r="H297" s="1" t="s">
        <v>611</v>
      </c>
      <c r="I297" s="1" t="s">
        <v>611</v>
      </c>
      <c r="J297" s="1" t="s">
        <v>611</v>
      </c>
      <c r="K297" s="1" t="s">
        <v>611</v>
      </c>
      <c r="L297" s="1" t="s">
        <v>611</v>
      </c>
      <c r="M297" s="1"/>
      <c r="N297" s="1"/>
      <c r="O297" s="1"/>
    </row>
    <row r="298" spans="1:15" x14ac:dyDescent="0.25">
      <c r="A298" s="1" t="s">
        <v>311</v>
      </c>
      <c r="B298" s="1" t="s">
        <v>609</v>
      </c>
      <c r="C298" s="1" t="s">
        <v>611</v>
      </c>
      <c r="D298" s="1" t="s">
        <v>611</v>
      </c>
      <c r="E298" s="1" t="s">
        <v>611</v>
      </c>
      <c r="F298" s="1" t="s">
        <v>611</v>
      </c>
      <c r="G298" s="1" t="s">
        <v>611</v>
      </c>
      <c r="H298" s="1" t="s">
        <v>611</v>
      </c>
      <c r="I298" s="1" t="s">
        <v>611</v>
      </c>
      <c r="J298" s="1" t="s">
        <v>611</v>
      </c>
      <c r="K298" s="1" t="s">
        <v>611</v>
      </c>
      <c r="L298" s="1" t="s">
        <v>611</v>
      </c>
      <c r="M298" s="1"/>
      <c r="N298" s="1"/>
      <c r="O298" s="1"/>
    </row>
    <row r="299" spans="1:15" x14ac:dyDescent="0.25">
      <c r="A299" s="1" t="s">
        <v>312</v>
      </c>
      <c r="B299" s="1" t="s">
        <v>610</v>
      </c>
      <c r="C299" s="1" t="s">
        <v>611</v>
      </c>
      <c r="D299" s="1" t="s">
        <v>611</v>
      </c>
      <c r="E299" s="1" t="s">
        <v>611</v>
      </c>
      <c r="F299" s="1" t="s">
        <v>611</v>
      </c>
      <c r="G299" s="1" t="s">
        <v>611</v>
      </c>
      <c r="H299" s="1" t="s">
        <v>611</v>
      </c>
      <c r="I299" s="1" t="s">
        <v>611</v>
      </c>
      <c r="J299" s="1" t="s">
        <v>611</v>
      </c>
      <c r="K299" s="1" t="s">
        <v>611</v>
      </c>
      <c r="L299" s="1" t="s">
        <v>611</v>
      </c>
      <c r="M299" s="1"/>
      <c r="N299" s="1"/>
      <c r="O299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9"/>
  <sheetViews>
    <sheetView topLeftCell="K1" workbookViewId="0">
      <selection activeCell="W19" sqref="W19"/>
    </sheetView>
  </sheetViews>
  <sheetFormatPr defaultRowHeight="15" x14ac:dyDescent="0.25"/>
  <cols>
    <col min="1" max="1" width="5" customWidth="1"/>
    <col min="2" max="2" width="12.85546875" customWidth="1"/>
    <col min="3" max="12" width="16.28515625" customWidth="1"/>
    <col min="20" max="20" width="12.42578125" customWidth="1"/>
    <col min="23" max="23" width="14.7109375" style="2" customWidth="1"/>
    <col min="24" max="24" width="26.7109375" customWidth="1"/>
    <col min="32" max="32" width="12.42578125" customWidth="1"/>
    <col min="33" max="33" width="15.85546875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622</v>
      </c>
      <c r="N1" t="s">
        <v>619</v>
      </c>
      <c r="O1" t="s">
        <v>636</v>
      </c>
      <c r="P1" s="2" t="s">
        <v>620</v>
      </c>
      <c r="Q1" t="s">
        <v>621</v>
      </c>
      <c r="T1" t="s">
        <v>1</v>
      </c>
      <c r="U1" t="s">
        <v>613</v>
      </c>
      <c r="V1" t="s">
        <v>619</v>
      </c>
      <c r="W1" s="2" t="s">
        <v>620</v>
      </c>
      <c r="X1" t="s">
        <v>621</v>
      </c>
      <c r="AB1" t="s">
        <v>623</v>
      </c>
      <c r="AF1" t="s">
        <v>1</v>
      </c>
      <c r="AG1" t="s">
        <v>632</v>
      </c>
      <c r="AH1" t="s">
        <v>635</v>
      </c>
    </row>
    <row r="2" spans="1:34" x14ac:dyDescent="0.25">
      <c r="A2" t="s">
        <v>18</v>
      </c>
      <c r="B2" t="s">
        <v>316</v>
      </c>
      <c r="C2" t="s">
        <v>612</v>
      </c>
      <c r="D2" t="s">
        <v>611</v>
      </c>
      <c r="E2" t="s">
        <v>611</v>
      </c>
      <c r="F2" t="s">
        <v>611</v>
      </c>
      <c r="G2" t="s">
        <v>611</v>
      </c>
      <c r="H2" t="s">
        <v>611</v>
      </c>
      <c r="I2" t="s">
        <v>611</v>
      </c>
      <c r="J2" t="s">
        <v>611</v>
      </c>
      <c r="K2" t="s">
        <v>611</v>
      </c>
      <c r="L2" t="s">
        <v>611</v>
      </c>
      <c r="M2" t="str">
        <f>VLOOKUP(B2,T$2:U$299,2)</f>
        <v>Bugesera</v>
      </c>
      <c r="N2">
        <f>VLOOKUP(B2,T$1:V$299,3)</f>
        <v>0.4</v>
      </c>
      <c r="O2">
        <f>VLOOKUP(B2,$AF$2:$AH$299,3)</f>
        <v>0</v>
      </c>
      <c r="P2">
        <f>VLOOKUP(B2,$T$1:$X$299,4)</f>
        <v>0</v>
      </c>
      <c r="Q2">
        <f>VLOOKUP(B2,$T$1:$X$299,5)</f>
        <v>0</v>
      </c>
      <c r="T2" t="s">
        <v>313</v>
      </c>
      <c r="U2" t="s">
        <v>616</v>
      </c>
      <c r="V2">
        <v>0.7</v>
      </c>
      <c r="W2" s="2">
        <v>1</v>
      </c>
      <c r="X2" s="2">
        <v>1</v>
      </c>
      <c r="AB2" s="1" t="s">
        <v>316</v>
      </c>
      <c r="AF2" t="s">
        <v>313</v>
      </c>
      <c r="AG2" s="10">
        <v>2.5</v>
      </c>
      <c r="AH2" s="10">
        <f>ROUND(AG2,0)</f>
        <v>3</v>
      </c>
    </row>
    <row r="3" spans="1:34" x14ac:dyDescent="0.25">
      <c r="A3" t="s">
        <v>31</v>
      </c>
      <c r="B3" t="s">
        <v>329</v>
      </c>
      <c r="C3" t="s">
        <v>612</v>
      </c>
      <c r="D3" t="s">
        <v>611</v>
      </c>
      <c r="E3" t="s">
        <v>611</v>
      </c>
      <c r="F3" t="s">
        <v>611</v>
      </c>
      <c r="G3" t="s">
        <v>611</v>
      </c>
      <c r="H3" t="s">
        <v>611</v>
      </c>
      <c r="I3" t="s">
        <v>611</v>
      </c>
      <c r="J3" t="s">
        <v>611</v>
      </c>
      <c r="K3" t="s">
        <v>611</v>
      </c>
      <c r="L3" t="s">
        <v>611</v>
      </c>
      <c r="M3" t="str">
        <f>VLOOKUP(B3,T$2:U$299,2)</f>
        <v>Bugesera</v>
      </c>
      <c r="N3">
        <f>VLOOKUP(B3,T$1:V$299,3)</f>
        <v>0.4</v>
      </c>
      <c r="O3">
        <f t="shared" ref="O3:O66" si="0">VLOOKUP(B3,$AF$2:$AH$299,3)</f>
        <v>2</v>
      </c>
      <c r="P3">
        <f t="shared" ref="P3:P66" si="1">VLOOKUP(B3,$T$1:$X$299,4)</f>
        <v>1</v>
      </c>
      <c r="Q3">
        <f t="shared" ref="Q3:Q66" si="2">VLOOKUP(B3,$T$1:$X$299,5)</f>
        <v>1</v>
      </c>
      <c r="T3" t="s">
        <v>314</v>
      </c>
      <c r="U3" t="s">
        <v>616</v>
      </c>
      <c r="V3">
        <v>0.9</v>
      </c>
      <c r="W3" s="2">
        <v>0</v>
      </c>
      <c r="X3" s="2">
        <v>0</v>
      </c>
      <c r="AB3" s="1" t="s">
        <v>328</v>
      </c>
      <c r="AF3" t="s">
        <v>314</v>
      </c>
      <c r="AG3" s="10">
        <v>0.5</v>
      </c>
      <c r="AH3" s="10">
        <f>ROUND(AG3,0)</f>
        <v>1</v>
      </c>
    </row>
    <row r="4" spans="1:34" x14ac:dyDescent="0.25">
      <c r="A4" t="s">
        <v>269</v>
      </c>
      <c r="B4" t="s">
        <v>567</v>
      </c>
      <c r="C4" t="s">
        <v>612</v>
      </c>
      <c r="D4" t="s">
        <v>611</v>
      </c>
      <c r="E4" t="s">
        <v>611</v>
      </c>
      <c r="F4" t="s">
        <v>611</v>
      </c>
      <c r="G4" t="s">
        <v>611</v>
      </c>
      <c r="H4" t="s">
        <v>611</v>
      </c>
      <c r="I4" t="s">
        <v>611</v>
      </c>
      <c r="J4" t="s">
        <v>611</v>
      </c>
      <c r="K4" t="s">
        <v>611</v>
      </c>
      <c r="L4" t="s">
        <v>611</v>
      </c>
      <c r="M4" t="str">
        <f>VLOOKUP(B4,T$2:U$299,2)</f>
        <v>Kayonza</v>
      </c>
      <c r="N4">
        <f>VLOOKUP(B4,T$1:V$299,3)</f>
        <v>0.3</v>
      </c>
      <c r="O4">
        <f t="shared" si="0"/>
        <v>1</v>
      </c>
      <c r="P4">
        <f t="shared" si="1"/>
        <v>0</v>
      </c>
      <c r="Q4">
        <f t="shared" si="2"/>
        <v>0</v>
      </c>
      <c r="T4" t="s">
        <v>315</v>
      </c>
      <c r="U4" t="s">
        <v>616</v>
      </c>
      <c r="V4">
        <v>0.3</v>
      </c>
      <c r="W4" s="2">
        <v>0</v>
      </c>
      <c r="X4" s="2">
        <v>0</v>
      </c>
      <c r="AB4" s="1" t="s">
        <v>329</v>
      </c>
      <c r="AF4" t="s">
        <v>315</v>
      </c>
      <c r="AG4" s="10">
        <v>0</v>
      </c>
      <c r="AH4" s="10">
        <f>ROUND(AG4,0)</f>
        <v>0</v>
      </c>
    </row>
    <row r="5" spans="1:34" x14ac:dyDescent="0.25">
      <c r="A5" t="s">
        <v>270</v>
      </c>
      <c r="B5" t="s">
        <v>568</v>
      </c>
      <c r="C5" t="s">
        <v>612</v>
      </c>
      <c r="D5" t="s">
        <v>611</v>
      </c>
      <c r="E5" t="s">
        <v>611</v>
      </c>
      <c r="F5" t="s">
        <v>611</v>
      </c>
      <c r="G5" t="s">
        <v>611</v>
      </c>
      <c r="H5" t="s">
        <v>611</v>
      </c>
      <c r="I5" t="s">
        <v>611</v>
      </c>
      <c r="J5" t="s">
        <v>611</v>
      </c>
      <c r="K5" t="s">
        <v>611</v>
      </c>
      <c r="L5" t="s">
        <v>611</v>
      </c>
      <c r="M5" t="str">
        <f>VLOOKUP(B5,T$2:U$299,2)</f>
        <v>Kayonza</v>
      </c>
      <c r="N5">
        <f>VLOOKUP(B5,T$1:V$299,3)</f>
        <v>1.5</v>
      </c>
      <c r="O5">
        <f t="shared" si="0"/>
        <v>3</v>
      </c>
      <c r="P5">
        <f t="shared" si="1"/>
        <v>0</v>
      </c>
      <c r="Q5">
        <f t="shared" si="2"/>
        <v>1</v>
      </c>
      <c r="T5" t="s">
        <v>316</v>
      </c>
      <c r="U5" t="s">
        <v>616</v>
      </c>
      <c r="V5">
        <v>0.4</v>
      </c>
      <c r="W5" s="2">
        <v>0</v>
      </c>
      <c r="X5" s="2">
        <v>0</v>
      </c>
      <c r="AB5" s="1" t="s">
        <v>347</v>
      </c>
      <c r="AF5" t="s">
        <v>316</v>
      </c>
      <c r="AG5" s="10">
        <v>0</v>
      </c>
      <c r="AH5" s="10">
        <f>ROUND(AG5,0)</f>
        <v>0</v>
      </c>
    </row>
    <row r="6" spans="1:34" x14ac:dyDescent="0.25">
      <c r="A6" t="s">
        <v>271</v>
      </c>
      <c r="B6" t="s">
        <v>569</v>
      </c>
      <c r="C6" t="s">
        <v>612</v>
      </c>
      <c r="D6" t="s">
        <v>611</v>
      </c>
      <c r="E6" t="s">
        <v>611</v>
      </c>
      <c r="F6" t="s">
        <v>611</v>
      </c>
      <c r="G6" t="s">
        <v>611</v>
      </c>
      <c r="H6" t="s">
        <v>611</v>
      </c>
      <c r="I6" t="s">
        <v>611</v>
      </c>
      <c r="J6" t="s">
        <v>611</v>
      </c>
      <c r="K6" t="s">
        <v>611</v>
      </c>
      <c r="L6" t="s">
        <v>611</v>
      </c>
      <c r="M6" t="str">
        <f>VLOOKUP(B6,T$2:U$299,2)</f>
        <v>Kayonza</v>
      </c>
      <c r="N6">
        <f>VLOOKUP(B6,T$1:V$299,3)</f>
        <v>1.5</v>
      </c>
      <c r="O6">
        <f t="shared" si="0"/>
        <v>3</v>
      </c>
      <c r="P6">
        <f t="shared" si="1"/>
        <v>0</v>
      </c>
      <c r="Q6">
        <f t="shared" si="2"/>
        <v>1</v>
      </c>
      <c r="T6" t="s">
        <v>317</v>
      </c>
      <c r="U6" t="s">
        <v>616</v>
      </c>
      <c r="V6">
        <v>0.5</v>
      </c>
      <c r="W6" s="2">
        <v>0</v>
      </c>
      <c r="X6" s="2">
        <v>0</v>
      </c>
      <c r="AB6" s="1" t="s">
        <v>461</v>
      </c>
      <c r="AF6" t="s">
        <v>317</v>
      </c>
      <c r="AG6" s="10">
        <v>0.5</v>
      </c>
      <c r="AH6" s="10">
        <f>ROUND(AG6,0)</f>
        <v>1</v>
      </c>
    </row>
    <row r="7" spans="1:34" x14ac:dyDescent="0.25">
      <c r="A7" t="s">
        <v>272</v>
      </c>
      <c r="B7" t="s">
        <v>570</v>
      </c>
      <c r="C7" t="s">
        <v>612</v>
      </c>
      <c r="D7" t="s">
        <v>611</v>
      </c>
      <c r="E7" t="s">
        <v>611</v>
      </c>
      <c r="F7" t="s">
        <v>611</v>
      </c>
      <c r="G7" t="s">
        <v>611</v>
      </c>
      <c r="H7" t="s">
        <v>611</v>
      </c>
      <c r="I7" t="s">
        <v>611</v>
      </c>
      <c r="J7" t="s">
        <v>611</v>
      </c>
      <c r="K7" t="s">
        <v>611</v>
      </c>
      <c r="L7" t="s">
        <v>611</v>
      </c>
      <c r="M7" t="str">
        <f>VLOOKUP(B7,T$2:U$299,2)</f>
        <v>Kayonza</v>
      </c>
      <c r="N7">
        <f>VLOOKUP(B7,T$1:V$299,3)</f>
        <v>1</v>
      </c>
      <c r="O7">
        <f t="shared" si="0"/>
        <v>4</v>
      </c>
      <c r="P7">
        <f t="shared" si="1"/>
        <v>1</v>
      </c>
      <c r="Q7">
        <f t="shared" si="2"/>
        <v>1</v>
      </c>
      <c r="T7" t="s">
        <v>318</v>
      </c>
      <c r="U7" t="s">
        <v>616</v>
      </c>
      <c r="V7">
        <v>1.5</v>
      </c>
      <c r="W7" s="2">
        <v>1</v>
      </c>
      <c r="X7" s="2">
        <v>1</v>
      </c>
      <c r="AB7" s="1" t="s">
        <v>464</v>
      </c>
      <c r="AF7" t="s">
        <v>318</v>
      </c>
      <c r="AG7" s="10">
        <v>2.5</v>
      </c>
      <c r="AH7" s="10">
        <f>ROUND(AG7,0)</f>
        <v>3</v>
      </c>
    </row>
    <row r="8" spans="1:34" x14ac:dyDescent="0.25">
      <c r="A8" t="s">
        <v>273</v>
      </c>
      <c r="B8" t="s">
        <v>571</v>
      </c>
      <c r="C8" t="s">
        <v>612</v>
      </c>
      <c r="D8" t="s">
        <v>611</v>
      </c>
      <c r="E8" t="s">
        <v>611</v>
      </c>
      <c r="F8" t="s">
        <v>611</v>
      </c>
      <c r="G8" t="s">
        <v>611</v>
      </c>
      <c r="H8" t="s">
        <v>611</v>
      </c>
      <c r="I8" t="s">
        <v>611</v>
      </c>
      <c r="J8" t="s">
        <v>611</v>
      </c>
      <c r="K8" t="s">
        <v>611</v>
      </c>
      <c r="L8" t="s">
        <v>611</v>
      </c>
      <c r="M8" t="str">
        <f>VLOOKUP(B8,T$2:U$299,2)</f>
        <v>Kayonza</v>
      </c>
      <c r="N8">
        <f>VLOOKUP(B8,T$1:V$299,3)</f>
        <v>1</v>
      </c>
      <c r="O8">
        <f t="shared" si="0"/>
        <v>3</v>
      </c>
      <c r="P8">
        <f t="shared" si="1"/>
        <v>0</v>
      </c>
      <c r="Q8">
        <f t="shared" si="2"/>
        <v>1</v>
      </c>
      <c r="T8" t="s">
        <v>319</v>
      </c>
      <c r="U8" t="s">
        <v>616</v>
      </c>
      <c r="V8">
        <v>0.5</v>
      </c>
      <c r="W8" s="2">
        <v>0</v>
      </c>
      <c r="X8" s="2">
        <v>0</v>
      </c>
      <c r="AB8" s="1" t="s">
        <v>567</v>
      </c>
      <c r="AF8" t="s">
        <v>319</v>
      </c>
      <c r="AG8" s="10">
        <v>0.5</v>
      </c>
      <c r="AH8" s="10">
        <f>ROUND(AG8,0)</f>
        <v>1</v>
      </c>
    </row>
    <row r="9" spans="1:34" x14ac:dyDescent="0.25">
      <c r="A9" t="s">
        <v>274</v>
      </c>
      <c r="B9" t="s">
        <v>572</v>
      </c>
      <c r="C9" t="s">
        <v>612</v>
      </c>
      <c r="D9" t="s">
        <v>611</v>
      </c>
      <c r="E9" t="s">
        <v>611</v>
      </c>
      <c r="F9" t="s">
        <v>611</v>
      </c>
      <c r="G9" t="s">
        <v>611</v>
      </c>
      <c r="H9" t="s">
        <v>611</v>
      </c>
      <c r="I9" t="s">
        <v>611</v>
      </c>
      <c r="J9" t="s">
        <v>611</v>
      </c>
      <c r="K9" t="s">
        <v>611</v>
      </c>
      <c r="L9" t="s">
        <v>611</v>
      </c>
      <c r="M9" t="str">
        <f>VLOOKUP(B9,T$2:U$299,2)</f>
        <v>Kayonza</v>
      </c>
      <c r="N9">
        <f>VLOOKUP(B9,T$1:V$299,3)</f>
        <v>1</v>
      </c>
      <c r="O9">
        <f t="shared" si="0"/>
        <v>2</v>
      </c>
      <c r="P9">
        <f t="shared" si="1"/>
        <v>0</v>
      </c>
      <c r="Q9">
        <f t="shared" si="2"/>
        <v>0</v>
      </c>
      <c r="T9" t="s">
        <v>320</v>
      </c>
      <c r="U9" t="s">
        <v>616</v>
      </c>
      <c r="V9">
        <v>0.2</v>
      </c>
      <c r="W9" s="2">
        <v>0</v>
      </c>
      <c r="X9" s="2">
        <v>0</v>
      </c>
      <c r="AB9" s="1" t="s">
        <v>575</v>
      </c>
      <c r="AF9" t="s">
        <v>320</v>
      </c>
      <c r="AG9" s="10">
        <v>0</v>
      </c>
      <c r="AH9" s="10">
        <f>ROUND(AG9,0)</f>
        <v>0</v>
      </c>
    </row>
    <row r="10" spans="1:34" x14ac:dyDescent="0.25">
      <c r="A10" t="s">
        <v>275</v>
      </c>
      <c r="B10" t="s">
        <v>573</v>
      </c>
      <c r="C10" t="s">
        <v>612</v>
      </c>
      <c r="D10" t="s">
        <v>611</v>
      </c>
      <c r="E10" t="s">
        <v>611</v>
      </c>
      <c r="F10" t="s">
        <v>611</v>
      </c>
      <c r="G10" t="s">
        <v>611</v>
      </c>
      <c r="H10" t="s">
        <v>611</v>
      </c>
      <c r="I10" t="s">
        <v>611</v>
      </c>
      <c r="J10" t="s">
        <v>611</v>
      </c>
      <c r="K10" t="s">
        <v>611</v>
      </c>
      <c r="L10" t="s">
        <v>611</v>
      </c>
      <c r="M10" t="str">
        <f>VLOOKUP(B10,T$2:U$299,2)</f>
        <v>Kayonza</v>
      </c>
      <c r="N10">
        <f>VLOOKUP(B10,T$1:V$299,3)</f>
        <v>1</v>
      </c>
      <c r="O10">
        <f t="shared" si="0"/>
        <v>2</v>
      </c>
      <c r="P10">
        <f t="shared" si="1"/>
        <v>0</v>
      </c>
      <c r="Q10">
        <f t="shared" si="2"/>
        <v>0</v>
      </c>
      <c r="T10" t="s">
        <v>321</v>
      </c>
      <c r="U10" t="s">
        <v>616</v>
      </c>
      <c r="V10">
        <v>0.2</v>
      </c>
      <c r="W10" s="2">
        <v>0</v>
      </c>
      <c r="X10" s="2">
        <v>0</v>
      </c>
      <c r="AB10" s="1" t="s">
        <v>582</v>
      </c>
      <c r="AF10" t="s">
        <v>321</v>
      </c>
      <c r="AG10" s="10">
        <v>0</v>
      </c>
      <c r="AH10" s="10">
        <f>ROUND(AG10,0)</f>
        <v>0</v>
      </c>
    </row>
    <row r="11" spans="1:34" x14ac:dyDescent="0.25">
      <c r="A11" t="s">
        <v>276</v>
      </c>
      <c r="B11" t="s">
        <v>574</v>
      </c>
      <c r="C11" t="s">
        <v>612</v>
      </c>
      <c r="D11" t="s">
        <v>611</v>
      </c>
      <c r="E11" t="s">
        <v>611</v>
      </c>
      <c r="F11" t="s">
        <v>611</v>
      </c>
      <c r="G11" t="s">
        <v>611</v>
      </c>
      <c r="H11" t="s">
        <v>611</v>
      </c>
      <c r="I11" t="s">
        <v>611</v>
      </c>
      <c r="J11" t="s">
        <v>611</v>
      </c>
      <c r="K11" t="s">
        <v>611</v>
      </c>
      <c r="L11" t="s">
        <v>611</v>
      </c>
      <c r="M11" t="str">
        <f>VLOOKUP(B11,T$2:U$299,2)</f>
        <v>Kayonza</v>
      </c>
      <c r="N11">
        <f>VLOOKUP(B11,T$1:V$299,3)</f>
        <v>1</v>
      </c>
      <c r="O11">
        <f t="shared" si="0"/>
        <v>3</v>
      </c>
      <c r="P11">
        <f t="shared" si="1"/>
        <v>1</v>
      </c>
      <c r="Q11">
        <f t="shared" si="2"/>
        <v>0</v>
      </c>
      <c r="T11" t="s">
        <v>322</v>
      </c>
      <c r="U11" t="s">
        <v>616</v>
      </c>
      <c r="V11">
        <v>1.8</v>
      </c>
      <c r="W11" s="2">
        <v>0</v>
      </c>
      <c r="X11" s="2">
        <v>0</v>
      </c>
      <c r="AF11" t="s">
        <v>322</v>
      </c>
      <c r="AG11" s="10">
        <v>1</v>
      </c>
      <c r="AH11" s="10">
        <f>ROUND(AG11,0)</f>
        <v>1</v>
      </c>
    </row>
    <row r="12" spans="1:34" x14ac:dyDescent="0.25">
      <c r="A12" t="s">
        <v>277</v>
      </c>
      <c r="B12" t="s">
        <v>575</v>
      </c>
      <c r="C12" t="s">
        <v>612</v>
      </c>
      <c r="D12" t="s">
        <v>611</v>
      </c>
      <c r="E12" t="s">
        <v>611</v>
      </c>
      <c r="F12" t="s">
        <v>611</v>
      </c>
      <c r="G12" t="s">
        <v>611</v>
      </c>
      <c r="H12" t="s">
        <v>611</v>
      </c>
      <c r="I12" t="s">
        <v>611</v>
      </c>
      <c r="J12" t="s">
        <v>611</v>
      </c>
      <c r="K12" t="s">
        <v>611</v>
      </c>
      <c r="L12" t="s">
        <v>612</v>
      </c>
      <c r="M12" t="str">
        <f>VLOOKUP(B12,T$2:U$299,2)</f>
        <v>Kayonza</v>
      </c>
      <c r="N12">
        <f>VLOOKUP(B12,T$1:V$299,3)</f>
        <v>1</v>
      </c>
      <c r="O12">
        <f t="shared" si="0"/>
        <v>2</v>
      </c>
      <c r="P12">
        <f t="shared" si="1"/>
        <v>0</v>
      </c>
      <c r="Q12">
        <f t="shared" si="2"/>
        <v>0</v>
      </c>
      <c r="T12" t="s">
        <v>323</v>
      </c>
      <c r="U12" t="s">
        <v>616</v>
      </c>
      <c r="V12">
        <v>0.2</v>
      </c>
      <c r="W12" s="2">
        <v>1</v>
      </c>
      <c r="X12" s="2">
        <v>1</v>
      </c>
      <c r="AF12" t="s">
        <v>323</v>
      </c>
      <c r="AG12" s="10">
        <v>2</v>
      </c>
      <c r="AH12" s="10">
        <f>ROUND(AG12,0)</f>
        <v>2</v>
      </c>
    </row>
    <row r="13" spans="1:34" x14ac:dyDescent="0.25">
      <c r="A13" t="s">
        <v>278</v>
      </c>
      <c r="B13" t="s">
        <v>576</v>
      </c>
      <c r="C13" t="s">
        <v>612</v>
      </c>
      <c r="D13" t="s">
        <v>611</v>
      </c>
      <c r="E13" t="s">
        <v>611</v>
      </c>
      <c r="F13" t="s">
        <v>611</v>
      </c>
      <c r="G13" t="s">
        <v>611</v>
      </c>
      <c r="H13" t="s">
        <v>611</v>
      </c>
      <c r="I13" t="s">
        <v>611</v>
      </c>
      <c r="J13" t="s">
        <v>611</v>
      </c>
      <c r="K13" t="s">
        <v>611</v>
      </c>
      <c r="L13" t="s">
        <v>612</v>
      </c>
      <c r="M13" t="str">
        <f>VLOOKUP(B13,T$2:U$299,2)</f>
        <v>Kayonza</v>
      </c>
      <c r="N13">
        <f>VLOOKUP(B13,T$1:V$299,3)</f>
        <v>1</v>
      </c>
      <c r="O13">
        <f t="shared" si="0"/>
        <v>4</v>
      </c>
      <c r="P13">
        <f t="shared" si="1"/>
        <v>1</v>
      </c>
      <c r="Q13">
        <f t="shared" si="2"/>
        <v>1</v>
      </c>
      <c r="T13" t="s">
        <v>324</v>
      </c>
      <c r="U13" t="s">
        <v>616</v>
      </c>
      <c r="V13">
        <v>1.25</v>
      </c>
      <c r="W13" s="2">
        <v>0</v>
      </c>
      <c r="X13" s="2">
        <v>0</v>
      </c>
      <c r="AF13" t="s">
        <v>324</v>
      </c>
      <c r="AG13" s="10">
        <v>0.5</v>
      </c>
      <c r="AH13" s="10">
        <f>ROUND(AG13,0)</f>
        <v>1</v>
      </c>
    </row>
    <row r="14" spans="1:34" x14ac:dyDescent="0.25">
      <c r="A14" t="s">
        <v>284</v>
      </c>
      <c r="B14" t="s">
        <v>582</v>
      </c>
      <c r="C14" t="s">
        <v>612</v>
      </c>
      <c r="D14" t="s">
        <v>611</v>
      </c>
      <c r="E14" t="s">
        <v>611</v>
      </c>
      <c r="F14" t="s">
        <v>611</v>
      </c>
      <c r="G14" t="s">
        <v>611</v>
      </c>
      <c r="H14" t="s">
        <v>611</v>
      </c>
      <c r="I14" t="s">
        <v>611</v>
      </c>
      <c r="J14" t="s">
        <v>611</v>
      </c>
      <c r="K14" t="s">
        <v>611</v>
      </c>
      <c r="L14" t="s">
        <v>611</v>
      </c>
      <c r="M14" t="str">
        <f>VLOOKUP(B14,T$2:U$299,2)</f>
        <v>Kayonza</v>
      </c>
      <c r="N14">
        <f>VLOOKUP(B14,T$1:V$299,3)</f>
        <v>1</v>
      </c>
      <c r="O14">
        <f t="shared" si="0"/>
        <v>4</v>
      </c>
      <c r="P14">
        <f t="shared" si="1"/>
        <v>1</v>
      </c>
      <c r="Q14">
        <f t="shared" si="2"/>
        <v>1</v>
      </c>
      <c r="T14" t="s">
        <v>325</v>
      </c>
      <c r="U14" t="s">
        <v>616</v>
      </c>
      <c r="V14">
        <v>1</v>
      </c>
      <c r="W14" s="2">
        <v>0</v>
      </c>
      <c r="X14" s="2">
        <v>1</v>
      </c>
      <c r="AF14" t="s">
        <v>325</v>
      </c>
      <c r="AG14" s="10">
        <v>1.5</v>
      </c>
      <c r="AH14" s="10">
        <f>ROUND(AG14,0)</f>
        <v>2</v>
      </c>
    </row>
    <row r="15" spans="1:34" x14ac:dyDescent="0.25">
      <c r="A15" t="s">
        <v>15</v>
      </c>
      <c r="B15" t="s">
        <v>313</v>
      </c>
      <c r="C15" t="s">
        <v>611</v>
      </c>
      <c r="D15" t="s">
        <v>611</v>
      </c>
      <c r="E15" t="s">
        <v>611</v>
      </c>
      <c r="F15" t="s">
        <v>611</v>
      </c>
      <c r="G15" t="s">
        <v>611</v>
      </c>
      <c r="H15" t="s">
        <v>611</v>
      </c>
      <c r="I15" t="s">
        <v>611</v>
      </c>
      <c r="J15" t="s">
        <v>611</v>
      </c>
      <c r="K15" t="s">
        <v>611</v>
      </c>
      <c r="L15" t="s">
        <v>611</v>
      </c>
      <c r="M15" t="str">
        <f>VLOOKUP(B15,T$2:U$299,2)</f>
        <v>Bugesera</v>
      </c>
      <c r="N15">
        <f>VLOOKUP(B15,T$1:V$299,3)</f>
        <v>0.7</v>
      </c>
      <c r="O15">
        <f t="shared" si="0"/>
        <v>3</v>
      </c>
      <c r="P15">
        <f t="shared" si="1"/>
        <v>1</v>
      </c>
      <c r="Q15">
        <f t="shared" si="2"/>
        <v>1</v>
      </c>
      <c r="T15" t="s">
        <v>326</v>
      </c>
      <c r="U15" t="s">
        <v>616</v>
      </c>
      <c r="V15">
        <v>0.1</v>
      </c>
      <c r="W15" s="2">
        <v>0</v>
      </c>
      <c r="X15" s="2">
        <v>0</v>
      </c>
      <c r="AF15" t="s">
        <v>326</v>
      </c>
      <c r="AG15" s="10">
        <v>0</v>
      </c>
      <c r="AH15" s="10">
        <f>ROUND(AG15,0)</f>
        <v>0</v>
      </c>
    </row>
    <row r="16" spans="1:34" x14ac:dyDescent="0.25">
      <c r="A16" t="s">
        <v>16</v>
      </c>
      <c r="B16" t="s">
        <v>314</v>
      </c>
      <c r="C16" t="s">
        <v>611</v>
      </c>
      <c r="D16" t="s">
        <v>611</v>
      </c>
      <c r="E16" t="s">
        <v>611</v>
      </c>
      <c r="F16" t="s">
        <v>611</v>
      </c>
      <c r="G16" t="s">
        <v>611</v>
      </c>
      <c r="H16" t="s">
        <v>611</v>
      </c>
      <c r="I16" t="s">
        <v>611</v>
      </c>
      <c r="J16" t="s">
        <v>611</v>
      </c>
      <c r="K16" t="s">
        <v>611</v>
      </c>
      <c r="L16" t="s">
        <v>611</v>
      </c>
      <c r="M16" t="str">
        <f>VLOOKUP(B16,T$2:U$299,2)</f>
        <v>Bugesera</v>
      </c>
      <c r="N16">
        <f>VLOOKUP(B16,T$1:V$299,3)</f>
        <v>0.9</v>
      </c>
      <c r="O16">
        <f t="shared" si="0"/>
        <v>1</v>
      </c>
      <c r="P16">
        <f t="shared" si="1"/>
        <v>0</v>
      </c>
      <c r="Q16">
        <f t="shared" si="2"/>
        <v>0</v>
      </c>
      <c r="T16" t="s">
        <v>327</v>
      </c>
      <c r="U16" t="s">
        <v>616</v>
      </c>
      <c r="V16">
        <v>0.25</v>
      </c>
      <c r="W16" s="2">
        <v>1</v>
      </c>
      <c r="X16" s="2">
        <v>1</v>
      </c>
      <c r="AF16" t="s">
        <v>327</v>
      </c>
      <c r="AG16" s="10">
        <v>2</v>
      </c>
      <c r="AH16" s="10">
        <f>ROUND(AG16,0)</f>
        <v>2</v>
      </c>
    </row>
    <row r="17" spans="1:34" x14ac:dyDescent="0.25">
      <c r="A17" t="s">
        <v>17</v>
      </c>
      <c r="B17" t="s">
        <v>315</v>
      </c>
      <c r="C17" t="s">
        <v>611</v>
      </c>
      <c r="D17" t="s">
        <v>611</v>
      </c>
      <c r="E17" t="s">
        <v>611</v>
      </c>
      <c r="F17" t="s">
        <v>611</v>
      </c>
      <c r="G17" t="s">
        <v>611</v>
      </c>
      <c r="H17" t="s">
        <v>611</v>
      </c>
      <c r="I17" t="s">
        <v>611</v>
      </c>
      <c r="J17" t="s">
        <v>611</v>
      </c>
      <c r="K17" t="s">
        <v>611</v>
      </c>
      <c r="L17" t="s">
        <v>611</v>
      </c>
      <c r="M17" t="str">
        <f>VLOOKUP(B17,T$2:U$299,2)</f>
        <v>Bugesera</v>
      </c>
      <c r="N17">
        <f>VLOOKUP(B17,T$1:V$299,3)</f>
        <v>0.3</v>
      </c>
      <c r="O17">
        <f t="shared" si="0"/>
        <v>0</v>
      </c>
      <c r="P17">
        <f t="shared" si="1"/>
        <v>0</v>
      </c>
      <c r="Q17">
        <f t="shared" si="2"/>
        <v>0</v>
      </c>
      <c r="T17" t="s">
        <v>328</v>
      </c>
      <c r="U17" t="s">
        <v>616</v>
      </c>
      <c r="V17">
        <v>0.1</v>
      </c>
      <c r="W17" s="2">
        <v>0</v>
      </c>
      <c r="X17" s="2">
        <v>0</v>
      </c>
      <c r="AF17" t="s">
        <v>328</v>
      </c>
      <c r="AG17" s="10">
        <v>0</v>
      </c>
      <c r="AH17" s="10">
        <f>ROUND(AG17,0)</f>
        <v>0</v>
      </c>
    </row>
    <row r="18" spans="1:34" x14ac:dyDescent="0.25">
      <c r="A18" t="s">
        <v>19</v>
      </c>
      <c r="B18" t="s">
        <v>317</v>
      </c>
      <c r="C18" t="s">
        <v>611</v>
      </c>
      <c r="D18" t="s">
        <v>611</v>
      </c>
      <c r="E18" t="s">
        <v>611</v>
      </c>
      <c r="F18" t="s">
        <v>611</v>
      </c>
      <c r="G18" t="s">
        <v>611</v>
      </c>
      <c r="H18" t="s">
        <v>611</v>
      </c>
      <c r="I18" t="s">
        <v>611</v>
      </c>
      <c r="J18" t="s">
        <v>611</v>
      </c>
      <c r="K18" t="s">
        <v>611</v>
      </c>
      <c r="L18" t="s">
        <v>611</v>
      </c>
      <c r="M18" t="str">
        <f>VLOOKUP(B18,T$2:U$299,2)</f>
        <v>Bugesera</v>
      </c>
      <c r="N18">
        <f>VLOOKUP(B18,T$1:V$299,3)</f>
        <v>0.5</v>
      </c>
      <c r="O18">
        <f t="shared" si="0"/>
        <v>1</v>
      </c>
      <c r="P18">
        <f t="shared" si="1"/>
        <v>0</v>
      </c>
      <c r="Q18">
        <f t="shared" si="2"/>
        <v>0</v>
      </c>
      <c r="T18" t="s">
        <v>329</v>
      </c>
      <c r="U18" t="s">
        <v>616</v>
      </c>
      <c r="V18">
        <v>0.4</v>
      </c>
      <c r="W18" s="2">
        <v>1</v>
      </c>
      <c r="X18" s="2">
        <v>1</v>
      </c>
      <c r="AF18" t="s">
        <v>329</v>
      </c>
      <c r="AG18" s="10">
        <v>2</v>
      </c>
      <c r="AH18" s="10">
        <f>ROUND(AG18,0)</f>
        <v>2</v>
      </c>
    </row>
    <row r="19" spans="1:34" x14ac:dyDescent="0.25">
      <c r="A19" t="s">
        <v>20</v>
      </c>
      <c r="B19" t="s">
        <v>318</v>
      </c>
      <c r="C19" t="s">
        <v>611</v>
      </c>
      <c r="D19" t="s">
        <v>611</v>
      </c>
      <c r="E19" t="s">
        <v>611</v>
      </c>
      <c r="F19" t="s">
        <v>611</v>
      </c>
      <c r="G19" t="s">
        <v>611</v>
      </c>
      <c r="H19" t="s">
        <v>611</v>
      </c>
      <c r="I19" t="s">
        <v>611</v>
      </c>
      <c r="J19" t="s">
        <v>611</v>
      </c>
      <c r="K19" t="s">
        <v>611</v>
      </c>
      <c r="L19" t="s">
        <v>611</v>
      </c>
      <c r="M19" t="str">
        <f>VLOOKUP(B19,T$2:U$299,2)</f>
        <v>Bugesera</v>
      </c>
      <c r="N19">
        <f>VLOOKUP(B19,T$1:V$299,3)</f>
        <v>1.5</v>
      </c>
      <c r="O19">
        <f t="shared" si="0"/>
        <v>3</v>
      </c>
      <c r="P19">
        <f t="shared" si="1"/>
        <v>1</v>
      </c>
      <c r="Q19">
        <f t="shared" si="2"/>
        <v>1</v>
      </c>
      <c r="T19" t="s">
        <v>330</v>
      </c>
      <c r="U19" t="s">
        <v>616</v>
      </c>
      <c r="V19">
        <v>1</v>
      </c>
      <c r="W19" s="2">
        <v>1</v>
      </c>
      <c r="X19" s="2">
        <v>1</v>
      </c>
      <c r="AF19" t="s">
        <v>330</v>
      </c>
      <c r="AG19" s="10">
        <v>2.5</v>
      </c>
      <c r="AH19" s="10">
        <f>ROUND(AG19,0)</f>
        <v>3</v>
      </c>
    </row>
    <row r="20" spans="1:34" x14ac:dyDescent="0.25">
      <c r="A20" t="s">
        <v>21</v>
      </c>
      <c r="B20" t="s">
        <v>319</v>
      </c>
      <c r="C20" t="s">
        <v>611</v>
      </c>
      <c r="D20" t="s">
        <v>611</v>
      </c>
      <c r="E20" t="s">
        <v>611</v>
      </c>
      <c r="F20" t="s">
        <v>611</v>
      </c>
      <c r="G20" t="s">
        <v>611</v>
      </c>
      <c r="H20" t="s">
        <v>611</v>
      </c>
      <c r="I20" t="s">
        <v>611</v>
      </c>
      <c r="J20" t="s">
        <v>611</v>
      </c>
      <c r="K20" t="s">
        <v>611</v>
      </c>
      <c r="L20" t="s">
        <v>611</v>
      </c>
      <c r="M20" t="str">
        <f>VLOOKUP(B20,T$2:U$299,2)</f>
        <v>Bugesera</v>
      </c>
      <c r="N20">
        <f>VLOOKUP(B20,T$1:V$299,3)</f>
        <v>0.5</v>
      </c>
      <c r="O20">
        <f t="shared" si="0"/>
        <v>1</v>
      </c>
      <c r="P20">
        <f t="shared" si="1"/>
        <v>0</v>
      </c>
      <c r="Q20">
        <f t="shared" si="2"/>
        <v>0</v>
      </c>
      <c r="T20" t="s">
        <v>331</v>
      </c>
      <c r="U20" t="s">
        <v>616</v>
      </c>
      <c r="V20">
        <v>2</v>
      </c>
      <c r="W20" s="2">
        <v>1</v>
      </c>
      <c r="X20" s="2">
        <v>1</v>
      </c>
      <c r="AF20" t="s">
        <v>331</v>
      </c>
      <c r="AG20" s="10">
        <v>3</v>
      </c>
      <c r="AH20" s="10">
        <f>ROUND(AG20,0)</f>
        <v>3</v>
      </c>
    </row>
    <row r="21" spans="1:34" x14ac:dyDescent="0.25">
      <c r="A21" t="s">
        <v>22</v>
      </c>
      <c r="B21" t="s">
        <v>320</v>
      </c>
      <c r="C21" t="s">
        <v>611</v>
      </c>
      <c r="D21" t="s">
        <v>611</v>
      </c>
      <c r="E21" t="s">
        <v>611</v>
      </c>
      <c r="F21" t="s">
        <v>611</v>
      </c>
      <c r="G21" t="s">
        <v>611</v>
      </c>
      <c r="H21" t="s">
        <v>611</v>
      </c>
      <c r="I21" t="s">
        <v>611</v>
      </c>
      <c r="J21" t="s">
        <v>611</v>
      </c>
      <c r="K21" t="s">
        <v>611</v>
      </c>
      <c r="L21" t="s">
        <v>611</v>
      </c>
      <c r="M21" t="str">
        <f>VLOOKUP(B21,T$2:U$299,2)</f>
        <v>Bugesera</v>
      </c>
      <c r="N21">
        <f>VLOOKUP(B21,T$1:V$299,3)</f>
        <v>0.2</v>
      </c>
      <c r="O21">
        <f t="shared" si="0"/>
        <v>0</v>
      </c>
      <c r="P21">
        <f t="shared" si="1"/>
        <v>0</v>
      </c>
      <c r="Q21">
        <f t="shared" si="2"/>
        <v>0</v>
      </c>
      <c r="T21" t="s">
        <v>332</v>
      </c>
      <c r="U21" t="s">
        <v>616</v>
      </c>
      <c r="V21">
        <v>0.8</v>
      </c>
      <c r="W21" s="2">
        <v>0</v>
      </c>
      <c r="X21" s="2">
        <v>1</v>
      </c>
      <c r="AF21" t="s">
        <v>332</v>
      </c>
      <c r="AG21" s="10">
        <v>1.5</v>
      </c>
      <c r="AH21" s="10">
        <f>ROUND(AG21,0)</f>
        <v>2</v>
      </c>
    </row>
    <row r="22" spans="1:34" x14ac:dyDescent="0.25">
      <c r="A22" t="s">
        <v>23</v>
      </c>
      <c r="B22" t="s">
        <v>321</v>
      </c>
      <c r="C22" t="s">
        <v>611</v>
      </c>
      <c r="D22" t="s">
        <v>611</v>
      </c>
      <c r="E22" t="s">
        <v>611</v>
      </c>
      <c r="F22" t="s">
        <v>611</v>
      </c>
      <c r="G22" t="s">
        <v>611</v>
      </c>
      <c r="H22" t="s">
        <v>611</v>
      </c>
      <c r="I22" t="s">
        <v>611</v>
      </c>
      <c r="J22" t="s">
        <v>611</v>
      </c>
      <c r="K22" t="s">
        <v>611</v>
      </c>
      <c r="L22" t="s">
        <v>611</v>
      </c>
      <c r="M22" t="str">
        <f>VLOOKUP(B22,T$2:U$299,2)</f>
        <v>Bugesera</v>
      </c>
      <c r="N22">
        <f>VLOOKUP(B22,T$1:V$299,3)</f>
        <v>0.2</v>
      </c>
      <c r="O22">
        <f t="shared" si="0"/>
        <v>0</v>
      </c>
      <c r="P22">
        <f t="shared" si="1"/>
        <v>0</v>
      </c>
      <c r="Q22">
        <f t="shared" si="2"/>
        <v>0</v>
      </c>
      <c r="T22" t="s">
        <v>333</v>
      </c>
      <c r="U22" t="s">
        <v>616</v>
      </c>
      <c r="V22">
        <v>0.02</v>
      </c>
      <c r="W22" s="2">
        <v>0</v>
      </c>
      <c r="X22" s="2">
        <v>0</v>
      </c>
      <c r="AF22" t="s">
        <v>333</v>
      </c>
      <c r="AG22" s="10">
        <v>0</v>
      </c>
      <c r="AH22" s="10">
        <f>ROUND(AG22,0)</f>
        <v>0</v>
      </c>
    </row>
    <row r="23" spans="1:34" x14ac:dyDescent="0.25">
      <c r="A23" t="s">
        <v>24</v>
      </c>
      <c r="B23" t="s">
        <v>322</v>
      </c>
      <c r="C23" t="s">
        <v>611</v>
      </c>
      <c r="D23" t="s">
        <v>611</v>
      </c>
      <c r="E23" t="s">
        <v>611</v>
      </c>
      <c r="F23" t="s">
        <v>611</v>
      </c>
      <c r="G23" t="s">
        <v>611</v>
      </c>
      <c r="H23" t="s">
        <v>611</v>
      </c>
      <c r="I23" t="s">
        <v>611</v>
      </c>
      <c r="J23" t="s">
        <v>611</v>
      </c>
      <c r="K23" t="s">
        <v>611</v>
      </c>
      <c r="L23" t="s">
        <v>611</v>
      </c>
      <c r="M23" t="str">
        <f>VLOOKUP(B23,T$2:U$299,2)</f>
        <v>Bugesera</v>
      </c>
      <c r="N23">
        <f>VLOOKUP(B23,T$1:V$299,3)</f>
        <v>1.8</v>
      </c>
      <c r="O23">
        <f t="shared" si="0"/>
        <v>1</v>
      </c>
      <c r="P23">
        <f t="shared" si="1"/>
        <v>0</v>
      </c>
      <c r="Q23">
        <f t="shared" si="2"/>
        <v>0</v>
      </c>
      <c r="T23" t="s">
        <v>334</v>
      </c>
      <c r="U23" t="s">
        <v>616</v>
      </c>
      <c r="V23">
        <v>0.42</v>
      </c>
      <c r="W23" s="2">
        <v>0</v>
      </c>
      <c r="X23" s="2">
        <v>1</v>
      </c>
      <c r="AF23" t="s">
        <v>334</v>
      </c>
      <c r="AG23" s="10">
        <v>1</v>
      </c>
      <c r="AH23" s="10">
        <f>ROUND(AG23,0)</f>
        <v>1</v>
      </c>
    </row>
    <row r="24" spans="1:34" x14ac:dyDescent="0.25">
      <c r="A24" t="s">
        <v>25</v>
      </c>
      <c r="B24" t="s">
        <v>323</v>
      </c>
      <c r="C24" t="s">
        <v>611</v>
      </c>
      <c r="D24" t="s">
        <v>611</v>
      </c>
      <c r="E24" t="s">
        <v>611</v>
      </c>
      <c r="F24" t="s">
        <v>611</v>
      </c>
      <c r="G24" t="s">
        <v>611</v>
      </c>
      <c r="H24" t="s">
        <v>611</v>
      </c>
      <c r="I24" t="s">
        <v>611</v>
      </c>
      <c r="J24" t="s">
        <v>611</v>
      </c>
      <c r="K24" t="s">
        <v>611</v>
      </c>
      <c r="L24" t="s">
        <v>611</v>
      </c>
      <c r="M24" t="str">
        <f>VLOOKUP(B24,T$2:U$299,2)</f>
        <v>Bugesera</v>
      </c>
      <c r="N24">
        <f>VLOOKUP(B24,T$1:V$299,3)</f>
        <v>0.2</v>
      </c>
      <c r="O24">
        <f t="shared" si="0"/>
        <v>2</v>
      </c>
      <c r="P24">
        <f t="shared" si="1"/>
        <v>1</v>
      </c>
      <c r="Q24">
        <f t="shared" si="2"/>
        <v>1</v>
      </c>
      <c r="T24" t="s">
        <v>335</v>
      </c>
      <c r="U24" t="s">
        <v>616</v>
      </c>
      <c r="V24">
        <v>5.6000000000000001E-2</v>
      </c>
      <c r="W24" s="2">
        <v>0</v>
      </c>
      <c r="X24" s="2">
        <v>1</v>
      </c>
      <c r="AF24" t="s">
        <v>335</v>
      </c>
      <c r="AG24" s="10">
        <v>1</v>
      </c>
      <c r="AH24" s="10">
        <f>ROUND(AG24,0)</f>
        <v>1</v>
      </c>
    </row>
    <row r="25" spans="1:34" x14ac:dyDescent="0.25">
      <c r="A25" t="s">
        <v>26</v>
      </c>
      <c r="B25" t="s">
        <v>324</v>
      </c>
      <c r="C25" t="s">
        <v>611</v>
      </c>
      <c r="D25" t="s">
        <v>611</v>
      </c>
      <c r="E25" t="s">
        <v>611</v>
      </c>
      <c r="F25" t="s">
        <v>611</v>
      </c>
      <c r="G25" t="s">
        <v>611</v>
      </c>
      <c r="H25" t="s">
        <v>611</v>
      </c>
      <c r="I25" t="s">
        <v>611</v>
      </c>
      <c r="J25" t="s">
        <v>611</v>
      </c>
      <c r="K25" t="s">
        <v>611</v>
      </c>
      <c r="L25" t="s">
        <v>611</v>
      </c>
      <c r="M25" t="str">
        <f>VLOOKUP(B25,T$2:U$299,2)</f>
        <v>Bugesera</v>
      </c>
      <c r="N25">
        <f>VLOOKUP(B25,T$1:V$299,3)</f>
        <v>1.25</v>
      </c>
      <c r="O25">
        <f t="shared" si="0"/>
        <v>1</v>
      </c>
      <c r="P25">
        <f t="shared" si="1"/>
        <v>0</v>
      </c>
      <c r="Q25">
        <f t="shared" si="2"/>
        <v>0</v>
      </c>
      <c r="T25" t="s">
        <v>336</v>
      </c>
      <c r="U25" t="s">
        <v>616</v>
      </c>
      <c r="V25">
        <v>0.38</v>
      </c>
      <c r="W25" s="2">
        <v>0</v>
      </c>
      <c r="X25" s="2">
        <v>1</v>
      </c>
      <c r="AF25" t="s">
        <v>336</v>
      </c>
      <c r="AG25" s="10">
        <v>1</v>
      </c>
      <c r="AH25" s="10">
        <f>ROUND(AG25,0)</f>
        <v>1</v>
      </c>
    </row>
    <row r="26" spans="1:34" x14ac:dyDescent="0.25">
      <c r="A26" t="s">
        <v>27</v>
      </c>
      <c r="B26" t="s">
        <v>325</v>
      </c>
      <c r="C26" t="s">
        <v>611</v>
      </c>
      <c r="D26" t="s">
        <v>611</v>
      </c>
      <c r="E26" t="s">
        <v>611</v>
      </c>
      <c r="F26" t="s">
        <v>611</v>
      </c>
      <c r="G26" t="s">
        <v>611</v>
      </c>
      <c r="H26" t="s">
        <v>611</v>
      </c>
      <c r="I26" t="s">
        <v>611</v>
      </c>
      <c r="J26" t="s">
        <v>611</v>
      </c>
      <c r="K26" t="s">
        <v>611</v>
      </c>
      <c r="L26" t="s">
        <v>611</v>
      </c>
      <c r="M26" t="str">
        <f>VLOOKUP(B26,T$2:U$299,2)</f>
        <v>Bugesera</v>
      </c>
      <c r="N26">
        <f>VLOOKUP(B26,T$1:V$299,3)</f>
        <v>1</v>
      </c>
      <c r="O26">
        <f t="shared" si="0"/>
        <v>2</v>
      </c>
      <c r="P26">
        <f t="shared" si="1"/>
        <v>0</v>
      </c>
      <c r="Q26">
        <f t="shared" si="2"/>
        <v>1</v>
      </c>
      <c r="T26" t="s">
        <v>337</v>
      </c>
      <c r="U26" t="s">
        <v>616</v>
      </c>
      <c r="V26">
        <v>4.4999999999999998E-2</v>
      </c>
      <c r="W26" s="2">
        <v>1</v>
      </c>
      <c r="X26" s="2">
        <v>1</v>
      </c>
      <c r="AF26" t="s">
        <v>337</v>
      </c>
      <c r="AG26" s="10">
        <v>2</v>
      </c>
      <c r="AH26" s="10">
        <f>ROUND(AG26,0)</f>
        <v>2</v>
      </c>
    </row>
    <row r="27" spans="1:34" x14ac:dyDescent="0.25">
      <c r="A27" t="s">
        <v>28</v>
      </c>
      <c r="B27" t="s">
        <v>326</v>
      </c>
      <c r="C27" t="s">
        <v>611</v>
      </c>
      <c r="D27" t="s">
        <v>611</v>
      </c>
      <c r="E27" t="s">
        <v>611</v>
      </c>
      <c r="F27" t="s">
        <v>611</v>
      </c>
      <c r="G27" t="s">
        <v>611</v>
      </c>
      <c r="H27" t="s">
        <v>611</v>
      </c>
      <c r="I27" t="s">
        <v>611</v>
      </c>
      <c r="J27" t="s">
        <v>611</v>
      </c>
      <c r="K27" t="s">
        <v>611</v>
      </c>
      <c r="L27" t="s">
        <v>612</v>
      </c>
      <c r="M27" t="str">
        <f>VLOOKUP(B27,T$2:U$299,2)</f>
        <v>Bugesera</v>
      </c>
      <c r="N27">
        <f>VLOOKUP(B27,T$1:V$299,3)</f>
        <v>0.1</v>
      </c>
      <c r="O27">
        <f t="shared" si="0"/>
        <v>0</v>
      </c>
      <c r="P27">
        <f t="shared" si="1"/>
        <v>0</v>
      </c>
      <c r="Q27">
        <f t="shared" si="2"/>
        <v>0</v>
      </c>
      <c r="T27" t="s">
        <v>338</v>
      </c>
      <c r="U27" t="s">
        <v>616</v>
      </c>
      <c r="V27">
        <v>0.5</v>
      </c>
      <c r="W27" s="2">
        <v>0</v>
      </c>
      <c r="X27" s="2">
        <v>1</v>
      </c>
      <c r="AF27" t="s">
        <v>338</v>
      </c>
      <c r="AG27" s="10">
        <v>1.5</v>
      </c>
      <c r="AH27" s="10">
        <f>ROUND(AG27,0)</f>
        <v>2</v>
      </c>
    </row>
    <row r="28" spans="1:34" x14ac:dyDescent="0.25">
      <c r="A28" t="s">
        <v>29</v>
      </c>
      <c r="B28" t="s">
        <v>327</v>
      </c>
      <c r="C28" t="s">
        <v>611</v>
      </c>
      <c r="D28" t="s">
        <v>611</v>
      </c>
      <c r="E28" t="s">
        <v>611</v>
      </c>
      <c r="F28" t="s">
        <v>611</v>
      </c>
      <c r="G28" t="s">
        <v>611</v>
      </c>
      <c r="H28" t="s">
        <v>611</v>
      </c>
      <c r="I28" t="s">
        <v>611</v>
      </c>
      <c r="J28" t="s">
        <v>611</v>
      </c>
      <c r="K28" t="s">
        <v>611</v>
      </c>
      <c r="L28" t="s">
        <v>611</v>
      </c>
      <c r="M28" t="str">
        <f>VLOOKUP(B28,T$2:U$299,2)</f>
        <v>Bugesera</v>
      </c>
      <c r="N28">
        <f>VLOOKUP(B28,T$1:V$299,3)</f>
        <v>0.25</v>
      </c>
      <c r="O28">
        <f t="shared" si="0"/>
        <v>2</v>
      </c>
      <c r="P28">
        <f t="shared" si="1"/>
        <v>1</v>
      </c>
      <c r="Q28">
        <f t="shared" si="2"/>
        <v>1</v>
      </c>
      <c r="T28" t="s">
        <v>339</v>
      </c>
      <c r="U28" t="s">
        <v>616</v>
      </c>
      <c r="V28">
        <v>0.32</v>
      </c>
      <c r="W28" s="2">
        <v>0</v>
      </c>
      <c r="X28" s="2">
        <v>0</v>
      </c>
      <c r="AF28" t="s">
        <v>339</v>
      </c>
      <c r="AG28" s="10">
        <v>0</v>
      </c>
      <c r="AH28" s="10">
        <f>ROUND(AG28,0)</f>
        <v>0</v>
      </c>
    </row>
    <row r="29" spans="1:34" x14ac:dyDescent="0.25">
      <c r="A29" t="s">
        <v>30</v>
      </c>
      <c r="B29" t="s">
        <v>328</v>
      </c>
      <c r="C29" t="s">
        <v>611</v>
      </c>
      <c r="D29" t="s">
        <v>611</v>
      </c>
      <c r="E29" t="s">
        <v>611</v>
      </c>
      <c r="F29" t="s">
        <v>611</v>
      </c>
      <c r="G29" t="s">
        <v>611</v>
      </c>
      <c r="H29" t="s">
        <v>611</v>
      </c>
      <c r="I29" t="s">
        <v>611</v>
      </c>
      <c r="J29" t="s">
        <v>611</v>
      </c>
      <c r="K29" t="s">
        <v>611</v>
      </c>
      <c r="L29" t="s">
        <v>612</v>
      </c>
      <c r="M29" t="str">
        <f>VLOOKUP(B29,T$2:U$299,2)</f>
        <v>Bugesera</v>
      </c>
      <c r="N29">
        <f>VLOOKUP(B29,T$1:V$299,3)</f>
        <v>0.1</v>
      </c>
      <c r="O29">
        <f t="shared" si="0"/>
        <v>0</v>
      </c>
      <c r="P29">
        <f t="shared" si="1"/>
        <v>0</v>
      </c>
      <c r="Q29">
        <f t="shared" si="2"/>
        <v>0</v>
      </c>
      <c r="T29" t="s">
        <v>340</v>
      </c>
      <c r="U29" t="s">
        <v>616</v>
      </c>
      <c r="V29">
        <v>7.4999999999999997E-2</v>
      </c>
      <c r="W29" s="2">
        <v>0</v>
      </c>
      <c r="X29" s="2">
        <v>1</v>
      </c>
      <c r="AF29" t="s">
        <v>340</v>
      </c>
      <c r="AG29" s="10">
        <v>1</v>
      </c>
      <c r="AH29" s="10">
        <f>ROUND(AG29,0)</f>
        <v>1</v>
      </c>
    </row>
    <row r="30" spans="1:34" x14ac:dyDescent="0.25">
      <c r="A30" t="s">
        <v>32</v>
      </c>
      <c r="B30" t="s">
        <v>330</v>
      </c>
      <c r="C30" t="s">
        <v>611</v>
      </c>
      <c r="D30" t="s">
        <v>611</v>
      </c>
      <c r="E30" t="s">
        <v>611</v>
      </c>
      <c r="F30" t="s">
        <v>611</v>
      </c>
      <c r="G30" t="s">
        <v>611</v>
      </c>
      <c r="H30" t="s">
        <v>611</v>
      </c>
      <c r="I30" t="s">
        <v>611</v>
      </c>
      <c r="J30" t="s">
        <v>611</v>
      </c>
      <c r="K30" t="s">
        <v>611</v>
      </c>
      <c r="L30" t="s">
        <v>611</v>
      </c>
      <c r="M30" t="str">
        <f>VLOOKUP(B30,T$2:U$299,2)</f>
        <v>Bugesera</v>
      </c>
      <c r="N30">
        <f>VLOOKUP(B30,T$1:V$299,3)</f>
        <v>1</v>
      </c>
      <c r="O30">
        <f t="shared" si="0"/>
        <v>3</v>
      </c>
      <c r="P30">
        <f t="shared" si="1"/>
        <v>1</v>
      </c>
      <c r="Q30">
        <f t="shared" si="2"/>
        <v>1</v>
      </c>
      <c r="T30" t="s">
        <v>341</v>
      </c>
      <c r="U30" t="s">
        <v>616</v>
      </c>
      <c r="V30">
        <v>0.503</v>
      </c>
      <c r="W30" s="2">
        <v>1</v>
      </c>
      <c r="X30" s="2">
        <v>1</v>
      </c>
      <c r="AF30" t="s">
        <v>341</v>
      </c>
      <c r="AG30" s="10">
        <v>2.5</v>
      </c>
      <c r="AH30" s="10">
        <f>ROUND(AG30,0)</f>
        <v>3</v>
      </c>
    </row>
    <row r="31" spans="1:34" x14ac:dyDescent="0.25">
      <c r="A31" t="s">
        <v>33</v>
      </c>
      <c r="B31" t="s">
        <v>331</v>
      </c>
      <c r="C31" t="s">
        <v>611</v>
      </c>
      <c r="D31" t="s">
        <v>611</v>
      </c>
      <c r="E31" t="s">
        <v>611</v>
      </c>
      <c r="F31" t="s">
        <v>611</v>
      </c>
      <c r="G31" t="s">
        <v>611</v>
      </c>
      <c r="H31" t="s">
        <v>611</v>
      </c>
      <c r="I31" t="s">
        <v>611</v>
      </c>
      <c r="J31" t="s">
        <v>611</v>
      </c>
      <c r="K31" t="s">
        <v>611</v>
      </c>
      <c r="L31" t="s">
        <v>611</v>
      </c>
      <c r="M31" t="str">
        <f>VLOOKUP(B31,T$2:U$299,2)</f>
        <v>Bugesera</v>
      </c>
      <c r="N31">
        <f>VLOOKUP(B31,T$1:V$299,3)</f>
        <v>2</v>
      </c>
      <c r="O31">
        <f t="shared" si="0"/>
        <v>3</v>
      </c>
      <c r="P31">
        <f t="shared" si="1"/>
        <v>1</v>
      </c>
      <c r="Q31">
        <f t="shared" si="2"/>
        <v>1</v>
      </c>
      <c r="T31" t="s">
        <v>342</v>
      </c>
      <c r="U31" t="s">
        <v>616</v>
      </c>
      <c r="V31">
        <v>9.0999999999999998E-2</v>
      </c>
      <c r="W31" s="2">
        <v>0</v>
      </c>
      <c r="X31" s="2">
        <v>0</v>
      </c>
      <c r="AF31" t="s">
        <v>342</v>
      </c>
      <c r="AG31" s="10">
        <v>0</v>
      </c>
      <c r="AH31" s="10">
        <f>ROUND(AG31,0)</f>
        <v>0</v>
      </c>
    </row>
    <row r="32" spans="1:34" x14ac:dyDescent="0.25">
      <c r="A32" t="s">
        <v>34</v>
      </c>
      <c r="B32" t="s">
        <v>332</v>
      </c>
      <c r="C32" t="s">
        <v>611</v>
      </c>
      <c r="D32" t="s">
        <v>611</v>
      </c>
      <c r="E32" t="s">
        <v>611</v>
      </c>
      <c r="F32" t="s">
        <v>611</v>
      </c>
      <c r="G32" t="s">
        <v>611</v>
      </c>
      <c r="H32" t="s">
        <v>611</v>
      </c>
      <c r="I32" t="s">
        <v>611</v>
      </c>
      <c r="J32" t="s">
        <v>611</v>
      </c>
      <c r="K32" t="s">
        <v>611</v>
      </c>
      <c r="L32" t="s">
        <v>612</v>
      </c>
      <c r="M32" t="str">
        <f>VLOOKUP(B32,T$2:U$299,2)</f>
        <v>Bugesera</v>
      </c>
      <c r="N32">
        <f>VLOOKUP(B32,T$1:V$299,3)</f>
        <v>0.8</v>
      </c>
      <c r="O32">
        <f t="shared" si="0"/>
        <v>2</v>
      </c>
      <c r="P32">
        <f t="shared" si="1"/>
        <v>0</v>
      </c>
      <c r="Q32">
        <f t="shared" si="2"/>
        <v>1</v>
      </c>
      <c r="T32" t="s">
        <v>343</v>
      </c>
      <c r="U32" t="s">
        <v>616</v>
      </c>
      <c r="V32">
        <v>0.3</v>
      </c>
      <c r="W32" s="2">
        <v>0</v>
      </c>
      <c r="X32" s="2">
        <v>0</v>
      </c>
      <c r="AF32" t="s">
        <v>343</v>
      </c>
      <c r="AG32" s="10">
        <v>0</v>
      </c>
      <c r="AH32" s="10">
        <f>ROUND(AG32,0)</f>
        <v>0</v>
      </c>
    </row>
    <row r="33" spans="1:34" x14ac:dyDescent="0.25">
      <c r="A33" t="s">
        <v>35</v>
      </c>
      <c r="B33" t="s">
        <v>333</v>
      </c>
      <c r="C33" t="s">
        <v>611</v>
      </c>
      <c r="D33" t="s">
        <v>611</v>
      </c>
      <c r="E33" t="s">
        <v>611</v>
      </c>
      <c r="F33" t="s">
        <v>611</v>
      </c>
      <c r="G33" t="s">
        <v>611</v>
      </c>
      <c r="H33" t="s">
        <v>611</v>
      </c>
      <c r="I33" t="s">
        <v>611</v>
      </c>
      <c r="J33" t="s">
        <v>611</v>
      </c>
      <c r="K33" t="s">
        <v>611</v>
      </c>
      <c r="L33" t="s">
        <v>611</v>
      </c>
      <c r="M33" t="str">
        <f>VLOOKUP(B33,T$2:U$299,2)</f>
        <v>Bugesera</v>
      </c>
      <c r="N33">
        <f>VLOOKUP(B33,T$1:V$299,3)</f>
        <v>0.02</v>
      </c>
      <c r="O33">
        <f t="shared" si="0"/>
        <v>0</v>
      </c>
      <c r="P33">
        <f t="shared" si="1"/>
        <v>0</v>
      </c>
      <c r="Q33">
        <f t="shared" si="2"/>
        <v>0</v>
      </c>
      <c r="T33" t="s">
        <v>344</v>
      </c>
      <c r="U33" t="s">
        <v>616</v>
      </c>
      <c r="V33">
        <v>1</v>
      </c>
      <c r="W33" s="2">
        <v>1</v>
      </c>
      <c r="X33" s="2">
        <v>1</v>
      </c>
      <c r="AF33" t="s">
        <v>344</v>
      </c>
      <c r="AG33" s="10">
        <v>2.5</v>
      </c>
      <c r="AH33" s="10">
        <f>ROUND(AG33,0)</f>
        <v>3</v>
      </c>
    </row>
    <row r="34" spans="1:34" x14ac:dyDescent="0.25">
      <c r="A34" t="s">
        <v>36</v>
      </c>
      <c r="B34" t="s">
        <v>334</v>
      </c>
      <c r="C34" t="s">
        <v>611</v>
      </c>
      <c r="D34" t="s">
        <v>611</v>
      </c>
      <c r="E34" t="s">
        <v>611</v>
      </c>
      <c r="F34" t="s">
        <v>611</v>
      </c>
      <c r="G34" t="s">
        <v>611</v>
      </c>
      <c r="H34" t="s">
        <v>611</v>
      </c>
      <c r="I34" t="s">
        <v>611</v>
      </c>
      <c r="J34" t="s">
        <v>611</v>
      </c>
      <c r="K34" t="s">
        <v>611</v>
      </c>
      <c r="L34" t="s">
        <v>611</v>
      </c>
      <c r="M34" t="str">
        <f>VLOOKUP(B34,T$2:U$299,2)</f>
        <v>Bugesera</v>
      </c>
      <c r="N34">
        <f>VLOOKUP(B34,T$1:V$299,3)</f>
        <v>0.42</v>
      </c>
      <c r="O34">
        <f t="shared" si="0"/>
        <v>1</v>
      </c>
      <c r="P34">
        <f t="shared" si="1"/>
        <v>0</v>
      </c>
      <c r="Q34">
        <f t="shared" si="2"/>
        <v>1</v>
      </c>
      <c r="T34" t="s">
        <v>345</v>
      </c>
      <c r="U34" t="s">
        <v>616</v>
      </c>
      <c r="V34">
        <v>0.3</v>
      </c>
      <c r="W34" s="2">
        <v>1</v>
      </c>
      <c r="X34" s="2">
        <v>1</v>
      </c>
      <c r="AF34" t="s">
        <v>345</v>
      </c>
      <c r="AG34" s="10">
        <v>2</v>
      </c>
      <c r="AH34" s="10">
        <f>ROUND(AG34,0)</f>
        <v>2</v>
      </c>
    </row>
    <row r="35" spans="1:34" x14ac:dyDescent="0.25">
      <c r="A35" t="s">
        <v>37</v>
      </c>
      <c r="B35" t="s">
        <v>335</v>
      </c>
      <c r="C35" t="s">
        <v>611</v>
      </c>
      <c r="D35" t="s">
        <v>611</v>
      </c>
      <c r="E35" t="s">
        <v>611</v>
      </c>
      <c r="F35" t="s">
        <v>611</v>
      </c>
      <c r="G35" t="s">
        <v>611</v>
      </c>
      <c r="H35" t="s">
        <v>611</v>
      </c>
      <c r="I35" t="s">
        <v>611</v>
      </c>
      <c r="J35" t="s">
        <v>611</v>
      </c>
      <c r="K35" t="s">
        <v>611</v>
      </c>
      <c r="L35" t="s">
        <v>611</v>
      </c>
      <c r="M35" t="str">
        <f>VLOOKUP(B35,T$2:U$299,2)</f>
        <v>Bugesera</v>
      </c>
      <c r="N35">
        <f>VLOOKUP(B35,T$1:V$299,3)</f>
        <v>5.6000000000000001E-2</v>
      </c>
      <c r="O35">
        <f t="shared" si="0"/>
        <v>1</v>
      </c>
      <c r="P35">
        <f t="shared" si="1"/>
        <v>0</v>
      </c>
      <c r="Q35">
        <f t="shared" si="2"/>
        <v>1</v>
      </c>
      <c r="T35" t="s">
        <v>346</v>
      </c>
      <c r="U35" t="s">
        <v>616</v>
      </c>
      <c r="V35">
        <v>1.12E-2</v>
      </c>
      <c r="W35" s="2">
        <v>0</v>
      </c>
      <c r="X35" s="2">
        <v>1</v>
      </c>
      <c r="AF35" t="s">
        <v>346</v>
      </c>
      <c r="AG35" s="10">
        <v>1</v>
      </c>
      <c r="AH35" s="10">
        <f>ROUND(AG35,0)</f>
        <v>1</v>
      </c>
    </row>
    <row r="36" spans="1:34" x14ac:dyDescent="0.25">
      <c r="A36" t="s">
        <v>38</v>
      </c>
      <c r="B36" t="s">
        <v>336</v>
      </c>
      <c r="C36" t="s">
        <v>611</v>
      </c>
      <c r="D36" t="s">
        <v>611</v>
      </c>
      <c r="E36" t="s">
        <v>611</v>
      </c>
      <c r="F36" t="s">
        <v>611</v>
      </c>
      <c r="G36" t="s">
        <v>611</v>
      </c>
      <c r="H36" t="s">
        <v>611</v>
      </c>
      <c r="I36" t="s">
        <v>611</v>
      </c>
      <c r="J36" t="s">
        <v>611</v>
      </c>
      <c r="K36" t="s">
        <v>611</v>
      </c>
      <c r="L36" t="s">
        <v>611</v>
      </c>
      <c r="M36" t="str">
        <f>VLOOKUP(B36,T$2:U$299,2)</f>
        <v>Bugesera</v>
      </c>
      <c r="N36">
        <f>VLOOKUP(B36,T$1:V$299,3)</f>
        <v>0.38</v>
      </c>
      <c r="O36">
        <f t="shared" si="0"/>
        <v>1</v>
      </c>
      <c r="P36">
        <f t="shared" si="1"/>
        <v>0</v>
      </c>
      <c r="Q36">
        <f t="shared" si="2"/>
        <v>1</v>
      </c>
      <c r="T36" t="s">
        <v>347</v>
      </c>
      <c r="U36" t="s">
        <v>616</v>
      </c>
      <c r="V36">
        <v>1.5</v>
      </c>
      <c r="W36" s="2">
        <v>1</v>
      </c>
      <c r="X36" s="2">
        <v>1</v>
      </c>
      <c r="AF36" t="s">
        <v>347</v>
      </c>
      <c r="AG36" s="10">
        <v>2.5</v>
      </c>
      <c r="AH36" s="10">
        <f>ROUND(AG36,0)</f>
        <v>3</v>
      </c>
    </row>
    <row r="37" spans="1:34" x14ac:dyDescent="0.25">
      <c r="A37" t="s">
        <v>39</v>
      </c>
      <c r="B37" t="s">
        <v>337</v>
      </c>
      <c r="C37" t="s">
        <v>611</v>
      </c>
      <c r="D37" t="s">
        <v>611</v>
      </c>
      <c r="E37" t="s">
        <v>611</v>
      </c>
      <c r="F37" t="s">
        <v>611</v>
      </c>
      <c r="G37" t="s">
        <v>611</v>
      </c>
      <c r="H37" t="s">
        <v>611</v>
      </c>
      <c r="I37" t="s">
        <v>611</v>
      </c>
      <c r="J37" t="s">
        <v>611</v>
      </c>
      <c r="K37" t="s">
        <v>611</v>
      </c>
      <c r="L37" t="s">
        <v>611</v>
      </c>
      <c r="M37" t="str">
        <f>VLOOKUP(B37,T$2:U$299,2)</f>
        <v>Bugesera</v>
      </c>
      <c r="N37">
        <f>VLOOKUP(B37,T$1:V$299,3)</f>
        <v>4.4999999999999998E-2</v>
      </c>
      <c r="O37">
        <f t="shared" si="0"/>
        <v>2</v>
      </c>
      <c r="P37">
        <f t="shared" si="1"/>
        <v>1</v>
      </c>
      <c r="Q37">
        <f t="shared" si="2"/>
        <v>1</v>
      </c>
      <c r="T37" t="s">
        <v>348</v>
      </c>
      <c r="U37" t="s">
        <v>616</v>
      </c>
      <c r="V37">
        <v>0.5</v>
      </c>
      <c r="W37" s="2">
        <v>1</v>
      </c>
      <c r="X37" s="2">
        <v>1</v>
      </c>
      <c r="AF37" t="s">
        <v>348</v>
      </c>
      <c r="AG37" s="10">
        <v>2.5</v>
      </c>
      <c r="AH37" s="10">
        <f>ROUND(AG37,0)</f>
        <v>3</v>
      </c>
    </row>
    <row r="38" spans="1:34" x14ac:dyDescent="0.25">
      <c r="A38" t="s">
        <v>40</v>
      </c>
      <c r="B38" t="s">
        <v>338</v>
      </c>
      <c r="C38" t="s">
        <v>611</v>
      </c>
      <c r="D38" t="s">
        <v>611</v>
      </c>
      <c r="E38" t="s">
        <v>611</v>
      </c>
      <c r="F38" t="s">
        <v>611</v>
      </c>
      <c r="G38" t="s">
        <v>611</v>
      </c>
      <c r="H38" t="s">
        <v>611</v>
      </c>
      <c r="I38" t="s">
        <v>611</v>
      </c>
      <c r="J38" t="s">
        <v>611</v>
      </c>
      <c r="K38" t="s">
        <v>611</v>
      </c>
      <c r="L38" t="s">
        <v>611</v>
      </c>
      <c r="M38" t="str">
        <f>VLOOKUP(B38,T$2:U$299,2)</f>
        <v>Bugesera</v>
      </c>
      <c r="N38">
        <f>VLOOKUP(B38,T$1:V$299,3)</f>
        <v>0.5</v>
      </c>
      <c r="O38">
        <f t="shared" si="0"/>
        <v>2</v>
      </c>
      <c r="P38">
        <f t="shared" si="1"/>
        <v>0</v>
      </c>
      <c r="Q38">
        <f t="shared" si="2"/>
        <v>1</v>
      </c>
      <c r="T38" t="s">
        <v>349</v>
      </c>
      <c r="U38" t="s">
        <v>616</v>
      </c>
      <c r="V38">
        <v>0.112</v>
      </c>
      <c r="W38" s="2">
        <v>1</v>
      </c>
      <c r="X38" s="2">
        <v>1</v>
      </c>
      <c r="AF38" t="s">
        <v>349</v>
      </c>
      <c r="AG38" s="10">
        <v>2</v>
      </c>
      <c r="AH38" s="10">
        <f>ROUND(AG38,0)</f>
        <v>2</v>
      </c>
    </row>
    <row r="39" spans="1:34" x14ac:dyDescent="0.25">
      <c r="A39" t="s">
        <v>41</v>
      </c>
      <c r="B39" t="s">
        <v>339</v>
      </c>
      <c r="C39" t="s">
        <v>611</v>
      </c>
      <c r="D39" t="s">
        <v>611</v>
      </c>
      <c r="E39" t="s">
        <v>611</v>
      </c>
      <c r="F39" t="s">
        <v>611</v>
      </c>
      <c r="G39" t="s">
        <v>611</v>
      </c>
      <c r="H39" t="s">
        <v>611</v>
      </c>
      <c r="I39" t="s">
        <v>611</v>
      </c>
      <c r="J39" t="s">
        <v>611</v>
      </c>
      <c r="K39" t="s">
        <v>611</v>
      </c>
      <c r="L39" t="s">
        <v>611</v>
      </c>
      <c r="M39" t="str">
        <f>VLOOKUP(B39,T$2:U$299,2)</f>
        <v>Bugesera</v>
      </c>
      <c r="N39">
        <f>VLOOKUP(B39,T$1:V$299,3)</f>
        <v>0.32</v>
      </c>
      <c r="O39">
        <f t="shared" si="0"/>
        <v>0</v>
      </c>
      <c r="P39">
        <f t="shared" si="1"/>
        <v>0</v>
      </c>
      <c r="Q39">
        <f t="shared" si="2"/>
        <v>0</v>
      </c>
      <c r="T39" t="s">
        <v>350</v>
      </c>
      <c r="U39" t="s">
        <v>616</v>
      </c>
      <c r="V39">
        <v>2</v>
      </c>
      <c r="W39" s="2">
        <v>0</v>
      </c>
      <c r="X39" s="2">
        <v>1</v>
      </c>
      <c r="AF39" t="s">
        <v>350</v>
      </c>
      <c r="AG39" s="10">
        <v>2</v>
      </c>
      <c r="AH39" s="10">
        <f>ROUND(AG39,0)</f>
        <v>2</v>
      </c>
    </row>
    <row r="40" spans="1:34" x14ac:dyDescent="0.25">
      <c r="A40" t="s">
        <v>42</v>
      </c>
      <c r="B40" t="s">
        <v>340</v>
      </c>
      <c r="C40" t="s">
        <v>611</v>
      </c>
      <c r="D40" t="s">
        <v>611</v>
      </c>
      <c r="E40" t="s">
        <v>611</v>
      </c>
      <c r="F40" t="s">
        <v>611</v>
      </c>
      <c r="G40" t="s">
        <v>611</v>
      </c>
      <c r="H40" t="s">
        <v>611</v>
      </c>
      <c r="I40" t="s">
        <v>611</v>
      </c>
      <c r="J40" t="s">
        <v>611</v>
      </c>
      <c r="K40" t="s">
        <v>611</v>
      </c>
      <c r="L40" t="s">
        <v>611</v>
      </c>
      <c r="M40" t="str">
        <f>VLOOKUP(B40,T$2:U$299,2)</f>
        <v>Bugesera</v>
      </c>
      <c r="N40">
        <f>VLOOKUP(B40,T$1:V$299,3)</f>
        <v>7.4999999999999997E-2</v>
      </c>
      <c r="O40">
        <f t="shared" si="0"/>
        <v>1</v>
      </c>
      <c r="P40">
        <f t="shared" si="1"/>
        <v>0</v>
      </c>
      <c r="Q40">
        <f t="shared" si="2"/>
        <v>1</v>
      </c>
      <c r="T40" t="s">
        <v>351</v>
      </c>
      <c r="U40" t="s">
        <v>616</v>
      </c>
      <c r="V40">
        <v>0.12</v>
      </c>
      <c r="W40" s="2">
        <v>0</v>
      </c>
      <c r="X40" s="2">
        <v>1</v>
      </c>
      <c r="AF40" t="s">
        <v>351</v>
      </c>
      <c r="AG40" s="10">
        <v>1</v>
      </c>
      <c r="AH40" s="10">
        <f>ROUND(AG40,0)</f>
        <v>1</v>
      </c>
    </row>
    <row r="41" spans="1:34" x14ac:dyDescent="0.25">
      <c r="A41" t="s">
        <v>43</v>
      </c>
      <c r="B41" t="s">
        <v>341</v>
      </c>
      <c r="C41" t="s">
        <v>611</v>
      </c>
      <c r="D41" t="s">
        <v>611</v>
      </c>
      <c r="E41" t="s">
        <v>611</v>
      </c>
      <c r="F41" t="s">
        <v>611</v>
      </c>
      <c r="G41" t="s">
        <v>611</v>
      </c>
      <c r="H41" t="s">
        <v>611</v>
      </c>
      <c r="I41" t="s">
        <v>611</v>
      </c>
      <c r="J41" t="s">
        <v>611</v>
      </c>
      <c r="K41" t="s">
        <v>611</v>
      </c>
      <c r="L41" t="s">
        <v>611</v>
      </c>
      <c r="M41" t="str">
        <f>VLOOKUP(B41,T$2:U$299,2)</f>
        <v>Bugesera</v>
      </c>
      <c r="N41">
        <f>VLOOKUP(B41,T$1:V$299,3)</f>
        <v>0.503</v>
      </c>
      <c r="O41">
        <f t="shared" si="0"/>
        <v>3</v>
      </c>
      <c r="P41">
        <f t="shared" si="1"/>
        <v>1</v>
      </c>
      <c r="Q41">
        <f t="shared" si="2"/>
        <v>1</v>
      </c>
      <c r="T41" t="s">
        <v>352</v>
      </c>
      <c r="U41" t="s">
        <v>616</v>
      </c>
      <c r="V41">
        <v>0.22</v>
      </c>
      <c r="W41" s="2">
        <v>0</v>
      </c>
      <c r="X41" s="2">
        <v>1</v>
      </c>
      <c r="AF41" t="s">
        <v>352</v>
      </c>
      <c r="AG41" s="10">
        <v>1</v>
      </c>
      <c r="AH41" s="10">
        <f>ROUND(AG41,0)</f>
        <v>1</v>
      </c>
    </row>
    <row r="42" spans="1:34" x14ac:dyDescent="0.25">
      <c r="A42" t="s">
        <v>44</v>
      </c>
      <c r="B42" t="s">
        <v>342</v>
      </c>
      <c r="C42" t="s">
        <v>611</v>
      </c>
      <c r="D42" t="s">
        <v>611</v>
      </c>
      <c r="E42" t="s">
        <v>611</v>
      </c>
      <c r="F42" t="s">
        <v>611</v>
      </c>
      <c r="G42" t="s">
        <v>611</v>
      </c>
      <c r="H42" t="s">
        <v>611</v>
      </c>
      <c r="I42" t="s">
        <v>611</v>
      </c>
      <c r="J42" t="s">
        <v>611</v>
      </c>
      <c r="K42" t="s">
        <v>611</v>
      </c>
      <c r="L42" t="s">
        <v>611</v>
      </c>
      <c r="M42" t="str">
        <f>VLOOKUP(B42,T$2:U$299,2)</f>
        <v>Bugesera</v>
      </c>
      <c r="N42">
        <f>VLOOKUP(B42,T$1:V$299,3)</f>
        <v>9.0999999999999998E-2</v>
      </c>
      <c r="O42">
        <f t="shared" si="0"/>
        <v>0</v>
      </c>
      <c r="P42">
        <f t="shared" si="1"/>
        <v>0</v>
      </c>
      <c r="Q42">
        <f t="shared" si="2"/>
        <v>0</v>
      </c>
      <c r="T42" t="s">
        <v>353</v>
      </c>
      <c r="U42" t="s">
        <v>616</v>
      </c>
      <c r="V42">
        <v>1</v>
      </c>
      <c r="W42" s="2">
        <v>1</v>
      </c>
      <c r="X42" s="2">
        <v>1</v>
      </c>
      <c r="AF42" t="s">
        <v>353</v>
      </c>
      <c r="AG42" s="10">
        <v>2.5</v>
      </c>
      <c r="AH42" s="10">
        <f>ROUND(AG42,0)</f>
        <v>3</v>
      </c>
    </row>
    <row r="43" spans="1:34" x14ac:dyDescent="0.25">
      <c r="A43" t="s">
        <v>45</v>
      </c>
      <c r="B43" t="s">
        <v>343</v>
      </c>
      <c r="C43" t="s">
        <v>611</v>
      </c>
      <c r="D43" t="s">
        <v>611</v>
      </c>
      <c r="E43" t="s">
        <v>611</v>
      </c>
      <c r="F43" t="s">
        <v>611</v>
      </c>
      <c r="G43" t="s">
        <v>611</v>
      </c>
      <c r="H43" t="s">
        <v>611</v>
      </c>
      <c r="I43" t="s">
        <v>611</v>
      </c>
      <c r="J43" t="s">
        <v>611</v>
      </c>
      <c r="K43" t="s">
        <v>611</v>
      </c>
      <c r="L43" t="s">
        <v>611</v>
      </c>
      <c r="M43" t="str">
        <f>VLOOKUP(B43,T$2:U$299,2)</f>
        <v>Bugesera</v>
      </c>
      <c r="N43">
        <f>VLOOKUP(B43,T$1:V$299,3)</f>
        <v>0.3</v>
      </c>
      <c r="O43">
        <f t="shared" si="0"/>
        <v>0</v>
      </c>
      <c r="P43">
        <f t="shared" si="1"/>
        <v>0</v>
      </c>
      <c r="Q43">
        <f t="shared" si="2"/>
        <v>0</v>
      </c>
      <c r="T43" t="s">
        <v>354</v>
      </c>
      <c r="U43" t="s">
        <v>616</v>
      </c>
      <c r="V43">
        <v>0.48</v>
      </c>
      <c r="W43" s="2">
        <v>0</v>
      </c>
      <c r="X43" s="2">
        <v>0</v>
      </c>
      <c r="AF43" t="s">
        <v>354</v>
      </c>
      <c r="AG43" s="10">
        <v>0</v>
      </c>
      <c r="AH43" s="10">
        <f>ROUND(AG43,0)</f>
        <v>0</v>
      </c>
    </row>
    <row r="44" spans="1:34" x14ac:dyDescent="0.25">
      <c r="A44" t="s">
        <v>46</v>
      </c>
      <c r="B44" t="s">
        <v>344</v>
      </c>
      <c r="C44" t="s">
        <v>611</v>
      </c>
      <c r="D44" t="s">
        <v>611</v>
      </c>
      <c r="E44" t="s">
        <v>611</v>
      </c>
      <c r="F44" t="s">
        <v>611</v>
      </c>
      <c r="G44" t="s">
        <v>611</v>
      </c>
      <c r="H44" t="s">
        <v>611</v>
      </c>
      <c r="I44" t="s">
        <v>611</v>
      </c>
      <c r="J44" t="s">
        <v>611</v>
      </c>
      <c r="K44" t="s">
        <v>611</v>
      </c>
      <c r="L44" t="s">
        <v>611</v>
      </c>
      <c r="M44" t="str">
        <f>VLOOKUP(B44,T$2:U$299,2)</f>
        <v>Bugesera</v>
      </c>
      <c r="N44">
        <f>VLOOKUP(B44,T$1:V$299,3)</f>
        <v>1</v>
      </c>
      <c r="O44">
        <f t="shared" si="0"/>
        <v>3</v>
      </c>
      <c r="P44">
        <f t="shared" si="1"/>
        <v>1</v>
      </c>
      <c r="Q44">
        <f t="shared" si="2"/>
        <v>1</v>
      </c>
      <c r="T44" t="s">
        <v>355</v>
      </c>
      <c r="U44" t="s">
        <v>616</v>
      </c>
      <c r="V44">
        <v>3.5</v>
      </c>
      <c r="W44" s="2">
        <v>1</v>
      </c>
      <c r="X44" s="2">
        <v>1</v>
      </c>
      <c r="AF44" t="s">
        <v>355</v>
      </c>
      <c r="AG44" s="10">
        <v>3</v>
      </c>
      <c r="AH44" s="10">
        <f>ROUND(AG44,0)</f>
        <v>3</v>
      </c>
    </row>
    <row r="45" spans="1:34" x14ac:dyDescent="0.25">
      <c r="A45" t="s">
        <v>47</v>
      </c>
      <c r="B45" t="s">
        <v>345</v>
      </c>
      <c r="C45" t="s">
        <v>611</v>
      </c>
      <c r="D45" t="s">
        <v>611</v>
      </c>
      <c r="E45" t="s">
        <v>611</v>
      </c>
      <c r="F45" t="s">
        <v>611</v>
      </c>
      <c r="G45" t="s">
        <v>611</v>
      </c>
      <c r="H45" t="s">
        <v>611</v>
      </c>
      <c r="I45" t="s">
        <v>611</v>
      </c>
      <c r="J45" t="s">
        <v>611</v>
      </c>
      <c r="K45" t="s">
        <v>611</v>
      </c>
      <c r="L45" t="s">
        <v>611</v>
      </c>
      <c r="M45" t="str">
        <f>VLOOKUP(B45,T$2:U$299,2)</f>
        <v>Bugesera</v>
      </c>
      <c r="N45">
        <f>VLOOKUP(B45,T$1:V$299,3)</f>
        <v>0.3</v>
      </c>
      <c r="O45">
        <f t="shared" si="0"/>
        <v>2</v>
      </c>
      <c r="P45">
        <f t="shared" si="1"/>
        <v>1</v>
      </c>
      <c r="Q45">
        <f t="shared" si="2"/>
        <v>1</v>
      </c>
      <c r="T45" t="s">
        <v>356</v>
      </c>
      <c r="U45" t="s">
        <v>616</v>
      </c>
      <c r="V45">
        <v>0.36</v>
      </c>
      <c r="W45" s="2">
        <v>0</v>
      </c>
      <c r="X45" s="2">
        <v>0</v>
      </c>
      <c r="AF45" t="s">
        <v>356</v>
      </c>
      <c r="AG45" s="10">
        <v>0</v>
      </c>
      <c r="AH45" s="10">
        <f>ROUND(AG45,0)</f>
        <v>0</v>
      </c>
    </row>
    <row r="46" spans="1:34" x14ac:dyDescent="0.25">
      <c r="A46" t="s">
        <v>48</v>
      </c>
      <c r="B46" t="s">
        <v>346</v>
      </c>
      <c r="C46" t="s">
        <v>611</v>
      </c>
      <c r="D46" t="s">
        <v>611</v>
      </c>
      <c r="E46" t="s">
        <v>611</v>
      </c>
      <c r="F46" t="s">
        <v>611</v>
      </c>
      <c r="G46" t="s">
        <v>611</v>
      </c>
      <c r="H46" t="s">
        <v>611</v>
      </c>
      <c r="I46" t="s">
        <v>611</v>
      </c>
      <c r="J46" t="s">
        <v>611</v>
      </c>
      <c r="K46" t="s">
        <v>611</v>
      </c>
      <c r="L46" t="s">
        <v>611</v>
      </c>
      <c r="M46" t="str">
        <f>VLOOKUP(B46,T$2:U$299,2)</f>
        <v>Bugesera</v>
      </c>
      <c r="N46">
        <f>VLOOKUP(B46,T$1:V$299,3)</f>
        <v>1.12E-2</v>
      </c>
      <c r="O46">
        <f t="shared" si="0"/>
        <v>1</v>
      </c>
      <c r="P46">
        <f t="shared" si="1"/>
        <v>0</v>
      </c>
      <c r="Q46">
        <f t="shared" si="2"/>
        <v>1</v>
      </c>
      <c r="T46" t="s">
        <v>357</v>
      </c>
      <c r="U46" t="s">
        <v>616</v>
      </c>
      <c r="V46">
        <v>2.2999999999999998</v>
      </c>
      <c r="W46" s="2">
        <v>0</v>
      </c>
      <c r="X46" s="2">
        <v>1</v>
      </c>
      <c r="AF46" t="s">
        <v>357</v>
      </c>
      <c r="AG46" s="10">
        <v>2</v>
      </c>
      <c r="AH46" s="10">
        <f>ROUND(AG46,0)</f>
        <v>2</v>
      </c>
    </row>
    <row r="47" spans="1:34" x14ac:dyDescent="0.25">
      <c r="A47" t="s">
        <v>49</v>
      </c>
      <c r="B47" t="s">
        <v>347</v>
      </c>
      <c r="C47" t="s">
        <v>611</v>
      </c>
      <c r="D47" t="s">
        <v>611</v>
      </c>
      <c r="E47" t="s">
        <v>611</v>
      </c>
      <c r="F47" t="s">
        <v>611</v>
      </c>
      <c r="G47" t="s">
        <v>611</v>
      </c>
      <c r="H47" t="s">
        <v>611</v>
      </c>
      <c r="I47" t="s">
        <v>611</v>
      </c>
      <c r="J47" t="s">
        <v>611</v>
      </c>
      <c r="K47" t="s">
        <v>611</v>
      </c>
      <c r="L47" t="s">
        <v>611</v>
      </c>
      <c r="M47" t="str">
        <f>VLOOKUP(B47,T$2:U$299,2)</f>
        <v>Bugesera</v>
      </c>
      <c r="N47">
        <f>VLOOKUP(B47,T$1:V$299,3)</f>
        <v>1.5</v>
      </c>
      <c r="O47">
        <f t="shared" si="0"/>
        <v>3</v>
      </c>
      <c r="P47">
        <f t="shared" si="1"/>
        <v>1</v>
      </c>
      <c r="Q47">
        <f t="shared" si="2"/>
        <v>1</v>
      </c>
      <c r="T47" t="s">
        <v>358</v>
      </c>
      <c r="U47" t="s">
        <v>616</v>
      </c>
      <c r="V47">
        <v>1.5</v>
      </c>
      <c r="W47" s="2">
        <v>0</v>
      </c>
      <c r="X47" s="2">
        <v>1</v>
      </c>
      <c r="AF47" t="s">
        <v>358</v>
      </c>
      <c r="AG47" s="10">
        <v>1.5</v>
      </c>
      <c r="AH47" s="10">
        <f>ROUND(AG47,0)</f>
        <v>2</v>
      </c>
    </row>
    <row r="48" spans="1:34" x14ac:dyDescent="0.25">
      <c r="A48" t="s">
        <v>50</v>
      </c>
      <c r="B48" t="s">
        <v>348</v>
      </c>
      <c r="C48" t="s">
        <v>611</v>
      </c>
      <c r="D48" t="s">
        <v>611</v>
      </c>
      <c r="E48" t="s">
        <v>611</v>
      </c>
      <c r="F48" t="s">
        <v>611</v>
      </c>
      <c r="G48" t="s">
        <v>611</v>
      </c>
      <c r="H48" t="s">
        <v>611</v>
      </c>
      <c r="I48" t="s">
        <v>611</v>
      </c>
      <c r="J48" t="s">
        <v>611</v>
      </c>
      <c r="K48" t="s">
        <v>611</v>
      </c>
      <c r="L48" t="s">
        <v>611</v>
      </c>
      <c r="M48" t="str">
        <f>VLOOKUP(B48,T$2:U$299,2)</f>
        <v>Bugesera</v>
      </c>
      <c r="N48">
        <f>VLOOKUP(B48,T$1:V$299,3)</f>
        <v>0.5</v>
      </c>
      <c r="O48">
        <f t="shared" si="0"/>
        <v>3</v>
      </c>
      <c r="P48">
        <f t="shared" si="1"/>
        <v>1</v>
      </c>
      <c r="Q48">
        <f t="shared" si="2"/>
        <v>1</v>
      </c>
      <c r="T48" t="s">
        <v>359</v>
      </c>
      <c r="U48" t="s">
        <v>616</v>
      </c>
      <c r="V48">
        <v>1.4</v>
      </c>
      <c r="W48" s="2">
        <v>1</v>
      </c>
      <c r="X48" s="2">
        <v>1</v>
      </c>
      <c r="AF48" t="s">
        <v>359</v>
      </c>
      <c r="AG48" s="10">
        <v>2.5</v>
      </c>
      <c r="AH48" s="10">
        <f>ROUND(AG48,0)</f>
        <v>3</v>
      </c>
    </row>
    <row r="49" spans="1:34" x14ac:dyDescent="0.25">
      <c r="A49" t="s">
        <v>51</v>
      </c>
      <c r="B49" t="s">
        <v>349</v>
      </c>
      <c r="C49" t="s">
        <v>611</v>
      </c>
      <c r="D49" t="s">
        <v>611</v>
      </c>
      <c r="E49" t="s">
        <v>611</v>
      </c>
      <c r="F49" t="s">
        <v>611</v>
      </c>
      <c r="G49" t="s">
        <v>611</v>
      </c>
      <c r="H49" t="s">
        <v>611</v>
      </c>
      <c r="I49" t="s">
        <v>611</v>
      </c>
      <c r="J49" t="s">
        <v>611</v>
      </c>
      <c r="K49" t="s">
        <v>611</v>
      </c>
      <c r="L49" t="s">
        <v>611</v>
      </c>
      <c r="M49" t="str">
        <f>VLOOKUP(B49,T$2:U$299,2)</f>
        <v>Bugesera</v>
      </c>
      <c r="N49">
        <f>VLOOKUP(B49,T$1:V$299,3)</f>
        <v>0.112</v>
      </c>
      <c r="O49">
        <f t="shared" si="0"/>
        <v>2</v>
      </c>
      <c r="P49">
        <f t="shared" si="1"/>
        <v>1</v>
      </c>
      <c r="Q49">
        <f t="shared" si="2"/>
        <v>1</v>
      </c>
      <c r="T49" t="s">
        <v>360</v>
      </c>
      <c r="U49" t="s">
        <v>616</v>
      </c>
      <c r="V49">
        <v>1.5</v>
      </c>
      <c r="W49" s="2">
        <v>1</v>
      </c>
      <c r="X49" s="2">
        <v>1</v>
      </c>
      <c r="AF49" t="s">
        <v>360</v>
      </c>
      <c r="AG49" s="10">
        <v>2.5</v>
      </c>
      <c r="AH49" s="10">
        <f>ROUND(AG49,0)</f>
        <v>3</v>
      </c>
    </row>
    <row r="50" spans="1:34" x14ac:dyDescent="0.25">
      <c r="A50" t="s">
        <v>52</v>
      </c>
      <c r="B50" t="s">
        <v>350</v>
      </c>
      <c r="C50" t="s">
        <v>611</v>
      </c>
      <c r="D50" t="s">
        <v>611</v>
      </c>
      <c r="E50" t="s">
        <v>611</v>
      </c>
      <c r="F50" t="s">
        <v>611</v>
      </c>
      <c r="G50" t="s">
        <v>611</v>
      </c>
      <c r="H50" t="s">
        <v>611</v>
      </c>
      <c r="I50" t="s">
        <v>611</v>
      </c>
      <c r="J50" t="s">
        <v>611</v>
      </c>
      <c r="K50" t="s">
        <v>611</v>
      </c>
      <c r="L50" t="s">
        <v>611</v>
      </c>
      <c r="M50" t="str">
        <f>VLOOKUP(B50,T$2:U$299,2)</f>
        <v>Bugesera</v>
      </c>
      <c r="N50">
        <f>VLOOKUP(B50,T$1:V$299,3)</f>
        <v>2</v>
      </c>
      <c r="O50">
        <f t="shared" si="0"/>
        <v>2</v>
      </c>
      <c r="P50">
        <f t="shared" si="1"/>
        <v>0</v>
      </c>
      <c r="Q50">
        <f t="shared" si="2"/>
        <v>1</v>
      </c>
      <c r="T50" t="s">
        <v>361</v>
      </c>
      <c r="U50" t="s">
        <v>616</v>
      </c>
      <c r="V50">
        <v>1.5</v>
      </c>
      <c r="W50" s="2">
        <v>1</v>
      </c>
      <c r="X50" s="2">
        <v>1</v>
      </c>
      <c r="AF50" t="s">
        <v>361</v>
      </c>
      <c r="AG50" s="10">
        <v>2.5</v>
      </c>
      <c r="AH50" s="10">
        <f>ROUND(AG50,0)</f>
        <v>3</v>
      </c>
    </row>
    <row r="51" spans="1:34" x14ac:dyDescent="0.25">
      <c r="A51" t="s">
        <v>53</v>
      </c>
      <c r="B51" t="s">
        <v>351</v>
      </c>
      <c r="C51" t="s">
        <v>611</v>
      </c>
      <c r="D51" t="s">
        <v>611</v>
      </c>
      <c r="E51" t="s">
        <v>611</v>
      </c>
      <c r="F51" t="s">
        <v>611</v>
      </c>
      <c r="G51" t="s">
        <v>611</v>
      </c>
      <c r="H51" t="s">
        <v>611</v>
      </c>
      <c r="I51" t="s">
        <v>611</v>
      </c>
      <c r="J51" t="s">
        <v>611</v>
      </c>
      <c r="K51" t="s">
        <v>611</v>
      </c>
      <c r="L51" t="s">
        <v>611</v>
      </c>
      <c r="M51" t="str">
        <f>VLOOKUP(B51,T$2:U$299,2)</f>
        <v>Bugesera</v>
      </c>
      <c r="N51">
        <f>VLOOKUP(B51,T$1:V$299,3)</f>
        <v>0.12</v>
      </c>
      <c r="O51">
        <f t="shared" si="0"/>
        <v>1</v>
      </c>
      <c r="P51">
        <f t="shared" si="1"/>
        <v>0</v>
      </c>
      <c r="Q51">
        <f t="shared" si="2"/>
        <v>1</v>
      </c>
      <c r="T51" t="s">
        <v>362</v>
      </c>
      <c r="U51" t="s">
        <v>616</v>
      </c>
      <c r="V51">
        <v>1.5</v>
      </c>
      <c r="W51" s="2">
        <v>1</v>
      </c>
      <c r="X51" s="2">
        <v>0</v>
      </c>
      <c r="AF51" t="s">
        <v>362</v>
      </c>
      <c r="AG51" s="10">
        <v>1.5</v>
      </c>
      <c r="AH51" s="10">
        <f>ROUND(AG51,0)</f>
        <v>2</v>
      </c>
    </row>
    <row r="52" spans="1:34" x14ac:dyDescent="0.25">
      <c r="A52" t="s">
        <v>54</v>
      </c>
      <c r="B52" t="s">
        <v>352</v>
      </c>
      <c r="C52" t="s">
        <v>611</v>
      </c>
      <c r="D52" t="s">
        <v>611</v>
      </c>
      <c r="E52" t="s">
        <v>611</v>
      </c>
      <c r="F52" t="s">
        <v>611</v>
      </c>
      <c r="G52" t="s">
        <v>611</v>
      </c>
      <c r="H52" t="s">
        <v>611</v>
      </c>
      <c r="I52" t="s">
        <v>611</v>
      </c>
      <c r="J52" t="s">
        <v>611</v>
      </c>
      <c r="K52" t="s">
        <v>611</v>
      </c>
      <c r="L52" t="s">
        <v>611</v>
      </c>
      <c r="M52" t="str">
        <f>VLOOKUP(B52,T$2:U$299,2)</f>
        <v>Bugesera</v>
      </c>
      <c r="N52">
        <f>VLOOKUP(B52,T$1:V$299,3)</f>
        <v>0.22</v>
      </c>
      <c r="O52">
        <f t="shared" si="0"/>
        <v>1</v>
      </c>
      <c r="P52">
        <f t="shared" si="1"/>
        <v>0</v>
      </c>
      <c r="Q52">
        <f t="shared" si="2"/>
        <v>1</v>
      </c>
      <c r="T52" t="s">
        <v>363</v>
      </c>
      <c r="U52" t="s">
        <v>616</v>
      </c>
      <c r="V52">
        <v>0.78</v>
      </c>
      <c r="W52" s="2">
        <v>0</v>
      </c>
      <c r="X52" s="2">
        <v>1</v>
      </c>
      <c r="AF52" t="s">
        <v>363</v>
      </c>
      <c r="AG52" s="10">
        <v>1.5</v>
      </c>
      <c r="AH52" s="10">
        <f>ROUND(AG52,0)</f>
        <v>2</v>
      </c>
    </row>
    <row r="53" spans="1:34" x14ac:dyDescent="0.25">
      <c r="A53" t="s">
        <v>55</v>
      </c>
      <c r="B53" t="s">
        <v>353</v>
      </c>
      <c r="C53" t="s">
        <v>611</v>
      </c>
      <c r="D53" t="s">
        <v>611</v>
      </c>
      <c r="E53" t="s">
        <v>611</v>
      </c>
      <c r="F53" t="s">
        <v>611</v>
      </c>
      <c r="G53" t="s">
        <v>611</v>
      </c>
      <c r="H53" t="s">
        <v>611</v>
      </c>
      <c r="I53" t="s">
        <v>611</v>
      </c>
      <c r="J53" t="s">
        <v>611</v>
      </c>
      <c r="K53" t="s">
        <v>611</v>
      </c>
      <c r="L53" t="s">
        <v>611</v>
      </c>
      <c r="M53" t="str">
        <f>VLOOKUP(B53,T$2:U$299,2)</f>
        <v>Bugesera</v>
      </c>
      <c r="N53">
        <f>VLOOKUP(B53,T$1:V$299,3)</f>
        <v>1</v>
      </c>
      <c r="O53">
        <f t="shared" si="0"/>
        <v>3</v>
      </c>
      <c r="P53">
        <f t="shared" si="1"/>
        <v>1</v>
      </c>
      <c r="Q53">
        <f t="shared" si="2"/>
        <v>1</v>
      </c>
      <c r="T53" t="s">
        <v>364</v>
      </c>
      <c r="U53" t="s">
        <v>616</v>
      </c>
      <c r="V53">
        <v>1</v>
      </c>
      <c r="W53" s="2">
        <v>1</v>
      </c>
      <c r="X53" s="2">
        <v>1</v>
      </c>
      <c r="AF53" t="s">
        <v>364</v>
      </c>
      <c r="AG53" s="10">
        <v>2.5</v>
      </c>
      <c r="AH53" s="10">
        <f>ROUND(AG53,0)</f>
        <v>3</v>
      </c>
    </row>
    <row r="54" spans="1:34" x14ac:dyDescent="0.25">
      <c r="A54" t="s">
        <v>56</v>
      </c>
      <c r="B54" t="s">
        <v>354</v>
      </c>
      <c r="C54" t="s">
        <v>611</v>
      </c>
      <c r="D54" t="s">
        <v>611</v>
      </c>
      <c r="E54" t="s">
        <v>611</v>
      </c>
      <c r="F54" t="s">
        <v>611</v>
      </c>
      <c r="G54" t="s">
        <v>611</v>
      </c>
      <c r="H54" t="s">
        <v>611</v>
      </c>
      <c r="I54" t="s">
        <v>611</v>
      </c>
      <c r="J54" t="s">
        <v>611</v>
      </c>
      <c r="K54" t="s">
        <v>611</v>
      </c>
      <c r="L54" t="s">
        <v>611</v>
      </c>
      <c r="M54" t="str">
        <f>VLOOKUP(B54,T$2:U$299,2)</f>
        <v>Bugesera</v>
      </c>
      <c r="N54">
        <f>VLOOKUP(B54,T$1:V$299,3)</f>
        <v>0.48</v>
      </c>
      <c r="O54">
        <f t="shared" si="0"/>
        <v>0</v>
      </c>
      <c r="P54">
        <f t="shared" si="1"/>
        <v>0</v>
      </c>
      <c r="Q54">
        <f t="shared" si="2"/>
        <v>0</v>
      </c>
      <c r="T54" t="s">
        <v>365</v>
      </c>
      <c r="U54" t="s">
        <v>616</v>
      </c>
      <c r="V54">
        <v>1.5</v>
      </c>
      <c r="W54" s="2">
        <v>1</v>
      </c>
      <c r="X54" s="2">
        <v>1</v>
      </c>
      <c r="AF54" t="s">
        <v>365</v>
      </c>
      <c r="AG54" s="10">
        <v>3.5</v>
      </c>
      <c r="AH54" s="10">
        <f>ROUND(AG54,0)</f>
        <v>4</v>
      </c>
    </row>
    <row r="55" spans="1:34" x14ac:dyDescent="0.25">
      <c r="A55" t="s">
        <v>57</v>
      </c>
      <c r="B55" t="s">
        <v>355</v>
      </c>
      <c r="C55" t="s">
        <v>611</v>
      </c>
      <c r="D55" t="s">
        <v>611</v>
      </c>
      <c r="E55" t="s">
        <v>611</v>
      </c>
      <c r="F55" t="s">
        <v>611</v>
      </c>
      <c r="G55" t="s">
        <v>611</v>
      </c>
      <c r="H55" t="s">
        <v>611</v>
      </c>
      <c r="I55" t="s">
        <v>611</v>
      </c>
      <c r="J55" t="s">
        <v>611</v>
      </c>
      <c r="K55" t="s">
        <v>611</v>
      </c>
      <c r="L55" t="s">
        <v>611</v>
      </c>
      <c r="M55" t="str">
        <f>VLOOKUP(B55,T$2:U$299,2)</f>
        <v>Bugesera</v>
      </c>
      <c r="N55">
        <f>VLOOKUP(B55,T$1:V$299,3)</f>
        <v>3.5</v>
      </c>
      <c r="O55">
        <f t="shared" si="0"/>
        <v>3</v>
      </c>
      <c r="P55">
        <f t="shared" si="1"/>
        <v>1</v>
      </c>
      <c r="Q55">
        <f t="shared" si="2"/>
        <v>1</v>
      </c>
      <c r="T55" t="s">
        <v>366</v>
      </c>
      <c r="U55" t="s">
        <v>616</v>
      </c>
      <c r="V55">
        <v>2</v>
      </c>
      <c r="W55" s="2">
        <v>0</v>
      </c>
      <c r="X55" s="2">
        <v>1</v>
      </c>
      <c r="AF55" t="s">
        <v>366</v>
      </c>
      <c r="AG55" s="10">
        <v>3</v>
      </c>
      <c r="AH55" s="10">
        <f>ROUND(AG55,0)</f>
        <v>3</v>
      </c>
    </row>
    <row r="56" spans="1:34" x14ac:dyDescent="0.25">
      <c r="A56" t="s">
        <v>58</v>
      </c>
      <c r="B56" t="s">
        <v>356</v>
      </c>
      <c r="C56" t="s">
        <v>611</v>
      </c>
      <c r="D56" t="s">
        <v>611</v>
      </c>
      <c r="E56" t="s">
        <v>611</v>
      </c>
      <c r="F56" t="s">
        <v>611</v>
      </c>
      <c r="G56" t="s">
        <v>611</v>
      </c>
      <c r="H56" t="s">
        <v>611</v>
      </c>
      <c r="I56" t="s">
        <v>611</v>
      </c>
      <c r="J56" t="s">
        <v>611</v>
      </c>
      <c r="K56" t="s">
        <v>611</v>
      </c>
      <c r="L56" t="s">
        <v>611</v>
      </c>
      <c r="M56" t="str">
        <f>VLOOKUP(B56,T$2:U$299,2)</f>
        <v>Bugesera</v>
      </c>
      <c r="N56">
        <f>VLOOKUP(B56,T$1:V$299,3)</f>
        <v>0.36</v>
      </c>
      <c r="O56">
        <f t="shared" si="0"/>
        <v>0</v>
      </c>
      <c r="P56">
        <f t="shared" si="1"/>
        <v>0</v>
      </c>
      <c r="Q56">
        <f t="shared" si="2"/>
        <v>0</v>
      </c>
      <c r="T56" t="s">
        <v>367</v>
      </c>
      <c r="U56" t="s">
        <v>616</v>
      </c>
      <c r="V56">
        <v>0.24</v>
      </c>
      <c r="W56" s="2">
        <v>1</v>
      </c>
      <c r="X56" s="2">
        <v>0</v>
      </c>
      <c r="AF56" t="s">
        <v>367</v>
      </c>
      <c r="AG56" s="10">
        <v>2</v>
      </c>
      <c r="AH56" s="10">
        <f>ROUND(AG56,0)</f>
        <v>2</v>
      </c>
    </row>
    <row r="57" spans="1:34" x14ac:dyDescent="0.25">
      <c r="A57" t="s">
        <v>59</v>
      </c>
      <c r="B57" t="s">
        <v>357</v>
      </c>
      <c r="C57" t="s">
        <v>611</v>
      </c>
      <c r="D57" t="s">
        <v>611</v>
      </c>
      <c r="E57" t="s">
        <v>611</v>
      </c>
      <c r="F57" t="s">
        <v>611</v>
      </c>
      <c r="G57" t="s">
        <v>611</v>
      </c>
      <c r="H57" t="s">
        <v>611</v>
      </c>
      <c r="I57" t="s">
        <v>611</v>
      </c>
      <c r="J57" t="s">
        <v>611</v>
      </c>
      <c r="K57" t="s">
        <v>611</v>
      </c>
      <c r="L57" t="s">
        <v>611</v>
      </c>
      <c r="M57" t="str">
        <f>VLOOKUP(B57,T$2:U$299,2)</f>
        <v>Bugesera</v>
      </c>
      <c r="N57">
        <f>VLOOKUP(B57,T$1:V$299,3)</f>
        <v>2.2999999999999998</v>
      </c>
      <c r="O57">
        <f t="shared" si="0"/>
        <v>2</v>
      </c>
      <c r="P57">
        <f t="shared" si="1"/>
        <v>0</v>
      </c>
      <c r="Q57">
        <f t="shared" si="2"/>
        <v>1</v>
      </c>
      <c r="T57" t="s">
        <v>368</v>
      </c>
      <c r="U57" t="s">
        <v>616</v>
      </c>
      <c r="V57">
        <v>0.48</v>
      </c>
      <c r="W57" s="2">
        <v>0</v>
      </c>
      <c r="X57" s="2">
        <v>0</v>
      </c>
      <c r="AF57" t="s">
        <v>368</v>
      </c>
      <c r="AG57" s="10">
        <v>1</v>
      </c>
      <c r="AH57" s="10">
        <f>ROUND(AG57,0)</f>
        <v>1</v>
      </c>
    </row>
    <row r="58" spans="1:34" x14ac:dyDescent="0.25">
      <c r="A58" t="s">
        <v>60</v>
      </c>
      <c r="B58" t="s">
        <v>358</v>
      </c>
      <c r="C58" t="s">
        <v>611</v>
      </c>
      <c r="D58" t="s">
        <v>611</v>
      </c>
      <c r="E58" t="s">
        <v>611</v>
      </c>
      <c r="F58" t="s">
        <v>611</v>
      </c>
      <c r="G58" t="s">
        <v>611</v>
      </c>
      <c r="H58" t="s">
        <v>611</v>
      </c>
      <c r="I58" t="s">
        <v>611</v>
      </c>
      <c r="J58" t="s">
        <v>611</v>
      </c>
      <c r="K58" t="s">
        <v>611</v>
      </c>
      <c r="L58" t="s">
        <v>611</v>
      </c>
      <c r="M58" t="str">
        <f>VLOOKUP(B58,T$2:U$299,2)</f>
        <v>Bugesera</v>
      </c>
      <c r="N58">
        <f>VLOOKUP(B58,T$1:V$299,3)</f>
        <v>1.5</v>
      </c>
      <c r="O58">
        <f t="shared" si="0"/>
        <v>2</v>
      </c>
      <c r="P58">
        <f t="shared" si="1"/>
        <v>0</v>
      </c>
      <c r="Q58">
        <f t="shared" si="2"/>
        <v>1</v>
      </c>
      <c r="T58" t="s">
        <v>369</v>
      </c>
      <c r="U58" t="s">
        <v>616</v>
      </c>
      <c r="V58">
        <v>0.36</v>
      </c>
      <c r="W58" s="2">
        <v>0</v>
      </c>
      <c r="X58" s="2">
        <v>1</v>
      </c>
      <c r="AF58" t="s">
        <v>369</v>
      </c>
      <c r="AG58" s="10">
        <v>2</v>
      </c>
      <c r="AH58" s="10">
        <f>ROUND(AG58,0)</f>
        <v>2</v>
      </c>
    </row>
    <row r="59" spans="1:34" x14ac:dyDescent="0.25">
      <c r="A59" t="s">
        <v>61</v>
      </c>
      <c r="B59" t="s">
        <v>359</v>
      </c>
      <c r="C59" t="s">
        <v>611</v>
      </c>
      <c r="D59" t="s">
        <v>611</v>
      </c>
      <c r="E59" t="s">
        <v>611</v>
      </c>
      <c r="F59" t="s">
        <v>611</v>
      </c>
      <c r="G59" t="s">
        <v>611</v>
      </c>
      <c r="H59" t="s">
        <v>611</v>
      </c>
      <c r="I59" t="s">
        <v>611</v>
      </c>
      <c r="J59" t="s">
        <v>611</v>
      </c>
      <c r="K59" t="s">
        <v>611</v>
      </c>
      <c r="L59" t="s">
        <v>611</v>
      </c>
      <c r="M59" t="str">
        <f>VLOOKUP(B59,T$2:U$299,2)</f>
        <v>Bugesera</v>
      </c>
      <c r="N59">
        <f>VLOOKUP(B59,T$1:V$299,3)</f>
        <v>1.4</v>
      </c>
      <c r="O59">
        <f t="shared" si="0"/>
        <v>3</v>
      </c>
      <c r="P59">
        <f t="shared" si="1"/>
        <v>1</v>
      </c>
      <c r="Q59">
        <f t="shared" si="2"/>
        <v>1</v>
      </c>
      <c r="T59" t="s">
        <v>370</v>
      </c>
      <c r="U59" t="s">
        <v>616</v>
      </c>
      <c r="V59">
        <v>1.5</v>
      </c>
      <c r="W59" s="2">
        <v>0</v>
      </c>
      <c r="X59" s="2">
        <v>0</v>
      </c>
      <c r="AF59" t="s">
        <v>370</v>
      </c>
      <c r="AG59" s="10">
        <v>1.5</v>
      </c>
      <c r="AH59" s="10">
        <f>ROUND(AG59,0)</f>
        <v>2</v>
      </c>
    </row>
    <row r="60" spans="1:34" x14ac:dyDescent="0.25">
      <c r="A60" t="s">
        <v>62</v>
      </c>
      <c r="B60" t="s">
        <v>360</v>
      </c>
      <c r="C60" t="s">
        <v>611</v>
      </c>
      <c r="D60" t="s">
        <v>611</v>
      </c>
      <c r="E60" t="s">
        <v>611</v>
      </c>
      <c r="F60" t="s">
        <v>611</v>
      </c>
      <c r="G60" t="s">
        <v>611</v>
      </c>
      <c r="H60" t="s">
        <v>611</v>
      </c>
      <c r="I60" t="s">
        <v>611</v>
      </c>
      <c r="J60" t="s">
        <v>611</v>
      </c>
      <c r="K60" t="s">
        <v>611</v>
      </c>
      <c r="L60" t="s">
        <v>611</v>
      </c>
      <c r="M60" t="str">
        <f>VLOOKUP(B60,T$2:U$299,2)</f>
        <v>Bugesera</v>
      </c>
      <c r="N60">
        <f>VLOOKUP(B60,T$1:V$299,3)</f>
        <v>1.5</v>
      </c>
      <c r="O60">
        <f t="shared" si="0"/>
        <v>3</v>
      </c>
      <c r="P60">
        <f t="shared" si="1"/>
        <v>1</v>
      </c>
      <c r="Q60">
        <f t="shared" si="2"/>
        <v>1</v>
      </c>
      <c r="T60" t="s">
        <v>371</v>
      </c>
      <c r="U60" t="s">
        <v>616</v>
      </c>
      <c r="V60">
        <v>2</v>
      </c>
      <c r="W60" s="2">
        <v>0</v>
      </c>
      <c r="X60" s="2">
        <v>1</v>
      </c>
      <c r="AF60" t="s">
        <v>371</v>
      </c>
      <c r="AG60" s="10">
        <v>3</v>
      </c>
      <c r="AH60" s="10">
        <f>ROUND(AG60,0)</f>
        <v>3</v>
      </c>
    </row>
    <row r="61" spans="1:34" x14ac:dyDescent="0.25">
      <c r="A61" t="s">
        <v>63</v>
      </c>
      <c r="B61" t="s">
        <v>361</v>
      </c>
      <c r="C61" t="s">
        <v>611</v>
      </c>
      <c r="D61" t="s">
        <v>611</v>
      </c>
      <c r="E61" t="s">
        <v>611</v>
      </c>
      <c r="F61" t="s">
        <v>611</v>
      </c>
      <c r="G61" t="s">
        <v>611</v>
      </c>
      <c r="H61" t="s">
        <v>611</v>
      </c>
      <c r="I61" t="s">
        <v>611</v>
      </c>
      <c r="J61" t="s">
        <v>611</v>
      </c>
      <c r="K61" t="s">
        <v>611</v>
      </c>
      <c r="L61" t="s">
        <v>611</v>
      </c>
      <c r="M61" t="str">
        <f>VLOOKUP(B61,T$2:U$299,2)</f>
        <v>Bugesera</v>
      </c>
      <c r="N61">
        <f>VLOOKUP(B61,T$1:V$299,3)</f>
        <v>1.5</v>
      </c>
      <c r="O61">
        <f t="shared" si="0"/>
        <v>3</v>
      </c>
      <c r="P61">
        <f t="shared" si="1"/>
        <v>1</v>
      </c>
      <c r="Q61">
        <f t="shared" si="2"/>
        <v>1</v>
      </c>
      <c r="T61" t="s">
        <v>372</v>
      </c>
      <c r="U61" t="s">
        <v>615</v>
      </c>
      <c r="V61">
        <v>1</v>
      </c>
      <c r="W61" s="2">
        <v>0</v>
      </c>
      <c r="X61" s="2">
        <v>1</v>
      </c>
      <c r="AF61" t="s">
        <v>372</v>
      </c>
      <c r="AG61" s="10">
        <v>3</v>
      </c>
      <c r="AH61" s="10">
        <f>ROUND(AG61,0)</f>
        <v>3</v>
      </c>
    </row>
    <row r="62" spans="1:34" x14ac:dyDescent="0.25">
      <c r="A62" t="s">
        <v>64</v>
      </c>
      <c r="B62" t="s">
        <v>362</v>
      </c>
      <c r="C62" t="s">
        <v>611</v>
      </c>
      <c r="D62" t="s">
        <v>611</v>
      </c>
      <c r="E62" t="s">
        <v>611</v>
      </c>
      <c r="F62" t="s">
        <v>611</v>
      </c>
      <c r="G62" t="s">
        <v>611</v>
      </c>
      <c r="H62" t="s">
        <v>611</v>
      </c>
      <c r="I62" t="s">
        <v>611</v>
      </c>
      <c r="J62" t="s">
        <v>611</v>
      </c>
      <c r="K62" t="s">
        <v>611</v>
      </c>
      <c r="L62" t="s">
        <v>611</v>
      </c>
      <c r="M62" t="str">
        <f>VLOOKUP(B62,T$2:U$299,2)</f>
        <v>Bugesera</v>
      </c>
      <c r="N62">
        <f>VLOOKUP(B62,T$1:V$299,3)</f>
        <v>1.5</v>
      </c>
      <c r="O62">
        <f t="shared" si="0"/>
        <v>2</v>
      </c>
      <c r="P62">
        <f t="shared" si="1"/>
        <v>1</v>
      </c>
      <c r="Q62">
        <f t="shared" si="2"/>
        <v>0</v>
      </c>
      <c r="T62" t="s">
        <v>373</v>
      </c>
      <c r="U62" t="s">
        <v>615</v>
      </c>
      <c r="V62">
        <v>0.25</v>
      </c>
      <c r="W62" s="2">
        <v>1</v>
      </c>
      <c r="X62" s="2">
        <v>0</v>
      </c>
      <c r="AF62" t="s">
        <v>373</v>
      </c>
      <c r="AG62" s="10">
        <v>2</v>
      </c>
      <c r="AH62" s="10">
        <f>ROUND(AG62,0)</f>
        <v>2</v>
      </c>
    </row>
    <row r="63" spans="1:34" x14ac:dyDescent="0.25">
      <c r="A63" t="s">
        <v>65</v>
      </c>
      <c r="B63" t="s">
        <v>363</v>
      </c>
      <c r="C63" t="s">
        <v>611</v>
      </c>
      <c r="D63" t="s">
        <v>611</v>
      </c>
      <c r="E63" t="s">
        <v>611</v>
      </c>
      <c r="F63" t="s">
        <v>611</v>
      </c>
      <c r="G63" t="s">
        <v>611</v>
      </c>
      <c r="H63" t="s">
        <v>611</v>
      </c>
      <c r="I63" t="s">
        <v>611</v>
      </c>
      <c r="J63" t="s">
        <v>611</v>
      </c>
      <c r="K63" t="s">
        <v>611</v>
      </c>
      <c r="L63" t="s">
        <v>611</v>
      </c>
      <c r="M63" t="str">
        <f>VLOOKUP(B63,T$2:U$299,2)</f>
        <v>Bugesera</v>
      </c>
      <c r="N63">
        <f>VLOOKUP(B63,T$1:V$299,3)</f>
        <v>0.78</v>
      </c>
      <c r="O63">
        <f t="shared" si="0"/>
        <v>2</v>
      </c>
      <c r="P63">
        <f t="shared" si="1"/>
        <v>0</v>
      </c>
      <c r="Q63">
        <f t="shared" si="2"/>
        <v>1</v>
      </c>
      <c r="T63" t="s">
        <v>374</v>
      </c>
      <c r="U63" t="s">
        <v>615</v>
      </c>
      <c r="V63">
        <v>1</v>
      </c>
      <c r="W63" s="2">
        <v>1</v>
      </c>
      <c r="X63" s="2">
        <v>1</v>
      </c>
      <c r="AF63" t="s">
        <v>374</v>
      </c>
      <c r="AG63" s="10">
        <v>4</v>
      </c>
      <c r="AH63" s="10">
        <f>ROUND(AG63,0)</f>
        <v>4</v>
      </c>
    </row>
    <row r="64" spans="1:34" x14ac:dyDescent="0.25">
      <c r="A64" t="s">
        <v>66</v>
      </c>
      <c r="B64" t="s">
        <v>364</v>
      </c>
      <c r="C64" t="s">
        <v>611</v>
      </c>
      <c r="D64" t="s">
        <v>611</v>
      </c>
      <c r="E64" t="s">
        <v>611</v>
      </c>
      <c r="F64" t="s">
        <v>611</v>
      </c>
      <c r="G64" t="s">
        <v>611</v>
      </c>
      <c r="H64" t="s">
        <v>611</v>
      </c>
      <c r="I64" t="s">
        <v>611</v>
      </c>
      <c r="J64" t="s">
        <v>611</v>
      </c>
      <c r="K64" t="s">
        <v>611</v>
      </c>
      <c r="L64" t="s">
        <v>611</v>
      </c>
      <c r="M64" t="str">
        <f>VLOOKUP(B64,T$2:U$299,2)</f>
        <v>Bugesera</v>
      </c>
      <c r="N64">
        <f>VLOOKUP(B64,T$1:V$299,3)</f>
        <v>1</v>
      </c>
      <c r="O64">
        <f t="shared" si="0"/>
        <v>3</v>
      </c>
      <c r="P64">
        <f t="shared" si="1"/>
        <v>1</v>
      </c>
      <c r="Q64">
        <f t="shared" si="2"/>
        <v>1</v>
      </c>
      <c r="T64" t="s">
        <v>375</v>
      </c>
      <c r="U64" t="s">
        <v>615</v>
      </c>
      <c r="V64">
        <v>0.5</v>
      </c>
      <c r="W64" s="2">
        <v>0</v>
      </c>
      <c r="X64" s="2">
        <v>1</v>
      </c>
      <c r="AF64" t="s">
        <v>375</v>
      </c>
      <c r="AG64" s="10">
        <v>2.5</v>
      </c>
      <c r="AH64" s="10">
        <f>ROUND(AG64,0)</f>
        <v>3</v>
      </c>
    </row>
    <row r="65" spans="1:34" x14ac:dyDescent="0.25">
      <c r="A65" t="s">
        <v>67</v>
      </c>
      <c r="B65" t="s">
        <v>365</v>
      </c>
      <c r="C65" t="s">
        <v>611</v>
      </c>
      <c r="D65" t="s">
        <v>611</v>
      </c>
      <c r="E65" t="s">
        <v>611</v>
      </c>
      <c r="F65" t="s">
        <v>611</v>
      </c>
      <c r="G65" t="s">
        <v>611</v>
      </c>
      <c r="H65" t="s">
        <v>611</v>
      </c>
      <c r="I65" t="s">
        <v>611</v>
      </c>
      <c r="J65" t="s">
        <v>611</v>
      </c>
      <c r="K65" t="s">
        <v>611</v>
      </c>
      <c r="L65" t="s">
        <v>611</v>
      </c>
      <c r="M65" t="str">
        <f>VLOOKUP(B65,T$2:U$299,2)</f>
        <v>Bugesera</v>
      </c>
      <c r="N65">
        <f>VLOOKUP(B65,T$1:V$299,3)</f>
        <v>1.5</v>
      </c>
      <c r="O65">
        <f t="shared" si="0"/>
        <v>4</v>
      </c>
      <c r="P65">
        <f t="shared" si="1"/>
        <v>1</v>
      </c>
      <c r="Q65">
        <f t="shared" si="2"/>
        <v>1</v>
      </c>
      <c r="T65" t="s">
        <v>376</v>
      </c>
      <c r="U65" t="s">
        <v>615</v>
      </c>
      <c r="V65">
        <v>0.5</v>
      </c>
      <c r="W65" s="2">
        <v>1</v>
      </c>
      <c r="X65" s="2">
        <v>1</v>
      </c>
      <c r="AF65" t="s">
        <v>376</v>
      </c>
      <c r="AG65" s="10">
        <v>3.5</v>
      </c>
      <c r="AH65" s="10">
        <f>ROUND(AG65,0)</f>
        <v>4</v>
      </c>
    </row>
    <row r="66" spans="1:34" x14ac:dyDescent="0.25">
      <c r="A66" t="s">
        <v>68</v>
      </c>
      <c r="B66" t="s">
        <v>366</v>
      </c>
      <c r="C66" t="s">
        <v>611</v>
      </c>
      <c r="D66" t="s">
        <v>611</v>
      </c>
      <c r="E66" t="s">
        <v>611</v>
      </c>
      <c r="F66" t="s">
        <v>611</v>
      </c>
      <c r="G66" t="s">
        <v>611</v>
      </c>
      <c r="H66" t="s">
        <v>611</v>
      </c>
      <c r="I66" t="s">
        <v>611</v>
      </c>
      <c r="J66" t="s">
        <v>611</v>
      </c>
      <c r="K66" t="s">
        <v>611</v>
      </c>
      <c r="L66" t="s">
        <v>611</v>
      </c>
      <c r="M66" t="str">
        <f>VLOOKUP(B66,T$2:U$299,2)</f>
        <v>Bugesera</v>
      </c>
      <c r="N66">
        <f>VLOOKUP(B66,T$1:V$299,3)</f>
        <v>2</v>
      </c>
      <c r="O66">
        <f t="shared" si="0"/>
        <v>3</v>
      </c>
      <c r="P66">
        <f t="shared" si="1"/>
        <v>0</v>
      </c>
      <c r="Q66">
        <f t="shared" si="2"/>
        <v>1</v>
      </c>
      <c r="T66" t="s">
        <v>377</v>
      </c>
      <c r="U66" t="s">
        <v>615</v>
      </c>
      <c r="V66">
        <v>0.25</v>
      </c>
      <c r="W66" s="2">
        <v>0</v>
      </c>
      <c r="X66" s="2">
        <v>1</v>
      </c>
      <c r="AF66" t="s">
        <v>377</v>
      </c>
      <c r="AG66" s="10">
        <v>2</v>
      </c>
      <c r="AH66" s="10">
        <f>ROUND(AG66,0)</f>
        <v>2</v>
      </c>
    </row>
    <row r="67" spans="1:34" x14ac:dyDescent="0.25">
      <c r="A67" t="s">
        <v>69</v>
      </c>
      <c r="B67" t="s">
        <v>367</v>
      </c>
      <c r="C67" t="s">
        <v>611</v>
      </c>
      <c r="D67" t="s">
        <v>611</v>
      </c>
      <c r="E67" t="s">
        <v>611</v>
      </c>
      <c r="F67" t="s">
        <v>611</v>
      </c>
      <c r="G67" t="s">
        <v>611</v>
      </c>
      <c r="H67" t="s">
        <v>611</v>
      </c>
      <c r="I67" t="s">
        <v>611</v>
      </c>
      <c r="J67" t="s">
        <v>611</v>
      </c>
      <c r="K67" t="s">
        <v>611</v>
      </c>
      <c r="L67" t="s">
        <v>611</v>
      </c>
      <c r="M67" t="str">
        <f>VLOOKUP(B67,T$2:U$299,2)</f>
        <v>Bugesera</v>
      </c>
      <c r="N67">
        <f>VLOOKUP(B67,T$1:V$299,3)</f>
        <v>0.24</v>
      </c>
      <c r="O67">
        <f t="shared" ref="O67:O130" si="3">VLOOKUP(B67,$AF$2:$AH$299,3)</f>
        <v>2</v>
      </c>
      <c r="P67">
        <f t="shared" ref="P67:P130" si="4">VLOOKUP(B67,$T$1:$X$299,4)</f>
        <v>1</v>
      </c>
      <c r="Q67">
        <f t="shared" ref="Q67:Q130" si="5">VLOOKUP(B67,$T$1:$X$299,5)</f>
        <v>0</v>
      </c>
      <c r="T67" t="s">
        <v>378</v>
      </c>
      <c r="U67" t="s">
        <v>615</v>
      </c>
      <c r="V67">
        <v>0.25</v>
      </c>
      <c r="W67" s="2">
        <v>0</v>
      </c>
      <c r="X67" s="2">
        <v>0</v>
      </c>
      <c r="AF67" t="s">
        <v>378</v>
      </c>
      <c r="AG67" s="10">
        <v>1</v>
      </c>
      <c r="AH67" s="10">
        <f>ROUND(AG67,0)</f>
        <v>1</v>
      </c>
    </row>
    <row r="68" spans="1:34" x14ac:dyDescent="0.25">
      <c r="A68" t="s">
        <v>70</v>
      </c>
      <c r="B68" t="s">
        <v>368</v>
      </c>
      <c r="C68" t="s">
        <v>611</v>
      </c>
      <c r="D68" t="s">
        <v>611</v>
      </c>
      <c r="E68" t="s">
        <v>611</v>
      </c>
      <c r="F68" t="s">
        <v>611</v>
      </c>
      <c r="G68" t="s">
        <v>611</v>
      </c>
      <c r="H68" t="s">
        <v>611</v>
      </c>
      <c r="I68" t="s">
        <v>611</v>
      </c>
      <c r="J68" t="s">
        <v>611</v>
      </c>
      <c r="K68" t="s">
        <v>611</v>
      </c>
      <c r="L68" t="s">
        <v>611</v>
      </c>
      <c r="M68" t="str">
        <f>VLOOKUP(B68,T$2:U$299,2)</f>
        <v>Bugesera</v>
      </c>
      <c r="N68">
        <f>VLOOKUP(B68,T$1:V$299,3)</f>
        <v>0.48</v>
      </c>
      <c r="O68">
        <f t="shared" si="3"/>
        <v>1</v>
      </c>
      <c r="P68">
        <f t="shared" si="4"/>
        <v>0</v>
      </c>
      <c r="Q68">
        <f t="shared" si="5"/>
        <v>0</v>
      </c>
      <c r="T68" t="s">
        <v>379</v>
      </c>
      <c r="U68" t="s">
        <v>615</v>
      </c>
      <c r="V68">
        <v>0.5</v>
      </c>
      <c r="W68" s="2">
        <v>1</v>
      </c>
      <c r="X68" s="2">
        <v>1</v>
      </c>
      <c r="AF68" t="s">
        <v>379</v>
      </c>
      <c r="AG68" s="10">
        <v>3.5</v>
      </c>
      <c r="AH68" s="10">
        <f>ROUND(AG68,0)</f>
        <v>4</v>
      </c>
    </row>
    <row r="69" spans="1:34" x14ac:dyDescent="0.25">
      <c r="A69" t="s">
        <v>71</v>
      </c>
      <c r="B69" t="s">
        <v>369</v>
      </c>
      <c r="C69" t="s">
        <v>611</v>
      </c>
      <c r="D69" t="s">
        <v>611</v>
      </c>
      <c r="E69" t="s">
        <v>611</v>
      </c>
      <c r="F69" t="s">
        <v>611</v>
      </c>
      <c r="G69" t="s">
        <v>611</v>
      </c>
      <c r="H69" t="s">
        <v>611</v>
      </c>
      <c r="I69" t="s">
        <v>611</v>
      </c>
      <c r="J69" t="s">
        <v>611</v>
      </c>
      <c r="K69" t="s">
        <v>611</v>
      </c>
      <c r="L69" t="s">
        <v>611</v>
      </c>
      <c r="M69" t="str">
        <f>VLOOKUP(B69,T$2:U$299,2)</f>
        <v>Bugesera</v>
      </c>
      <c r="N69">
        <f>VLOOKUP(B69,T$1:V$299,3)</f>
        <v>0.36</v>
      </c>
      <c r="O69">
        <f t="shared" si="3"/>
        <v>2</v>
      </c>
      <c r="P69">
        <f t="shared" si="4"/>
        <v>0</v>
      </c>
      <c r="Q69">
        <f t="shared" si="5"/>
        <v>1</v>
      </c>
      <c r="T69" t="s">
        <v>380</v>
      </c>
      <c r="U69" t="s">
        <v>615</v>
      </c>
      <c r="V69">
        <v>0.6</v>
      </c>
      <c r="W69" s="2">
        <v>1</v>
      </c>
      <c r="X69" s="2">
        <v>1</v>
      </c>
      <c r="AF69" t="s">
        <v>380</v>
      </c>
      <c r="AG69" s="10">
        <v>4</v>
      </c>
      <c r="AH69" s="10">
        <f>ROUND(AG69,0)</f>
        <v>4</v>
      </c>
    </row>
    <row r="70" spans="1:34" x14ac:dyDescent="0.25">
      <c r="A70" t="s">
        <v>72</v>
      </c>
      <c r="B70" t="s">
        <v>370</v>
      </c>
      <c r="C70" t="s">
        <v>611</v>
      </c>
      <c r="D70" t="s">
        <v>611</v>
      </c>
      <c r="E70" t="s">
        <v>611</v>
      </c>
      <c r="F70" t="s">
        <v>611</v>
      </c>
      <c r="G70" t="s">
        <v>611</v>
      </c>
      <c r="H70" t="s">
        <v>611</v>
      </c>
      <c r="I70" t="s">
        <v>611</v>
      </c>
      <c r="J70" t="s">
        <v>611</v>
      </c>
      <c r="K70" t="s">
        <v>611</v>
      </c>
      <c r="L70" t="s">
        <v>611</v>
      </c>
      <c r="M70" t="str">
        <f>VLOOKUP(B70,T$2:U$299,2)</f>
        <v>Bugesera</v>
      </c>
      <c r="N70">
        <f>VLOOKUP(B70,T$1:V$299,3)</f>
        <v>1.5</v>
      </c>
      <c r="O70">
        <f t="shared" si="3"/>
        <v>2</v>
      </c>
      <c r="P70">
        <f t="shared" si="4"/>
        <v>0</v>
      </c>
      <c r="Q70">
        <f t="shared" si="5"/>
        <v>0</v>
      </c>
      <c r="T70" t="s">
        <v>381</v>
      </c>
      <c r="U70" t="s">
        <v>615</v>
      </c>
      <c r="V70">
        <v>1</v>
      </c>
      <c r="W70" s="2">
        <v>0</v>
      </c>
      <c r="X70" s="2">
        <v>0</v>
      </c>
      <c r="AF70" t="s">
        <v>381</v>
      </c>
      <c r="AG70" s="10">
        <v>2</v>
      </c>
      <c r="AH70" s="10">
        <f>ROUND(AG70,0)</f>
        <v>2</v>
      </c>
    </row>
    <row r="71" spans="1:34" x14ac:dyDescent="0.25">
      <c r="A71" t="s">
        <v>73</v>
      </c>
      <c r="B71" t="s">
        <v>371</v>
      </c>
      <c r="C71" t="s">
        <v>611</v>
      </c>
      <c r="D71" t="s">
        <v>611</v>
      </c>
      <c r="E71" t="s">
        <v>611</v>
      </c>
      <c r="F71" t="s">
        <v>611</v>
      </c>
      <c r="G71" t="s">
        <v>611</v>
      </c>
      <c r="H71" t="s">
        <v>611</v>
      </c>
      <c r="I71" t="s">
        <v>611</v>
      </c>
      <c r="J71" t="s">
        <v>611</v>
      </c>
      <c r="K71" t="s">
        <v>611</v>
      </c>
      <c r="L71" t="s">
        <v>611</v>
      </c>
      <c r="M71" t="str">
        <f>VLOOKUP(B71,T$2:U$299,2)</f>
        <v>Bugesera</v>
      </c>
      <c r="N71">
        <f>VLOOKUP(B71,T$1:V$299,3)</f>
        <v>2</v>
      </c>
      <c r="O71">
        <f t="shared" si="3"/>
        <v>3</v>
      </c>
      <c r="P71">
        <f t="shared" si="4"/>
        <v>0</v>
      </c>
      <c r="Q71">
        <f t="shared" si="5"/>
        <v>1</v>
      </c>
      <c r="T71" t="s">
        <v>382</v>
      </c>
      <c r="U71" t="s">
        <v>615</v>
      </c>
      <c r="V71">
        <v>1</v>
      </c>
      <c r="W71" s="2">
        <v>1</v>
      </c>
      <c r="X71" s="2">
        <v>0</v>
      </c>
      <c r="AF71" t="s">
        <v>382</v>
      </c>
      <c r="AG71" s="10">
        <v>3</v>
      </c>
      <c r="AH71" s="10">
        <f>ROUND(AG71,0)</f>
        <v>3</v>
      </c>
    </row>
    <row r="72" spans="1:34" x14ac:dyDescent="0.25">
      <c r="A72" t="s">
        <v>74</v>
      </c>
      <c r="B72" t="s">
        <v>372</v>
      </c>
      <c r="C72" t="s">
        <v>611</v>
      </c>
      <c r="D72" t="s">
        <v>611</v>
      </c>
      <c r="E72" t="s">
        <v>611</v>
      </c>
      <c r="F72" t="s">
        <v>611</v>
      </c>
      <c r="G72" t="s">
        <v>611</v>
      </c>
      <c r="H72" t="s">
        <v>611</v>
      </c>
      <c r="I72" t="s">
        <v>611</v>
      </c>
      <c r="J72" t="s">
        <v>611</v>
      </c>
      <c r="K72" t="s">
        <v>611</v>
      </c>
      <c r="L72" t="s">
        <v>611</v>
      </c>
      <c r="M72" t="str">
        <f>VLOOKUP(B72,T$2:U$299,2)</f>
        <v>Burera</v>
      </c>
      <c r="N72">
        <f>VLOOKUP(B72,T$1:V$299,3)</f>
        <v>1</v>
      </c>
      <c r="O72">
        <f t="shared" si="3"/>
        <v>3</v>
      </c>
      <c r="P72">
        <f t="shared" si="4"/>
        <v>0</v>
      </c>
      <c r="Q72">
        <f t="shared" si="5"/>
        <v>1</v>
      </c>
      <c r="T72" t="s">
        <v>383</v>
      </c>
      <c r="U72" t="s">
        <v>615</v>
      </c>
      <c r="V72">
        <v>0.5</v>
      </c>
      <c r="W72" s="2">
        <v>1</v>
      </c>
      <c r="X72" s="2">
        <v>1</v>
      </c>
      <c r="AF72" t="s">
        <v>383</v>
      </c>
      <c r="AG72" s="10">
        <v>3.5</v>
      </c>
      <c r="AH72" s="10">
        <f>ROUND(AG72,0)</f>
        <v>4</v>
      </c>
    </row>
    <row r="73" spans="1:34" x14ac:dyDescent="0.25">
      <c r="A73" t="s">
        <v>75</v>
      </c>
      <c r="B73" t="s">
        <v>373</v>
      </c>
      <c r="C73" t="s">
        <v>611</v>
      </c>
      <c r="D73" t="s">
        <v>611</v>
      </c>
      <c r="E73" t="s">
        <v>611</v>
      </c>
      <c r="F73" t="s">
        <v>611</v>
      </c>
      <c r="G73" t="s">
        <v>611</v>
      </c>
      <c r="H73" t="s">
        <v>611</v>
      </c>
      <c r="I73" t="s">
        <v>611</v>
      </c>
      <c r="J73" t="s">
        <v>611</v>
      </c>
      <c r="K73" t="s">
        <v>611</v>
      </c>
      <c r="L73" t="s">
        <v>611</v>
      </c>
      <c r="M73" t="str">
        <f>VLOOKUP(B73,T$2:U$299,2)</f>
        <v>Burera</v>
      </c>
      <c r="N73">
        <f>VLOOKUP(B73,T$1:V$299,3)</f>
        <v>0.25</v>
      </c>
      <c r="O73">
        <f t="shared" si="3"/>
        <v>2</v>
      </c>
      <c r="P73">
        <f t="shared" si="4"/>
        <v>1</v>
      </c>
      <c r="Q73">
        <f t="shared" si="5"/>
        <v>0</v>
      </c>
      <c r="T73" t="s">
        <v>384</v>
      </c>
      <c r="U73" t="s">
        <v>615</v>
      </c>
      <c r="V73">
        <v>0.25</v>
      </c>
      <c r="W73" s="2">
        <v>0</v>
      </c>
      <c r="X73" s="2">
        <v>0</v>
      </c>
      <c r="AF73" t="s">
        <v>384</v>
      </c>
      <c r="AG73" s="10">
        <v>1</v>
      </c>
      <c r="AH73" s="10">
        <f>ROUND(AG73,0)</f>
        <v>1</v>
      </c>
    </row>
    <row r="74" spans="1:34" x14ac:dyDescent="0.25">
      <c r="A74" t="s">
        <v>76</v>
      </c>
      <c r="B74" t="s">
        <v>374</v>
      </c>
      <c r="C74" t="s">
        <v>611</v>
      </c>
      <c r="D74" t="s">
        <v>611</v>
      </c>
      <c r="E74" t="s">
        <v>611</v>
      </c>
      <c r="F74" t="s">
        <v>611</v>
      </c>
      <c r="G74" t="s">
        <v>611</v>
      </c>
      <c r="H74" t="s">
        <v>611</v>
      </c>
      <c r="I74" t="s">
        <v>611</v>
      </c>
      <c r="J74" t="s">
        <v>611</v>
      </c>
      <c r="K74" t="s">
        <v>611</v>
      </c>
      <c r="L74" t="s">
        <v>611</v>
      </c>
      <c r="M74" t="str">
        <f>VLOOKUP(B74,T$2:U$299,2)</f>
        <v>Burera</v>
      </c>
      <c r="N74">
        <f>VLOOKUP(B74,T$1:V$299,3)</f>
        <v>1</v>
      </c>
      <c r="O74">
        <f t="shared" si="3"/>
        <v>4</v>
      </c>
      <c r="P74">
        <f t="shared" si="4"/>
        <v>1</v>
      </c>
      <c r="Q74">
        <f t="shared" si="5"/>
        <v>1</v>
      </c>
      <c r="T74" t="s">
        <v>385</v>
      </c>
      <c r="U74" t="s">
        <v>615</v>
      </c>
      <c r="V74">
        <v>0.5</v>
      </c>
      <c r="W74" s="2">
        <v>1</v>
      </c>
      <c r="X74" s="2">
        <v>0</v>
      </c>
      <c r="AF74" t="s">
        <v>385</v>
      </c>
      <c r="AG74" s="10">
        <v>2.5</v>
      </c>
      <c r="AH74" s="10">
        <f>ROUND(AG74,0)</f>
        <v>3</v>
      </c>
    </row>
    <row r="75" spans="1:34" x14ac:dyDescent="0.25">
      <c r="A75" t="s">
        <v>77</v>
      </c>
      <c r="B75" t="s">
        <v>375</v>
      </c>
      <c r="C75" t="s">
        <v>611</v>
      </c>
      <c r="D75" t="s">
        <v>611</v>
      </c>
      <c r="E75" t="s">
        <v>611</v>
      </c>
      <c r="F75" t="s">
        <v>611</v>
      </c>
      <c r="G75" t="s">
        <v>611</v>
      </c>
      <c r="H75" t="s">
        <v>611</v>
      </c>
      <c r="I75" t="s">
        <v>611</v>
      </c>
      <c r="J75" t="s">
        <v>611</v>
      </c>
      <c r="K75" t="s">
        <v>611</v>
      </c>
      <c r="L75" t="s">
        <v>611</v>
      </c>
      <c r="M75" t="str">
        <f>VLOOKUP(B75,T$2:U$299,2)</f>
        <v>Burera</v>
      </c>
      <c r="N75">
        <f>VLOOKUP(B75,T$1:V$299,3)</f>
        <v>0.5</v>
      </c>
      <c r="O75">
        <f t="shared" si="3"/>
        <v>3</v>
      </c>
      <c r="P75">
        <f t="shared" si="4"/>
        <v>0</v>
      </c>
      <c r="Q75">
        <f t="shared" si="5"/>
        <v>1</v>
      </c>
      <c r="T75" t="s">
        <v>386</v>
      </c>
      <c r="U75" t="s">
        <v>615</v>
      </c>
      <c r="V75">
        <v>0.25</v>
      </c>
      <c r="W75" s="2">
        <v>1</v>
      </c>
      <c r="X75" s="2">
        <v>0</v>
      </c>
      <c r="AF75" t="s">
        <v>386</v>
      </c>
      <c r="AG75" s="10">
        <v>2</v>
      </c>
      <c r="AH75" s="10">
        <f>ROUND(AG75,0)</f>
        <v>2</v>
      </c>
    </row>
    <row r="76" spans="1:34" x14ac:dyDescent="0.25">
      <c r="A76" t="s">
        <v>78</v>
      </c>
      <c r="B76" t="s">
        <v>376</v>
      </c>
      <c r="C76" t="s">
        <v>611</v>
      </c>
      <c r="D76" t="s">
        <v>611</v>
      </c>
      <c r="E76" t="s">
        <v>611</v>
      </c>
      <c r="F76" t="s">
        <v>611</v>
      </c>
      <c r="G76" t="s">
        <v>611</v>
      </c>
      <c r="H76" t="s">
        <v>611</v>
      </c>
      <c r="I76" t="s">
        <v>611</v>
      </c>
      <c r="J76" t="s">
        <v>611</v>
      </c>
      <c r="K76" t="s">
        <v>611</v>
      </c>
      <c r="L76" t="s">
        <v>611</v>
      </c>
      <c r="M76" t="str">
        <f>VLOOKUP(B76,T$2:U$299,2)</f>
        <v>Burera</v>
      </c>
      <c r="N76">
        <f>VLOOKUP(B76,T$1:V$299,3)</f>
        <v>0.5</v>
      </c>
      <c r="O76">
        <f t="shared" si="3"/>
        <v>4</v>
      </c>
      <c r="P76">
        <f t="shared" si="4"/>
        <v>1</v>
      </c>
      <c r="Q76">
        <f t="shared" si="5"/>
        <v>1</v>
      </c>
      <c r="T76" t="s">
        <v>387</v>
      </c>
      <c r="U76" t="s">
        <v>615</v>
      </c>
      <c r="V76">
        <v>0.25</v>
      </c>
      <c r="W76" s="2">
        <v>1</v>
      </c>
      <c r="X76" s="2">
        <v>0</v>
      </c>
      <c r="AF76" t="s">
        <v>387</v>
      </c>
      <c r="AG76" s="10">
        <v>2</v>
      </c>
      <c r="AH76" s="10">
        <f>ROUND(AG76,0)</f>
        <v>2</v>
      </c>
    </row>
    <row r="77" spans="1:34" x14ac:dyDescent="0.25">
      <c r="A77" t="s">
        <v>79</v>
      </c>
      <c r="B77" t="s">
        <v>377</v>
      </c>
      <c r="C77" t="s">
        <v>611</v>
      </c>
      <c r="D77" t="s">
        <v>611</v>
      </c>
      <c r="E77" t="s">
        <v>611</v>
      </c>
      <c r="F77" t="s">
        <v>611</v>
      </c>
      <c r="G77" t="s">
        <v>611</v>
      </c>
      <c r="H77" t="s">
        <v>611</v>
      </c>
      <c r="I77" t="s">
        <v>611</v>
      </c>
      <c r="J77" t="s">
        <v>611</v>
      </c>
      <c r="K77" t="s">
        <v>611</v>
      </c>
      <c r="L77" t="s">
        <v>611</v>
      </c>
      <c r="M77" t="str">
        <f>VLOOKUP(B77,T$2:U$299,2)</f>
        <v>Burera</v>
      </c>
      <c r="N77">
        <f>VLOOKUP(B77,T$1:V$299,3)</f>
        <v>0.25</v>
      </c>
      <c r="O77">
        <f t="shared" si="3"/>
        <v>2</v>
      </c>
      <c r="P77">
        <f t="shared" si="4"/>
        <v>0</v>
      </c>
      <c r="Q77">
        <f t="shared" si="5"/>
        <v>1</v>
      </c>
      <c r="T77" t="s">
        <v>388</v>
      </c>
      <c r="U77" t="s">
        <v>615</v>
      </c>
      <c r="V77">
        <v>0.7</v>
      </c>
      <c r="W77" s="2">
        <v>0</v>
      </c>
      <c r="X77" s="2">
        <v>1</v>
      </c>
      <c r="AF77" t="s">
        <v>388</v>
      </c>
      <c r="AG77" s="10">
        <v>3</v>
      </c>
      <c r="AH77" s="10">
        <f>ROUND(AG77,0)</f>
        <v>3</v>
      </c>
    </row>
    <row r="78" spans="1:34" x14ac:dyDescent="0.25">
      <c r="A78" t="s">
        <v>80</v>
      </c>
      <c r="B78" t="s">
        <v>378</v>
      </c>
      <c r="C78" t="s">
        <v>611</v>
      </c>
      <c r="D78" t="s">
        <v>611</v>
      </c>
      <c r="E78" t="s">
        <v>611</v>
      </c>
      <c r="F78" t="s">
        <v>611</v>
      </c>
      <c r="G78" t="s">
        <v>611</v>
      </c>
      <c r="H78" t="s">
        <v>611</v>
      </c>
      <c r="I78" t="s">
        <v>611</v>
      </c>
      <c r="J78" t="s">
        <v>611</v>
      </c>
      <c r="K78" t="s">
        <v>611</v>
      </c>
      <c r="L78" t="s">
        <v>611</v>
      </c>
      <c r="M78" t="str">
        <f>VLOOKUP(B78,T$2:U$299,2)</f>
        <v>Burera</v>
      </c>
      <c r="N78">
        <f>VLOOKUP(B78,T$1:V$299,3)</f>
        <v>0.25</v>
      </c>
      <c r="O78">
        <f t="shared" si="3"/>
        <v>1</v>
      </c>
      <c r="P78">
        <f t="shared" si="4"/>
        <v>0</v>
      </c>
      <c r="Q78">
        <f t="shared" si="5"/>
        <v>0</v>
      </c>
      <c r="T78" t="s">
        <v>389</v>
      </c>
      <c r="U78" t="s">
        <v>615</v>
      </c>
      <c r="V78">
        <v>1.5</v>
      </c>
      <c r="W78" s="2">
        <v>1</v>
      </c>
      <c r="X78" s="2">
        <v>1</v>
      </c>
      <c r="AF78" t="s">
        <v>389</v>
      </c>
      <c r="AG78" s="10">
        <v>4</v>
      </c>
      <c r="AH78" s="10">
        <f>ROUND(AG78,0)</f>
        <v>4</v>
      </c>
    </row>
    <row r="79" spans="1:34" x14ac:dyDescent="0.25">
      <c r="A79" t="s">
        <v>81</v>
      </c>
      <c r="B79" t="s">
        <v>379</v>
      </c>
      <c r="C79" t="s">
        <v>611</v>
      </c>
      <c r="D79" t="s">
        <v>611</v>
      </c>
      <c r="E79" t="s">
        <v>611</v>
      </c>
      <c r="F79" t="s">
        <v>611</v>
      </c>
      <c r="G79" t="s">
        <v>611</v>
      </c>
      <c r="H79" t="s">
        <v>611</v>
      </c>
      <c r="I79" t="s">
        <v>611</v>
      </c>
      <c r="J79" t="s">
        <v>611</v>
      </c>
      <c r="K79" t="s">
        <v>611</v>
      </c>
      <c r="L79" t="s">
        <v>611</v>
      </c>
      <c r="M79" t="str">
        <f>VLOOKUP(B79,T$2:U$299,2)</f>
        <v>Burera</v>
      </c>
      <c r="N79">
        <f>VLOOKUP(B79,T$1:V$299,3)</f>
        <v>0.5</v>
      </c>
      <c r="O79">
        <f t="shared" si="3"/>
        <v>4</v>
      </c>
      <c r="P79">
        <f t="shared" si="4"/>
        <v>1</v>
      </c>
      <c r="Q79">
        <f t="shared" si="5"/>
        <v>1</v>
      </c>
      <c r="T79" t="s">
        <v>390</v>
      </c>
      <c r="U79" t="s">
        <v>615</v>
      </c>
      <c r="V79">
        <v>1</v>
      </c>
      <c r="W79" s="2">
        <v>1</v>
      </c>
      <c r="X79" s="2">
        <v>1</v>
      </c>
      <c r="AF79" t="s">
        <v>390</v>
      </c>
      <c r="AG79" s="10">
        <v>4</v>
      </c>
      <c r="AH79" s="10">
        <f>ROUND(AG79,0)</f>
        <v>4</v>
      </c>
    </row>
    <row r="80" spans="1:34" x14ac:dyDescent="0.25">
      <c r="A80" t="s">
        <v>82</v>
      </c>
      <c r="B80" t="s">
        <v>380</v>
      </c>
      <c r="C80" t="s">
        <v>611</v>
      </c>
      <c r="D80" t="s">
        <v>611</v>
      </c>
      <c r="E80" t="s">
        <v>611</v>
      </c>
      <c r="F80" t="s">
        <v>611</v>
      </c>
      <c r="G80" t="s">
        <v>611</v>
      </c>
      <c r="H80" t="s">
        <v>611</v>
      </c>
      <c r="I80" t="s">
        <v>611</v>
      </c>
      <c r="J80" t="s">
        <v>611</v>
      </c>
      <c r="K80" t="s">
        <v>611</v>
      </c>
      <c r="L80" t="s">
        <v>611</v>
      </c>
      <c r="M80" t="str">
        <f>VLOOKUP(B80,T$2:U$299,2)</f>
        <v>Burera</v>
      </c>
      <c r="N80">
        <f>VLOOKUP(B80,T$1:V$299,3)</f>
        <v>0.6</v>
      </c>
      <c r="O80">
        <f t="shared" si="3"/>
        <v>4</v>
      </c>
      <c r="P80">
        <f t="shared" si="4"/>
        <v>1</v>
      </c>
      <c r="Q80">
        <f t="shared" si="5"/>
        <v>1</v>
      </c>
      <c r="T80" t="s">
        <v>391</v>
      </c>
      <c r="U80" t="s">
        <v>615</v>
      </c>
      <c r="V80">
        <v>0.4</v>
      </c>
      <c r="W80" s="2">
        <v>1</v>
      </c>
      <c r="X80" s="2">
        <v>1</v>
      </c>
      <c r="AF80" t="s">
        <v>391</v>
      </c>
      <c r="AG80" s="10">
        <v>3</v>
      </c>
      <c r="AH80" s="10">
        <f>ROUND(AG80,0)</f>
        <v>3</v>
      </c>
    </row>
    <row r="81" spans="1:34" x14ac:dyDescent="0.25">
      <c r="A81" t="s">
        <v>83</v>
      </c>
      <c r="B81" t="s">
        <v>381</v>
      </c>
      <c r="C81" t="s">
        <v>611</v>
      </c>
      <c r="D81" t="s">
        <v>611</v>
      </c>
      <c r="E81" t="s">
        <v>611</v>
      </c>
      <c r="F81" t="s">
        <v>611</v>
      </c>
      <c r="G81" t="s">
        <v>611</v>
      </c>
      <c r="H81" t="s">
        <v>611</v>
      </c>
      <c r="I81" t="s">
        <v>611</v>
      </c>
      <c r="J81" t="s">
        <v>611</v>
      </c>
      <c r="K81" t="s">
        <v>611</v>
      </c>
      <c r="L81" t="s">
        <v>611</v>
      </c>
      <c r="M81" t="str">
        <f>VLOOKUP(B81,T$2:U$299,2)</f>
        <v>Burera</v>
      </c>
      <c r="N81">
        <f>VLOOKUP(B81,T$1:V$299,3)</f>
        <v>1</v>
      </c>
      <c r="O81">
        <f t="shared" si="3"/>
        <v>2</v>
      </c>
      <c r="P81">
        <f t="shared" si="4"/>
        <v>0</v>
      </c>
      <c r="Q81">
        <f t="shared" si="5"/>
        <v>0</v>
      </c>
      <c r="T81" t="s">
        <v>392</v>
      </c>
      <c r="U81" t="s">
        <v>615</v>
      </c>
      <c r="V81">
        <v>0.5</v>
      </c>
      <c r="W81" s="2">
        <v>1</v>
      </c>
      <c r="X81" s="2">
        <v>1</v>
      </c>
      <c r="AF81" t="s">
        <v>392</v>
      </c>
      <c r="AG81" s="10">
        <v>3.5</v>
      </c>
      <c r="AH81" s="10">
        <f>ROUND(AG81,0)</f>
        <v>4</v>
      </c>
    </row>
    <row r="82" spans="1:34" x14ac:dyDescent="0.25">
      <c r="A82" t="s">
        <v>84</v>
      </c>
      <c r="B82" t="s">
        <v>382</v>
      </c>
      <c r="C82" t="s">
        <v>611</v>
      </c>
      <c r="D82" t="s">
        <v>611</v>
      </c>
      <c r="E82" t="s">
        <v>611</v>
      </c>
      <c r="F82" t="s">
        <v>611</v>
      </c>
      <c r="G82" t="s">
        <v>611</v>
      </c>
      <c r="H82" t="s">
        <v>611</v>
      </c>
      <c r="I82" t="s">
        <v>611</v>
      </c>
      <c r="J82" t="s">
        <v>611</v>
      </c>
      <c r="K82" t="s">
        <v>611</v>
      </c>
      <c r="L82" t="s">
        <v>611</v>
      </c>
      <c r="M82" t="str">
        <f>VLOOKUP(B82,T$2:U$299,2)</f>
        <v>Burera</v>
      </c>
      <c r="N82">
        <f>VLOOKUP(B82,T$1:V$299,3)</f>
        <v>1</v>
      </c>
      <c r="O82">
        <f t="shared" si="3"/>
        <v>3</v>
      </c>
      <c r="P82">
        <f t="shared" si="4"/>
        <v>1</v>
      </c>
      <c r="Q82">
        <f t="shared" si="5"/>
        <v>0</v>
      </c>
      <c r="T82" t="s">
        <v>393</v>
      </c>
      <c r="U82" t="s">
        <v>615</v>
      </c>
      <c r="V82">
        <v>0.66</v>
      </c>
      <c r="W82" s="2">
        <v>1</v>
      </c>
      <c r="X82" s="2">
        <v>1</v>
      </c>
      <c r="AF82" t="s">
        <v>393</v>
      </c>
      <c r="AG82" s="10">
        <v>4</v>
      </c>
      <c r="AH82" s="10">
        <f>ROUND(AG82,0)</f>
        <v>4</v>
      </c>
    </row>
    <row r="83" spans="1:34" x14ac:dyDescent="0.25">
      <c r="A83" t="s">
        <v>85</v>
      </c>
      <c r="B83" t="s">
        <v>383</v>
      </c>
      <c r="C83" t="s">
        <v>611</v>
      </c>
      <c r="D83" t="s">
        <v>611</v>
      </c>
      <c r="E83" t="s">
        <v>611</v>
      </c>
      <c r="F83" t="s">
        <v>611</v>
      </c>
      <c r="G83" t="s">
        <v>611</v>
      </c>
      <c r="H83" t="s">
        <v>611</v>
      </c>
      <c r="I83" t="s">
        <v>611</v>
      </c>
      <c r="J83" t="s">
        <v>611</v>
      </c>
      <c r="K83" t="s">
        <v>611</v>
      </c>
      <c r="L83" t="s">
        <v>611</v>
      </c>
      <c r="M83" t="str">
        <f>VLOOKUP(B83,T$2:U$299,2)</f>
        <v>Burera</v>
      </c>
      <c r="N83">
        <f>VLOOKUP(B83,T$1:V$299,3)</f>
        <v>0.5</v>
      </c>
      <c r="O83">
        <f t="shared" si="3"/>
        <v>4</v>
      </c>
      <c r="P83">
        <f t="shared" si="4"/>
        <v>1</v>
      </c>
      <c r="Q83">
        <f t="shared" si="5"/>
        <v>1</v>
      </c>
      <c r="T83" t="s">
        <v>394</v>
      </c>
      <c r="U83" t="s">
        <v>615</v>
      </c>
      <c r="V83">
        <v>1</v>
      </c>
      <c r="W83" s="2">
        <v>1</v>
      </c>
      <c r="X83" s="2">
        <v>1</v>
      </c>
      <c r="AF83" t="s">
        <v>394</v>
      </c>
      <c r="AG83" s="10">
        <v>4</v>
      </c>
      <c r="AH83" s="10">
        <f>ROUND(AG83,0)</f>
        <v>4</v>
      </c>
    </row>
    <row r="84" spans="1:34" x14ac:dyDescent="0.25">
      <c r="A84" t="s">
        <v>86</v>
      </c>
      <c r="B84" t="s">
        <v>384</v>
      </c>
      <c r="C84" t="s">
        <v>611</v>
      </c>
      <c r="D84" t="s">
        <v>611</v>
      </c>
      <c r="E84" t="s">
        <v>611</v>
      </c>
      <c r="F84" t="s">
        <v>611</v>
      </c>
      <c r="G84" t="s">
        <v>611</v>
      </c>
      <c r="H84" t="s">
        <v>611</v>
      </c>
      <c r="I84" t="s">
        <v>611</v>
      </c>
      <c r="J84" t="s">
        <v>611</v>
      </c>
      <c r="K84" t="s">
        <v>611</v>
      </c>
      <c r="L84" t="s">
        <v>611</v>
      </c>
      <c r="M84" t="str">
        <f>VLOOKUP(B84,T$2:U$299,2)</f>
        <v>Burera</v>
      </c>
      <c r="N84">
        <f>VLOOKUP(B84,T$1:V$299,3)</f>
        <v>0.25</v>
      </c>
      <c r="O84">
        <f t="shared" si="3"/>
        <v>1</v>
      </c>
      <c r="P84">
        <f t="shared" si="4"/>
        <v>0</v>
      </c>
      <c r="Q84">
        <f t="shared" si="5"/>
        <v>0</v>
      </c>
      <c r="T84" t="s">
        <v>395</v>
      </c>
      <c r="U84" t="s">
        <v>615</v>
      </c>
      <c r="V84">
        <v>1.5</v>
      </c>
      <c r="W84" s="2">
        <v>1</v>
      </c>
      <c r="X84" s="2">
        <v>1</v>
      </c>
      <c r="AF84" t="s">
        <v>395</v>
      </c>
      <c r="AG84" s="10">
        <v>4</v>
      </c>
      <c r="AH84" s="10">
        <f>ROUND(AG84,0)</f>
        <v>4</v>
      </c>
    </row>
    <row r="85" spans="1:34" x14ac:dyDescent="0.25">
      <c r="A85" t="s">
        <v>87</v>
      </c>
      <c r="B85" t="s">
        <v>385</v>
      </c>
      <c r="C85" t="s">
        <v>611</v>
      </c>
      <c r="D85" t="s">
        <v>611</v>
      </c>
      <c r="E85" t="s">
        <v>611</v>
      </c>
      <c r="F85" t="s">
        <v>611</v>
      </c>
      <c r="G85" t="s">
        <v>611</v>
      </c>
      <c r="H85" t="s">
        <v>611</v>
      </c>
      <c r="I85" t="s">
        <v>611</v>
      </c>
      <c r="J85" t="s">
        <v>611</v>
      </c>
      <c r="K85" t="s">
        <v>611</v>
      </c>
      <c r="L85" t="s">
        <v>611</v>
      </c>
      <c r="M85" t="str">
        <f>VLOOKUP(B85,T$2:U$299,2)</f>
        <v>Burera</v>
      </c>
      <c r="N85">
        <f>VLOOKUP(B85,T$1:V$299,3)</f>
        <v>0.5</v>
      </c>
      <c r="O85">
        <f t="shared" si="3"/>
        <v>3</v>
      </c>
      <c r="P85">
        <f t="shared" si="4"/>
        <v>1</v>
      </c>
      <c r="Q85">
        <f t="shared" si="5"/>
        <v>0</v>
      </c>
      <c r="T85" t="s">
        <v>396</v>
      </c>
      <c r="U85" t="s">
        <v>615</v>
      </c>
      <c r="V85">
        <v>0.12</v>
      </c>
      <c r="W85" s="2">
        <v>0</v>
      </c>
      <c r="X85" s="2">
        <v>1</v>
      </c>
      <c r="AF85" t="s">
        <v>396</v>
      </c>
      <c r="AG85" s="10">
        <v>2</v>
      </c>
      <c r="AH85" s="10">
        <f>ROUND(AG85,0)</f>
        <v>2</v>
      </c>
    </row>
    <row r="86" spans="1:34" x14ac:dyDescent="0.25">
      <c r="A86" t="s">
        <v>88</v>
      </c>
      <c r="B86" t="s">
        <v>386</v>
      </c>
      <c r="C86" t="s">
        <v>611</v>
      </c>
      <c r="D86" t="s">
        <v>611</v>
      </c>
      <c r="E86" t="s">
        <v>611</v>
      </c>
      <c r="F86" t="s">
        <v>611</v>
      </c>
      <c r="G86" t="s">
        <v>611</v>
      </c>
      <c r="H86" t="s">
        <v>611</v>
      </c>
      <c r="I86" t="s">
        <v>611</v>
      </c>
      <c r="J86" t="s">
        <v>611</v>
      </c>
      <c r="K86" t="s">
        <v>611</v>
      </c>
      <c r="L86" t="s">
        <v>611</v>
      </c>
      <c r="M86" t="str">
        <f>VLOOKUP(B86,T$2:U$299,2)</f>
        <v>Burera</v>
      </c>
      <c r="N86">
        <f>VLOOKUP(B86,T$1:V$299,3)</f>
        <v>0.25</v>
      </c>
      <c r="O86">
        <f t="shared" si="3"/>
        <v>2</v>
      </c>
      <c r="P86">
        <f t="shared" si="4"/>
        <v>1</v>
      </c>
      <c r="Q86">
        <f t="shared" si="5"/>
        <v>0</v>
      </c>
      <c r="T86" t="s">
        <v>397</v>
      </c>
      <c r="U86" t="s">
        <v>615</v>
      </c>
      <c r="V86">
        <v>0.25</v>
      </c>
      <c r="W86" s="2">
        <v>1</v>
      </c>
      <c r="X86" s="2">
        <v>1</v>
      </c>
      <c r="AF86" t="s">
        <v>397</v>
      </c>
      <c r="AG86" s="10">
        <v>3</v>
      </c>
      <c r="AH86" s="10">
        <f>ROUND(AG86,0)</f>
        <v>3</v>
      </c>
    </row>
    <row r="87" spans="1:34" x14ac:dyDescent="0.25">
      <c r="A87" t="s">
        <v>89</v>
      </c>
      <c r="B87" t="s">
        <v>387</v>
      </c>
      <c r="C87" t="s">
        <v>611</v>
      </c>
      <c r="D87" t="s">
        <v>611</v>
      </c>
      <c r="E87" t="s">
        <v>611</v>
      </c>
      <c r="F87" t="s">
        <v>611</v>
      </c>
      <c r="G87" t="s">
        <v>611</v>
      </c>
      <c r="H87" t="s">
        <v>611</v>
      </c>
      <c r="I87" t="s">
        <v>611</v>
      </c>
      <c r="J87" t="s">
        <v>611</v>
      </c>
      <c r="K87" t="s">
        <v>611</v>
      </c>
      <c r="L87" t="s">
        <v>611</v>
      </c>
      <c r="M87" t="str">
        <f>VLOOKUP(B87,T$2:U$299,2)</f>
        <v>Burera</v>
      </c>
      <c r="N87">
        <f>VLOOKUP(B87,T$1:V$299,3)</f>
        <v>0.25</v>
      </c>
      <c r="O87">
        <f t="shared" si="3"/>
        <v>2</v>
      </c>
      <c r="P87">
        <f t="shared" si="4"/>
        <v>1</v>
      </c>
      <c r="Q87">
        <f t="shared" si="5"/>
        <v>0</v>
      </c>
      <c r="T87" t="s">
        <v>398</v>
      </c>
      <c r="U87" t="s">
        <v>615</v>
      </c>
      <c r="V87">
        <v>0.5</v>
      </c>
      <c r="W87" s="2">
        <v>1</v>
      </c>
      <c r="X87" s="2">
        <v>1</v>
      </c>
      <c r="AF87" t="s">
        <v>398</v>
      </c>
      <c r="AG87" s="10">
        <v>3.5</v>
      </c>
      <c r="AH87" s="10">
        <f>ROUND(AG87,0)</f>
        <v>4</v>
      </c>
    </row>
    <row r="88" spans="1:34" x14ac:dyDescent="0.25">
      <c r="A88" t="s">
        <v>90</v>
      </c>
      <c r="B88" t="s">
        <v>388</v>
      </c>
      <c r="C88" t="s">
        <v>611</v>
      </c>
      <c r="D88" t="s">
        <v>611</v>
      </c>
      <c r="E88" t="s">
        <v>611</v>
      </c>
      <c r="F88" t="s">
        <v>611</v>
      </c>
      <c r="G88" t="s">
        <v>611</v>
      </c>
      <c r="H88" t="s">
        <v>611</v>
      </c>
      <c r="I88" t="s">
        <v>611</v>
      </c>
      <c r="J88" t="s">
        <v>611</v>
      </c>
      <c r="K88" t="s">
        <v>611</v>
      </c>
      <c r="L88" t="s">
        <v>611</v>
      </c>
      <c r="M88" t="str">
        <f>VLOOKUP(B88,T$2:U$299,2)</f>
        <v>Burera</v>
      </c>
      <c r="N88">
        <f>VLOOKUP(B88,T$1:V$299,3)</f>
        <v>0.7</v>
      </c>
      <c r="O88">
        <f t="shared" si="3"/>
        <v>3</v>
      </c>
      <c r="P88">
        <f t="shared" si="4"/>
        <v>0</v>
      </c>
      <c r="Q88">
        <f t="shared" si="5"/>
        <v>1</v>
      </c>
      <c r="T88" t="s">
        <v>399</v>
      </c>
      <c r="U88" t="s">
        <v>615</v>
      </c>
      <c r="V88">
        <v>0.5</v>
      </c>
      <c r="W88" s="2">
        <v>0</v>
      </c>
      <c r="X88" s="2">
        <v>0</v>
      </c>
      <c r="AF88" t="s">
        <v>399</v>
      </c>
      <c r="AG88" s="10">
        <v>1.5</v>
      </c>
      <c r="AH88" s="10">
        <f>ROUND(AG88,0)</f>
        <v>2</v>
      </c>
    </row>
    <row r="89" spans="1:34" x14ac:dyDescent="0.25">
      <c r="A89" t="s">
        <v>91</v>
      </c>
      <c r="B89" t="s">
        <v>389</v>
      </c>
      <c r="C89" t="s">
        <v>611</v>
      </c>
      <c r="D89" t="s">
        <v>611</v>
      </c>
      <c r="E89" t="s">
        <v>611</v>
      </c>
      <c r="F89" t="s">
        <v>611</v>
      </c>
      <c r="G89" t="s">
        <v>611</v>
      </c>
      <c r="H89" t="s">
        <v>611</v>
      </c>
      <c r="I89" t="s">
        <v>611</v>
      </c>
      <c r="J89" t="s">
        <v>611</v>
      </c>
      <c r="K89" t="s">
        <v>611</v>
      </c>
      <c r="L89" t="s">
        <v>611</v>
      </c>
      <c r="M89" t="str">
        <f>VLOOKUP(B89,T$2:U$299,2)</f>
        <v>Burera</v>
      </c>
      <c r="N89">
        <f>VLOOKUP(B89,T$1:V$299,3)</f>
        <v>1.5</v>
      </c>
      <c r="O89">
        <f t="shared" si="3"/>
        <v>4</v>
      </c>
      <c r="P89">
        <f t="shared" si="4"/>
        <v>1</v>
      </c>
      <c r="Q89">
        <f t="shared" si="5"/>
        <v>1</v>
      </c>
      <c r="T89" t="s">
        <v>400</v>
      </c>
      <c r="U89" t="s">
        <v>615</v>
      </c>
      <c r="V89">
        <v>0.5</v>
      </c>
      <c r="W89" s="2">
        <v>0</v>
      </c>
      <c r="X89" s="2">
        <v>0</v>
      </c>
      <c r="AF89" t="s">
        <v>400</v>
      </c>
      <c r="AG89" s="10">
        <v>1.5</v>
      </c>
      <c r="AH89" s="10">
        <f>ROUND(AG89,0)</f>
        <v>2</v>
      </c>
    </row>
    <row r="90" spans="1:34" x14ac:dyDescent="0.25">
      <c r="A90" t="s">
        <v>92</v>
      </c>
      <c r="B90" t="s">
        <v>390</v>
      </c>
      <c r="C90" t="s">
        <v>611</v>
      </c>
      <c r="D90" t="s">
        <v>611</v>
      </c>
      <c r="E90" t="s">
        <v>611</v>
      </c>
      <c r="F90" t="s">
        <v>611</v>
      </c>
      <c r="G90" t="s">
        <v>611</v>
      </c>
      <c r="H90" t="s">
        <v>611</v>
      </c>
      <c r="I90" t="s">
        <v>611</v>
      </c>
      <c r="J90" t="s">
        <v>611</v>
      </c>
      <c r="K90" t="s">
        <v>611</v>
      </c>
      <c r="L90" t="s">
        <v>611</v>
      </c>
      <c r="M90" t="str">
        <f>VLOOKUP(B90,T$2:U$299,2)</f>
        <v>Burera</v>
      </c>
      <c r="N90">
        <f>VLOOKUP(B90,T$1:V$299,3)</f>
        <v>1</v>
      </c>
      <c r="O90">
        <f t="shared" si="3"/>
        <v>4</v>
      </c>
      <c r="P90">
        <f t="shared" si="4"/>
        <v>1</v>
      </c>
      <c r="Q90">
        <f t="shared" si="5"/>
        <v>1</v>
      </c>
      <c r="T90" t="s">
        <v>401</v>
      </c>
      <c r="U90" t="s">
        <v>615</v>
      </c>
      <c r="V90">
        <v>0.25</v>
      </c>
      <c r="W90" s="2">
        <v>0</v>
      </c>
      <c r="X90" s="2">
        <v>0</v>
      </c>
      <c r="AF90" t="s">
        <v>401</v>
      </c>
      <c r="AG90" s="10">
        <v>1</v>
      </c>
      <c r="AH90" s="10">
        <f>ROUND(AG90,0)</f>
        <v>1</v>
      </c>
    </row>
    <row r="91" spans="1:34" x14ac:dyDescent="0.25">
      <c r="A91" t="s">
        <v>93</v>
      </c>
      <c r="B91" t="s">
        <v>391</v>
      </c>
      <c r="C91" t="s">
        <v>611</v>
      </c>
      <c r="D91" t="s">
        <v>611</v>
      </c>
      <c r="E91" t="s">
        <v>611</v>
      </c>
      <c r="F91" t="s">
        <v>611</v>
      </c>
      <c r="G91" t="s">
        <v>611</v>
      </c>
      <c r="H91" t="s">
        <v>611</v>
      </c>
      <c r="I91" t="s">
        <v>611</v>
      </c>
      <c r="J91" t="s">
        <v>611</v>
      </c>
      <c r="K91" t="s">
        <v>611</v>
      </c>
      <c r="L91" t="s">
        <v>611</v>
      </c>
      <c r="M91" t="str">
        <f>VLOOKUP(B91,T$2:U$299,2)</f>
        <v>Burera</v>
      </c>
      <c r="N91">
        <f>VLOOKUP(B91,T$1:V$299,3)</f>
        <v>0.4</v>
      </c>
      <c r="O91">
        <f t="shared" si="3"/>
        <v>3</v>
      </c>
      <c r="P91">
        <f t="shared" si="4"/>
        <v>1</v>
      </c>
      <c r="Q91">
        <f t="shared" si="5"/>
        <v>1</v>
      </c>
      <c r="T91" t="s">
        <v>402</v>
      </c>
      <c r="U91" t="s">
        <v>615</v>
      </c>
      <c r="V91">
        <v>1</v>
      </c>
      <c r="W91" s="2">
        <v>0</v>
      </c>
      <c r="X91" s="2">
        <v>0</v>
      </c>
      <c r="AF91" t="s">
        <v>402</v>
      </c>
      <c r="AG91" s="10">
        <v>2</v>
      </c>
      <c r="AH91" s="10">
        <f>ROUND(AG91,0)</f>
        <v>2</v>
      </c>
    </row>
    <row r="92" spans="1:34" x14ac:dyDescent="0.25">
      <c r="A92" t="s">
        <v>94</v>
      </c>
      <c r="B92" t="s">
        <v>392</v>
      </c>
      <c r="C92" t="s">
        <v>611</v>
      </c>
      <c r="D92" t="s">
        <v>611</v>
      </c>
      <c r="E92" t="s">
        <v>611</v>
      </c>
      <c r="F92" t="s">
        <v>611</v>
      </c>
      <c r="G92" t="s">
        <v>611</v>
      </c>
      <c r="H92" t="s">
        <v>611</v>
      </c>
      <c r="I92" t="s">
        <v>611</v>
      </c>
      <c r="J92" t="s">
        <v>611</v>
      </c>
      <c r="K92" t="s">
        <v>611</v>
      </c>
      <c r="L92" t="s">
        <v>611</v>
      </c>
      <c r="M92" t="str">
        <f>VLOOKUP(B92,T$2:U$299,2)</f>
        <v>Burera</v>
      </c>
      <c r="N92">
        <f>VLOOKUP(B92,T$1:V$299,3)</f>
        <v>0.5</v>
      </c>
      <c r="O92">
        <f t="shared" si="3"/>
        <v>4</v>
      </c>
      <c r="P92">
        <f t="shared" si="4"/>
        <v>1</v>
      </c>
      <c r="Q92">
        <f t="shared" si="5"/>
        <v>1</v>
      </c>
      <c r="T92" t="s">
        <v>403</v>
      </c>
      <c r="U92" t="s">
        <v>615</v>
      </c>
      <c r="V92">
        <v>1</v>
      </c>
      <c r="W92" s="2">
        <v>1</v>
      </c>
      <c r="X92" s="2">
        <v>1</v>
      </c>
      <c r="AF92" t="s">
        <v>403</v>
      </c>
      <c r="AG92" s="10">
        <v>4</v>
      </c>
      <c r="AH92" s="10">
        <f>ROUND(AG92,0)</f>
        <v>4</v>
      </c>
    </row>
    <row r="93" spans="1:34" x14ac:dyDescent="0.25">
      <c r="A93" t="s">
        <v>95</v>
      </c>
      <c r="B93" t="s">
        <v>393</v>
      </c>
      <c r="C93" t="s">
        <v>611</v>
      </c>
      <c r="D93" t="s">
        <v>611</v>
      </c>
      <c r="E93" t="s">
        <v>611</v>
      </c>
      <c r="F93" t="s">
        <v>611</v>
      </c>
      <c r="G93" t="s">
        <v>611</v>
      </c>
      <c r="H93" t="s">
        <v>611</v>
      </c>
      <c r="I93" t="s">
        <v>611</v>
      </c>
      <c r="J93" t="s">
        <v>611</v>
      </c>
      <c r="K93" t="s">
        <v>611</v>
      </c>
      <c r="L93" t="s">
        <v>611</v>
      </c>
      <c r="M93" t="str">
        <f>VLOOKUP(B93,T$2:U$299,2)</f>
        <v>Burera</v>
      </c>
      <c r="N93">
        <f>VLOOKUP(B93,T$1:V$299,3)</f>
        <v>0.66</v>
      </c>
      <c r="O93">
        <f t="shared" si="3"/>
        <v>4</v>
      </c>
      <c r="P93">
        <f t="shared" si="4"/>
        <v>1</v>
      </c>
      <c r="Q93">
        <f t="shared" si="5"/>
        <v>1</v>
      </c>
      <c r="T93" t="s">
        <v>404</v>
      </c>
      <c r="U93" t="s">
        <v>615</v>
      </c>
      <c r="V93">
        <v>0.6</v>
      </c>
      <c r="W93" s="2">
        <v>1</v>
      </c>
      <c r="X93" s="2">
        <v>1</v>
      </c>
      <c r="AF93" t="s">
        <v>404</v>
      </c>
      <c r="AG93" s="10">
        <v>4</v>
      </c>
      <c r="AH93" s="10">
        <f>ROUND(AG93,0)</f>
        <v>4</v>
      </c>
    </row>
    <row r="94" spans="1:34" x14ac:dyDescent="0.25">
      <c r="A94" t="s">
        <v>96</v>
      </c>
      <c r="B94" t="s">
        <v>394</v>
      </c>
      <c r="C94" t="s">
        <v>611</v>
      </c>
      <c r="D94" t="s">
        <v>611</v>
      </c>
      <c r="E94" t="s">
        <v>611</v>
      </c>
      <c r="F94" t="s">
        <v>611</v>
      </c>
      <c r="G94" t="s">
        <v>611</v>
      </c>
      <c r="H94" t="s">
        <v>611</v>
      </c>
      <c r="I94" t="s">
        <v>611</v>
      </c>
      <c r="J94" t="s">
        <v>611</v>
      </c>
      <c r="K94" t="s">
        <v>611</v>
      </c>
      <c r="L94" t="s">
        <v>611</v>
      </c>
      <c r="M94" t="str">
        <f>VLOOKUP(B94,T$2:U$299,2)</f>
        <v>Burera</v>
      </c>
      <c r="N94">
        <f>VLOOKUP(B94,T$1:V$299,3)</f>
        <v>1</v>
      </c>
      <c r="O94">
        <f t="shared" si="3"/>
        <v>4</v>
      </c>
      <c r="P94">
        <f t="shared" si="4"/>
        <v>1</v>
      </c>
      <c r="Q94">
        <f t="shared" si="5"/>
        <v>1</v>
      </c>
      <c r="T94" t="s">
        <v>405</v>
      </c>
      <c r="U94" t="s">
        <v>615</v>
      </c>
      <c r="V94">
        <v>0.5</v>
      </c>
      <c r="W94" s="2">
        <v>1</v>
      </c>
      <c r="X94" s="2">
        <v>0</v>
      </c>
      <c r="AF94" t="s">
        <v>405</v>
      </c>
      <c r="AG94" s="10">
        <v>2.5</v>
      </c>
      <c r="AH94" s="10">
        <f>ROUND(AG94,0)</f>
        <v>3</v>
      </c>
    </row>
    <row r="95" spans="1:34" x14ac:dyDescent="0.25">
      <c r="A95" t="s">
        <v>97</v>
      </c>
      <c r="B95" t="s">
        <v>395</v>
      </c>
      <c r="C95" t="s">
        <v>611</v>
      </c>
      <c r="D95" t="s">
        <v>611</v>
      </c>
      <c r="E95" t="s">
        <v>611</v>
      </c>
      <c r="F95" t="s">
        <v>611</v>
      </c>
      <c r="G95" t="s">
        <v>611</v>
      </c>
      <c r="H95" t="s">
        <v>611</v>
      </c>
      <c r="I95" t="s">
        <v>611</v>
      </c>
      <c r="J95" t="s">
        <v>611</v>
      </c>
      <c r="K95" t="s">
        <v>611</v>
      </c>
      <c r="L95" t="s">
        <v>611</v>
      </c>
      <c r="M95" t="str">
        <f>VLOOKUP(B95,T$2:U$299,2)</f>
        <v>Burera</v>
      </c>
      <c r="N95">
        <f>VLOOKUP(B95,T$1:V$299,3)</f>
        <v>1.5</v>
      </c>
      <c r="O95">
        <f t="shared" si="3"/>
        <v>4</v>
      </c>
      <c r="P95">
        <f t="shared" si="4"/>
        <v>1</v>
      </c>
      <c r="Q95">
        <f t="shared" si="5"/>
        <v>1</v>
      </c>
      <c r="T95" t="s">
        <v>406</v>
      </c>
      <c r="U95" t="s">
        <v>615</v>
      </c>
      <c r="V95">
        <v>0.16</v>
      </c>
      <c r="W95" s="2">
        <v>0</v>
      </c>
      <c r="X95" s="2">
        <v>0</v>
      </c>
      <c r="AF95" t="s">
        <v>406</v>
      </c>
      <c r="AG95" s="10">
        <v>1</v>
      </c>
      <c r="AH95" s="10">
        <f>ROUND(AG95,0)</f>
        <v>1</v>
      </c>
    </row>
    <row r="96" spans="1:34" x14ac:dyDescent="0.25">
      <c r="A96" t="s">
        <v>98</v>
      </c>
      <c r="B96" t="s">
        <v>396</v>
      </c>
      <c r="C96" t="s">
        <v>611</v>
      </c>
      <c r="D96" t="s">
        <v>611</v>
      </c>
      <c r="E96" t="s">
        <v>611</v>
      </c>
      <c r="F96" t="s">
        <v>611</v>
      </c>
      <c r="G96" t="s">
        <v>611</v>
      </c>
      <c r="H96" t="s">
        <v>611</v>
      </c>
      <c r="I96" t="s">
        <v>611</v>
      </c>
      <c r="J96" t="s">
        <v>611</v>
      </c>
      <c r="K96" t="s">
        <v>611</v>
      </c>
      <c r="L96" t="s">
        <v>611</v>
      </c>
      <c r="M96" t="str">
        <f>VLOOKUP(B96,T$2:U$299,2)</f>
        <v>Burera</v>
      </c>
      <c r="N96">
        <f>VLOOKUP(B96,T$1:V$299,3)</f>
        <v>0.12</v>
      </c>
      <c r="O96">
        <f t="shared" si="3"/>
        <v>2</v>
      </c>
      <c r="P96">
        <f t="shared" si="4"/>
        <v>0</v>
      </c>
      <c r="Q96">
        <f t="shared" si="5"/>
        <v>1</v>
      </c>
      <c r="T96" t="s">
        <v>407</v>
      </c>
      <c r="U96" t="s">
        <v>615</v>
      </c>
      <c r="V96">
        <v>0.5</v>
      </c>
      <c r="W96" s="2">
        <v>1</v>
      </c>
      <c r="X96" s="2">
        <v>0</v>
      </c>
      <c r="AF96" t="s">
        <v>407</v>
      </c>
      <c r="AG96" s="10">
        <v>2.5</v>
      </c>
      <c r="AH96" s="10">
        <f>ROUND(AG96,0)</f>
        <v>3</v>
      </c>
    </row>
    <row r="97" spans="1:34" x14ac:dyDescent="0.25">
      <c r="A97" t="s">
        <v>99</v>
      </c>
      <c r="B97" t="s">
        <v>397</v>
      </c>
      <c r="C97" t="s">
        <v>611</v>
      </c>
      <c r="D97" t="s">
        <v>611</v>
      </c>
      <c r="E97" t="s">
        <v>611</v>
      </c>
      <c r="F97" t="s">
        <v>611</v>
      </c>
      <c r="G97" t="s">
        <v>611</v>
      </c>
      <c r="H97" t="s">
        <v>611</v>
      </c>
      <c r="I97" t="s">
        <v>611</v>
      </c>
      <c r="J97" t="s">
        <v>611</v>
      </c>
      <c r="K97" t="s">
        <v>611</v>
      </c>
      <c r="L97" t="s">
        <v>611</v>
      </c>
      <c r="M97" t="str">
        <f>VLOOKUP(B97,T$2:U$299,2)</f>
        <v>Burera</v>
      </c>
      <c r="N97">
        <f>VLOOKUP(B97,T$1:V$299,3)</f>
        <v>0.25</v>
      </c>
      <c r="O97">
        <f t="shared" si="3"/>
        <v>3</v>
      </c>
      <c r="P97">
        <f t="shared" si="4"/>
        <v>1</v>
      </c>
      <c r="Q97">
        <f t="shared" si="5"/>
        <v>1</v>
      </c>
      <c r="T97" t="s">
        <v>408</v>
      </c>
      <c r="U97" t="s">
        <v>615</v>
      </c>
      <c r="V97">
        <v>0.1</v>
      </c>
      <c r="W97" s="2">
        <v>1</v>
      </c>
      <c r="X97" s="2">
        <v>1</v>
      </c>
      <c r="AF97" t="s">
        <v>408</v>
      </c>
      <c r="AG97" s="10">
        <v>3</v>
      </c>
      <c r="AH97" s="10">
        <f>ROUND(AG97,0)</f>
        <v>3</v>
      </c>
    </row>
    <row r="98" spans="1:34" x14ac:dyDescent="0.25">
      <c r="A98" t="s">
        <v>100</v>
      </c>
      <c r="B98" t="s">
        <v>398</v>
      </c>
      <c r="C98" t="s">
        <v>611</v>
      </c>
      <c r="D98" t="s">
        <v>611</v>
      </c>
      <c r="E98" t="s">
        <v>611</v>
      </c>
      <c r="F98" t="s">
        <v>611</v>
      </c>
      <c r="G98" t="s">
        <v>611</v>
      </c>
      <c r="H98" t="s">
        <v>611</v>
      </c>
      <c r="I98" t="s">
        <v>611</v>
      </c>
      <c r="J98" t="s">
        <v>611</v>
      </c>
      <c r="K98" t="s">
        <v>611</v>
      </c>
      <c r="L98" t="s">
        <v>611</v>
      </c>
      <c r="M98" t="str">
        <f>VLOOKUP(B98,T$2:U$299,2)</f>
        <v>Burera</v>
      </c>
      <c r="N98">
        <f>VLOOKUP(B98,T$1:V$299,3)</f>
        <v>0.5</v>
      </c>
      <c r="O98">
        <f t="shared" si="3"/>
        <v>4</v>
      </c>
      <c r="P98">
        <f t="shared" si="4"/>
        <v>1</v>
      </c>
      <c r="Q98">
        <f t="shared" si="5"/>
        <v>1</v>
      </c>
      <c r="T98" t="s">
        <v>409</v>
      </c>
      <c r="U98" t="s">
        <v>615</v>
      </c>
      <c r="V98">
        <v>0.5</v>
      </c>
      <c r="W98" s="2">
        <v>1</v>
      </c>
      <c r="X98" s="2">
        <v>0</v>
      </c>
      <c r="AF98" t="s">
        <v>409</v>
      </c>
      <c r="AG98" s="10">
        <v>2.5</v>
      </c>
      <c r="AH98" s="10">
        <f>ROUND(AG98,0)</f>
        <v>3</v>
      </c>
    </row>
    <row r="99" spans="1:34" x14ac:dyDescent="0.25">
      <c r="A99" t="s">
        <v>101</v>
      </c>
      <c r="B99" t="s">
        <v>399</v>
      </c>
      <c r="C99" t="s">
        <v>611</v>
      </c>
      <c r="D99" t="s">
        <v>611</v>
      </c>
      <c r="E99" t="s">
        <v>611</v>
      </c>
      <c r="F99" t="s">
        <v>611</v>
      </c>
      <c r="G99" t="s">
        <v>611</v>
      </c>
      <c r="H99" t="s">
        <v>611</v>
      </c>
      <c r="I99" t="s">
        <v>611</v>
      </c>
      <c r="J99" t="s">
        <v>611</v>
      </c>
      <c r="K99" t="s">
        <v>611</v>
      </c>
      <c r="L99" t="s">
        <v>611</v>
      </c>
      <c r="M99" t="str">
        <f>VLOOKUP(B99,T$2:U$299,2)</f>
        <v>Burera</v>
      </c>
      <c r="N99">
        <f>VLOOKUP(B99,T$1:V$299,3)</f>
        <v>0.5</v>
      </c>
      <c r="O99">
        <f t="shared" si="3"/>
        <v>2</v>
      </c>
      <c r="P99">
        <f t="shared" si="4"/>
        <v>0</v>
      </c>
      <c r="Q99">
        <f t="shared" si="5"/>
        <v>0</v>
      </c>
      <c r="T99" t="s">
        <v>410</v>
      </c>
      <c r="U99" t="s">
        <v>615</v>
      </c>
      <c r="V99">
        <v>1</v>
      </c>
      <c r="W99" s="2">
        <v>1</v>
      </c>
      <c r="X99" s="2">
        <v>1</v>
      </c>
      <c r="AF99" t="s">
        <v>410</v>
      </c>
      <c r="AG99" s="10">
        <v>4</v>
      </c>
      <c r="AH99" s="10">
        <f>ROUND(AG99,0)</f>
        <v>4</v>
      </c>
    </row>
    <row r="100" spans="1:34" x14ac:dyDescent="0.25">
      <c r="A100" t="s">
        <v>102</v>
      </c>
      <c r="B100" t="s">
        <v>400</v>
      </c>
      <c r="C100" t="s">
        <v>611</v>
      </c>
      <c r="D100" t="s">
        <v>611</v>
      </c>
      <c r="E100" t="s">
        <v>611</v>
      </c>
      <c r="F100" t="s">
        <v>611</v>
      </c>
      <c r="G100" t="s">
        <v>611</v>
      </c>
      <c r="H100" t="s">
        <v>611</v>
      </c>
      <c r="I100" t="s">
        <v>611</v>
      </c>
      <c r="J100" t="s">
        <v>611</v>
      </c>
      <c r="K100" t="s">
        <v>611</v>
      </c>
      <c r="L100" t="s">
        <v>611</v>
      </c>
      <c r="M100" t="str">
        <f>VLOOKUP(B100,T$2:U$299,2)</f>
        <v>Burera</v>
      </c>
      <c r="N100">
        <f>VLOOKUP(B100,T$1:V$299,3)</f>
        <v>0.5</v>
      </c>
      <c r="O100">
        <f t="shared" si="3"/>
        <v>2</v>
      </c>
      <c r="P100">
        <f t="shared" si="4"/>
        <v>0</v>
      </c>
      <c r="Q100">
        <f t="shared" si="5"/>
        <v>0</v>
      </c>
      <c r="T100" t="s">
        <v>411</v>
      </c>
      <c r="U100" t="s">
        <v>615</v>
      </c>
      <c r="V100">
        <v>0.5</v>
      </c>
      <c r="W100" s="2">
        <v>0</v>
      </c>
      <c r="X100" s="2">
        <v>0</v>
      </c>
      <c r="AF100" t="s">
        <v>411</v>
      </c>
      <c r="AG100" s="10">
        <v>1.5</v>
      </c>
      <c r="AH100" s="10">
        <f>ROUND(AG100,0)</f>
        <v>2</v>
      </c>
    </row>
    <row r="101" spans="1:34" x14ac:dyDescent="0.25">
      <c r="A101" t="s">
        <v>103</v>
      </c>
      <c r="B101" t="s">
        <v>401</v>
      </c>
      <c r="C101" t="s">
        <v>611</v>
      </c>
      <c r="D101" t="s">
        <v>611</v>
      </c>
      <c r="E101" t="s">
        <v>611</v>
      </c>
      <c r="F101" t="s">
        <v>611</v>
      </c>
      <c r="G101" t="s">
        <v>611</v>
      </c>
      <c r="H101" t="s">
        <v>611</v>
      </c>
      <c r="I101" t="s">
        <v>611</v>
      </c>
      <c r="J101" t="s">
        <v>611</v>
      </c>
      <c r="K101" t="s">
        <v>611</v>
      </c>
      <c r="L101" t="s">
        <v>611</v>
      </c>
      <c r="M101" t="str">
        <f>VLOOKUP(B101,T$2:U$299,2)</f>
        <v>Burera</v>
      </c>
      <c r="N101">
        <f>VLOOKUP(B101,T$1:V$299,3)</f>
        <v>0.25</v>
      </c>
      <c r="O101">
        <f t="shared" si="3"/>
        <v>1</v>
      </c>
      <c r="P101">
        <f t="shared" si="4"/>
        <v>0</v>
      </c>
      <c r="Q101">
        <f t="shared" si="5"/>
        <v>0</v>
      </c>
      <c r="T101" t="s">
        <v>412</v>
      </c>
      <c r="U101" t="s">
        <v>615</v>
      </c>
      <c r="V101">
        <v>0.5</v>
      </c>
      <c r="W101" s="2">
        <v>0</v>
      </c>
      <c r="X101" s="2">
        <v>0</v>
      </c>
      <c r="AF101" t="s">
        <v>412</v>
      </c>
      <c r="AG101" s="10">
        <v>1.5</v>
      </c>
      <c r="AH101" s="10">
        <f>ROUND(AG101,0)</f>
        <v>2</v>
      </c>
    </row>
    <row r="102" spans="1:34" x14ac:dyDescent="0.25">
      <c r="A102" t="s">
        <v>104</v>
      </c>
      <c r="B102" t="s">
        <v>402</v>
      </c>
      <c r="C102" t="s">
        <v>611</v>
      </c>
      <c r="D102" t="s">
        <v>611</v>
      </c>
      <c r="E102" t="s">
        <v>611</v>
      </c>
      <c r="F102" t="s">
        <v>611</v>
      </c>
      <c r="G102" t="s">
        <v>611</v>
      </c>
      <c r="H102" t="s">
        <v>611</v>
      </c>
      <c r="I102" t="s">
        <v>611</v>
      </c>
      <c r="J102" t="s">
        <v>611</v>
      </c>
      <c r="K102" t="s">
        <v>611</v>
      </c>
      <c r="L102" t="s">
        <v>611</v>
      </c>
      <c r="M102" t="str">
        <f>VLOOKUP(B102,T$2:U$299,2)</f>
        <v>Burera</v>
      </c>
      <c r="N102">
        <f>VLOOKUP(B102,T$1:V$299,3)</f>
        <v>1</v>
      </c>
      <c r="O102">
        <f t="shared" si="3"/>
        <v>2</v>
      </c>
      <c r="P102">
        <f t="shared" si="4"/>
        <v>0</v>
      </c>
      <c r="Q102">
        <f t="shared" si="5"/>
        <v>0</v>
      </c>
      <c r="T102" t="s">
        <v>413</v>
      </c>
      <c r="U102" t="s">
        <v>615</v>
      </c>
      <c r="V102">
        <v>0.5</v>
      </c>
      <c r="W102" s="2">
        <v>1</v>
      </c>
      <c r="X102" s="2">
        <v>0</v>
      </c>
      <c r="AF102" t="s">
        <v>413</v>
      </c>
      <c r="AG102" s="10">
        <v>2.5</v>
      </c>
      <c r="AH102" s="10">
        <f>ROUND(AG102,0)</f>
        <v>3</v>
      </c>
    </row>
    <row r="103" spans="1:34" x14ac:dyDescent="0.25">
      <c r="A103" t="s">
        <v>105</v>
      </c>
      <c r="B103" t="s">
        <v>403</v>
      </c>
      <c r="C103" t="s">
        <v>611</v>
      </c>
      <c r="D103" t="s">
        <v>611</v>
      </c>
      <c r="E103" t="s">
        <v>611</v>
      </c>
      <c r="F103" t="s">
        <v>611</v>
      </c>
      <c r="G103" t="s">
        <v>611</v>
      </c>
      <c r="H103" t="s">
        <v>611</v>
      </c>
      <c r="I103" t="s">
        <v>611</v>
      </c>
      <c r="J103" t="s">
        <v>611</v>
      </c>
      <c r="K103" t="s">
        <v>611</v>
      </c>
      <c r="L103" t="s">
        <v>611</v>
      </c>
      <c r="M103" t="str">
        <f>VLOOKUP(B103,T$2:U$299,2)</f>
        <v>Burera</v>
      </c>
      <c r="N103">
        <f>VLOOKUP(B103,T$1:V$299,3)</f>
        <v>1</v>
      </c>
      <c r="O103">
        <f t="shared" si="3"/>
        <v>4</v>
      </c>
      <c r="P103">
        <f t="shared" si="4"/>
        <v>1</v>
      </c>
      <c r="Q103">
        <f t="shared" si="5"/>
        <v>1</v>
      </c>
      <c r="T103" t="s">
        <v>592</v>
      </c>
      <c r="U103" t="s">
        <v>615</v>
      </c>
      <c r="V103">
        <v>0.5</v>
      </c>
      <c r="W103" s="2">
        <v>1</v>
      </c>
      <c r="X103" s="2">
        <v>0</v>
      </c>
      <c r="AF103" t="s">
        <v>592</v>
      </c>
      <c r="AG103" s="10">
        <v>2.5</v>
      </c>
      <c r="AH103" s="10">
        <f>ROUND(AG103,0)</f>
        <v>3</v>
      </c>
    </row>
    <row r="104" spans="1:34" x14ac:dyDescent="0.25">
      <c r="A104" t="s">
        <v>106</v>
      </c>
      <c r="B104" t="s">
        <v>404</v>
      </c>
      <c r="C104" t="s">
        <v>611</v>
      </c>
      <c r="D104" t="s">
        <v>611</v>
      </c>
      <c r="E104" t="s">
        <v>611</v>
      </c>
      <c r="F104" t="s">
        <v>611</v>
      </c>
      <c r="G104" t="s">
        <v>611</v>
      </c>
      <c r="H104" t="s">
        <v>611</v>
      </c>
      <c r="I104" t="s">
        <v>611</v>
      </c>
      <c r="J104" t="s">
        <v>611</v>
      </c>
      <c r="K104" t="s">
        <v>611</v>
      </c>
      <c r="L104" t="s">
        <v>611</v>
      </c>
      <c r="M104" t="str">
        <f>VLOOKUP(B104,T$2:U$299,2)</f>
        <v>Burera</v>
      </c>
      <c r="N104">
        <f>VLOOKUP(B104,T$1:V$299,3)</f>
        <v>0.6</v>
      </c>
      <c r="O104">
        <f t="shared" si="3"/>
        <v>4</v>
      </c>
      <c r="P104">
        <f t="shared" si="4"/>
        <v>1</v>
      </c>
      <c r="Q104">
        <f t="shared" si="5"/>
        <v>1</v>
      </c>
      <c r="T104" t="s">
        <v>415</v>
      </c>
      <c r="U104" t="s">
        <v>615</v>
      </c>
      <c r="V104">
        <v>0.5</v>
      </c>
      <c r="W104" s="2">
        <v>1</v>
      </c>
      <c r="X104" s="2">
        <v>0</v>
      </c>
      <c r="AF104" t="s">
        <v>415</v>
      </c>
      <c r="AG104" s="10">
        <v>2.5</v>
      </c>
      <c r="AH104" s="10">
        <f>ROUND(AG104,0)</f>
        <v>3</v>
      </c>
    </row>
    <row r="105" spans="1:34" x14ac:dyDescent="0.25">
      <c r="A105" t="s">
        <v>107</v>
      </c>
      <c r="B105" t="s">
        <v>405</v>
      </c>
      <c r="C105" t="s">
        <v>611</v>
      </c>
      <c r="D105" t="s">
        <v>611</v>
      </c>
      <c r="E105" t="s">
        <v>611</v>
      </c>
      <c r="F105" t="s">
        <v>611</v>
      </c>
      <c r="G105" t="s">
        <v>611</v>
      </c>
      <c r="H105" t="s">
        <v>611</v>
      </c>
      <c r="I105" t="s">
        <v>611</v>
      </c>
      <c r="J105" t="s">
        <v>611</v>
      </c>
      <c r="K105" t="s">
        <v>611</v>
      </c>
      <c r="L105" t="s">
        <v>611</v>
      </c>
      <c r="M105" t="str">
        <f>VLOOKUP(B105,T$2:U$299,2)</f>
        <v>Burera</v>
      </c>
      <c r="N105">
        <f>VLOOKUP(B105,T$1:V$299,3)</f>
        <v>0.5</v>
      </c>
      <c r="O105">
        <f t="shared" si="3"/>
        <v>3</v>
      </c>
      <c r="P105">
        <f t="shared" si="4"/>
        <v>1</v>
      </c>
      <c r="Q105">
        <f t="shared" si="5"/>
        <v>0</v>
      </c>
      <c r="T105" t="s">
        <v>416</v>
      </c>
      <c r="U105" t="s">
        <v>615</v>
      </c>
      <c r="V105">
        <v>0.5</v>
      </c>
      <c r="W105" s="2">
        <v>1</v>
      </c>
      <c r="X105" s="2">
        <v>0</v>
      </c>
      <c r="AF105" t="s">
        <v>416</v>
      </c>
      <c r="AG105" s="10">
        <v>2.5</v>
      </c>
      <c r="AH105" s="10">
        <f>ROUND(AG105,0)</f>
        <v>3</v>
      </c>
    </row>
    <row r="106" spans="1:34" x14ac:dyDescent="0.25">
      <c r="A106" t="s">
        <v>108</v>
      </c>
      <c r="B106" t="s">
        <v>406</v>
      </c>
      <c r="C106" t="s">
        <v>611</v>
      </c>
      <c r="D106" t="s">
        <v>611</v>
      </c>
      <c r="E106" t="s">
        <v>611</v>
      </c>
      <c r="F106" t="s">
        <v>611</v>
      </c>
      <c r="G106" t="s">
        <v>611</v>
      </c>
      <c r="H106" t="s">
        <v>611</v>
      </c>
      <c r="I106" t="s">
        <v>611</v>
      </c>
      <c r="J106" t="s">
        <v>611</v>
      </c>
      <c r="K106" t="s">
        <v>611</v>
      </c>
      <c r="L106" t="s">
        <v>611</v>
      </c>
      <c r="M106" t="str">
        <f>VLOOKUP(B106,T$2:U$299,2)</f>
        <v>Burera</v>
      </c>
      <c r="N106">
        <f>VLOOKUP(B106,T$1:V$299,3)</f>
        <v>0.16</v>
      </c>
      <c r="O106">
        <f t="shared" si="3"/>
        <v>1</v>
      </c>
      <c r="P106">
        <f t="shared" si="4"/>
        <v>0</v>
      </c>
      <c r="Q106">
        <f t="shared" si="5"/>
        <v>0</v>
      </c>
      <c r="T106" t="s">
        <v>417</v>
      </c>
      <c r="U106" t="s">
        <v>615</v>
      </c>
      <c r="V106">
        <v>1</v>
      </c>
      <c r="W106" s="2">
        <v>1</v>
      </c>
      <c r="X106" s="2">
        <v>1</v>
      </c>
      <c r="AF106" t="s">
        <v>417</v>
      </c>
      <c r="AG106" s="10">
        <v>4</v>
      </c>
      <c r="AH106" s="10">
        <f>ROUND(AG106,0)</f>
        <v>4</v>
      </c>
    </row>
    <row r="107" spans="1:34" x14ac:dyDescent="0.25">
      <c r="A107" t="s">
        <v>109</v>
      </c>
      <c r="B107" t="s">
        <v>407</v>
      </c>
      <c r="C107" t="s">
        <v>611</v>
      </c>
      <c r="D107" t="s">
        <v>611</v>
      </c>
      <c r="E107" t="s">
        <v>611</v>
      </c>
      <c r="F107" t="s">
        <v>611</v>
      </c>
      <c r="G107" t="s">
        <v>611</v>
      </c>
      <c r="H107" t="s">
        <v>611</v>
      </c>
      <c r="I107" t="s">
        <v>611</v>
      </c>
      <c r="J107" t="s">
        <v>611</v>
      </c>
      <c r="K107" t="s">
        <v>611</v>
      </c>
      <c r="L107" t="s">
        <v>611</v>
      </c>
      <c r="M107" t="str">
        <f>VLOOKUP(B107,T$2:U$299,2)</f>
        <v>Burera</v>
      </c>
      <c r="N107">
        <f>VLOOKUP(B107,T$1:V$299,3)</f>
        <v>0.5</v>
      </c>
      <c r="O107">
        <f t="shared" si="3"/>
        <v>3</v>
      </c>
      <c r="P107">
        <f t="shared" si="4"/>
        <v>1</v>
      </c>
      <c r="Q107">
        <f t="shared" si="5"/>
        <v>0</v>
      </c>
      <c r="T107" t="s">
        <v>418</v>
      </c>
      <c r="U107" t="s">
        <v>615</v>
      </c>
      <c r="V107">
        <v>0.5</v>
      </c>
      <c r="W107" s="2">
        <v>0</v>
      </c>
      <c r="X107" s="2">
        <v>1</v>
      </c>
      <c r="AF107" t="s">
        <v>418</v>
      </c>
      <c r="AG107" s="10">
        <v>2.5</v>
      </c>
      <c r="AH107" s="10">
        <f>ROUND(AG107,0)</f>
        <v>3</v>
      </c>
    </row>
    <row r="108" spans="1:34" x14ac:dyDescent="0.25">
      <c r="A108" t="s">
        <v>110</v>
      </c>
      <c r="B108" t="s">
        <v>408</v>
      </c>
      <c r="C108" t="s">
        <v>611</v>
      </c>
      <c r="D108" t="s">
        <v>611</v>
      </c>
      <c r="E108" t="s">
        <v>611</v>
      </c>
      <c r="F108" t="s">
        <v>611</v>
      </c>
      <c r="G108" t="s">
        <v>611</v>
      </c>
      <c r="H108" t="s">
        <v>611</v>
      </c>
      <c r="I108" t="s">
        <v>611</v>
      </c>
      <c r="J108" t="s">
        <v>611</v>
      </c>
      <c r="K108" t="s">
        <v>611</v>
      </c>
      <c r="L108" t="s">
        <v>611</v>
      </c>
      <c r="M108" t="str">
        <f>VLOOKUP(B108,T$2:U$299,2)</f>
        <v>Burera</v>
      </c>
      <c r="N108">
        <f>VLOOKUP(B108,T$1:V$299,3)</f>
        <v>0.1</v>
      </c>
      <c r="O108">
        <f t="shared" si="3"/>
        <v>3</v>
      </c>
      <c r="P108">
        <f t="shared" si="4"/>
        <v>1</v>
      </c>
      <c r="Q108">
        <f t="shared" si="5"/>
        <v>1</v>
      </c>
      <c r="T108" t="s">
        <v>419</v>
      </c>
      <c r="U108" t="s">
        <v>615</v>
      </c>
      <c r="V108">
        <v>0.5</v>
      </c>
      <c r="W108" s="2">
        <v>1</v>
      </c>
      <c r="X108" s="2">
        <v>0</v>
      </c>
      <c r="AF108" t="s">
        <v>419</v>
      </c>
      <c r="AG108" s="10">
        <v>2.5</v>
      </c>
      <c r="AH108" s="10">
        <f>ROUND(AG108,0)</f>
        <v>3</v>
      </c>
    </row>
    <row r="109" spans="1:34" x14ac:dyDescent="0.25">
      <c r="A109" t="s">
        <v>111</v>
      </c>
      <c r="B109" t="s">
        <v>409</v>
      </c>
      <c r="C109" t="s">
        <v>611</v>
      </c>
      <c r="D109" t="s">
        <v>611</v>
      </c>
      <c r="E109" t="s">
        <v>611</v>
      </c>
      <c r="F109" t="s">
        <v>611</v>
      </c>
      <c r="G109" t="s">
        <v>611</v>
      </c>
      <c r="H109" t="s">
        <v>611</v>
      </c>
      <c r="I109" t="s">
        <v>611</v>
      </c>
      <c r="J109" t="s">
        <v>611</v>
      </c>
      <c r="K109" t="s">
        <v>611</v>
      </c>
      <c r="L109" t="s">
        <v>611</v>
      </c>
      <c r="M109" t="str">
        <f>VLOOKUP(B109,T$2:U$299,2)</f>
        <v>Burera</v>
      </c>
      <c r="N109">
        <f>VLOOKUP(B109,T$1:V$299,3)</f>
        <v>0.5</v>
      </c>
      <c r="O109">
        <f t="shared" si="3"/>
        <v>3</v>
      </c>
      <c r="P109">
        <f t="shared" si="4"/>
        <v>1</v>
      </c>
      <c r="Q109">
        <f t="shared" si="5"/>
        <v>0</v>
      </c>
      <c r="T109" t="s">
        <v>420</v>
      </c>
      <c r="U109" t="s">
        <v>615</v>
      </c>
      <c r="V109">
        <v>0.5</v>
      </c>
      <c r="W109" s="2">
        <v>0</v>
      </c>
      <c r="X109" s="2">
        <v>1</v>
      </c>
      <c r="AF109" t="s">
        <v>420</v>
      </c>
      <c r="AG109" s="10">
        <v>2.5</v>
      </c>
      <c r="AH109" s="10">
        <f>ROUND(AG109,0)</f>
        <v>3</v>
      </c>
    </row>
    <row r="110" spans="1:34" x14ac:dyDescent="0.25">
      <c r="A110" t="s">
        <v>112</v>
      </c>
      <c r="B110" t="s">
        <v>410</v>
      </c>
      <c r="C110" t="s">
        <v>611</v>
      </c>
      <c r="D110" t="s">
        <v>611</v>
      </c>
      <c r="E110" t="s">
        <v>611</v>
      </c>
      <c r="F110" t="s">
        <v>611</v>
      </c>
      <c r="G110" t="s">
        <v>611</v>
      </c>
      <c r="H110" t="s">
        <v>611</v>
      </c>
      <c r="I110" t="s">
        <v>611</v>
      </c>
      <c r="J110" t="s">
        <v>611</v>
      </c>
      <c r="K110" t="s">
        <v>611</v>
      </c>
      <c r="L110" t="s">
        <v>611</v>
      </c>
      <c r="M110" t="str">
        <f>VLOOKUP(B110,T$2:U$299,2)</f>
        <v>Burera</v>
      </c>
      <c r="N110">
        <f>VLOOKUP(B110,T$1:V$299,3)</f>
        <v>1</v>
      </c>
      <c r="O110">
        <f t="shared" si="3"/>
        <v>4</v>
      </c>
      <c r="P110">
        <f t="shared" si="4"/>
        <v>1</v>
      </c>
      <c r="Q110">
        <f t="shared" si="5"/>
        <v>1</v>
      </c>
      <c r="T110" t="s">
        <v>421</v>
      </c>
      <c r="U110" t="s">
        <v>615</v>
      </c>
      <c r="V110">
        <v>0.5</v>
      </c>
      <c r="W110" s="2">
        <v>0</v>
      </c>
      <c r="X110" s="2">
        <v>0</v>
      </c>
      <c r="AF110" t="s">
        <v>421</v>
      </c>
      <c r="AG110" s="10">
        <v>1.5</v>
      </c>
      <c r="AH110" s="10">
        <f>ROUND(AG110,0)</f>
        <v>2</v>
      </c>
    </row>
    <row r="111" spans="1:34" x14ac:dyDescent="0.25">
      <c r="A111" t="s">
        <v>113</v>
      </c>
      <c r="B111" t="s">
        <v>411</v>
      </c>
      <c r="C111" t="s">
        <v>611</v>
      </c>
      <c r="D111" t="s">
        <v>611</v>
      </c>
      <c r="E111" t="s">
        <v>611</v>
      </c>
      <c r="F111" t="s">
        <v>611</v>
      </c>
      <c r="G111" t="s">
        <v>611</v>
      </c>
      <c r="H111" t="s">
        <v>611</v>
      </c>
      <c r="I111" t="s">
        <v>611</v>
      </c>
      <c r="J111" t="s">
        <v>611</v>
      </c>
      <c r="K111" t="s">
        <v>611</v>
      </c>
      <c r="L111" t="s">
        <v>611</v>
      </c>
      <c r="M111" t="str">
        <f>VLOOKUP(B111,T$2:U$299,2)</f>
        <v>Burera</v>
      </c>
      <c r="N111">
        <f>VLOOKUP(B111,T$1:V$299,3)</f>
        <v>0.5</v>
      </c>
      <c r="O111">
        <f t="shared" si="3"/>
        <v>2</v>
      </c>
      <c r="P111">
        <f t="shared" si="4"/>
        <v>0</v>
      </c>
      <c r="Q111">
        <f t="shared" si="5"/>
        <v>0</v>
      </c>
      <c r="T111" t="s">
        <v>422</v>
      </c>
      <c r="U111" t="s">
        <v>615</v>
      </c>
      <c r="V111">
        <v>0.33</v>
      </c>
      <c r="W111" s="2">
        <v>1</v>
      </c>
      <c r="X111" s="2">
        <v>1</v>
      </c>
      <c r="AF111" t="s">
        <v>422</v>
      </c>
      <c r="AG111" s="10">
        <v>3</v>
      </c>
      <c r="AH111" s="10">
        <f>ROUND(AG111,0)</f>
        <v>3</v>
      </c>
    </row>
    <row r="112" spans="1:34" x14ac:dyDescent="0.25">
      <c r="A112" t="s">
        <v>114</v>
      </c>
      <c r="B112" t="s">
        <v>412</v>
      </c>
      <c r="C112" t="s">
        <v>611</v>
      </c>
      <c r="D112" t="s">
        <v>611</v>
      </c>
      <c r="E112" t="s">
        <v>611</v>
      </c>
      <c r="F112" t="s">
        <v>611</v>
      </c>
      <c r="G112" t="s">
        <v>611</v>
      </c>
      <c r="H112" t="s">
        <v>611</v>
      </c>
      <c r="I112" t="s">
        <v>611</v>
      </c>
      <c r="J112" t="s">
        <v>611</v>
      </c>
      <c r="K112" t="s">
        <v>611</v>
      </c>
      <c r="L112" t="s">
        <v>611</v>
      </c>
      <c r="M112" t="str">
        <f>VLOOKUP(B112,T$2:U$299,2)</f>
        <v>Burera</v>
      </c>
      <c r="N112">
        <f>VLOOKUP(B112,T$1:V$299,3)</f>
        <v>0.5</v>
      </c>
      <c r="O112">
        <f t="shared" si="3"/>
        <v>2</v>
      </c>
      <c r="P112">
        <f t="shared" si="4"/>
        <v>0</v>
      </c>
      <c r="Q112">
        <f t="shared" si="5"/>
        <v>0</v>
      </c>
      <c r="T112" t="s">
        <v>423</v>
      </c>
      <c r="U112" t="s">
        <v>615</v>
      </c>
      <c r="V112">
        <v>0.25</v>
      </c>
      <c r="W112" s="2">
        <v>1</v>
      </c>
      <c r="X112" s="2">
        <v>0</v>
      </c>
      <c r="AF112" t="s">
        <v>423</v>
      </c>
      <c r="AG112" s="10">
        <v>2</v>
      </c>
      <c r="AH112" s="10">
        <f>ROUND(AG112,0)</f>
        <v>2</v>
      </c>
    </row>
    <row r="113" spans="1:34" x14ac:dyDescent="0.25">
      <c r="A113" t="s">
        <v>115</v>
      </c>
      <c r="B113" t="s">
        <v>413</v>
      </c>
      <c r="C113" t="s">
        <v>611</v>
      </c>
      <c r="D113" t="s">
        <v>611</v>
      </c>
      <c r="E113" t="s">
        <v>611</v>
      </c>
      <c r="F113" t="s">
        <v>611</v>
      </c>
      <c r="G113" t="s">
        <v>611</v>
      </c>
      <c r="H113" t="s">
        <v>611</v>
      </c>
      <c r="I113" t="s">
        <v>611</v>
      </c>
      <c r="J113" t="s">
        <v>611</v>
      </c>
      <c r="K113" t="s">
        <v>611</v>
      </c>
      <c r="L113" t="s">
        <v>611</v>
      </c>
      <c r="M113" t="str">
        <f>VLOOKUP(B113,T$2:U$299,2)</f>
        <v>Burera</v>
      </c>
      <c r="N113">
        <f>VLOOKUP(B113,T$1:V$299,3)</f>
        <v>0.5</v>
      </c>
      <c r="O113">
        <f t="shared" si="3"/>
        <v>3</v>
      </c>
      <c r="P113">
        <f t="shared" si="4"/>
        <v>1</v>
      </c>
      <c r="Q113">
        <f t="shared" si="5"/>
        <v>0</v>
      </c>
      <c r="T113" t="s">
        <v>424</v>
      </c>
      <c r="U113" t="s">
        <v>615</v>
      </c>
      <c r="V113">
        <v>0.5</v>
      </c>
      <c r="W113" s="2">
        <v>0</v>
      </c>
      <c r="X113" s="2">
        <v>0</v>
      </c>
      <c r="AF113" t="s">
        <v>424</v>
      </c>
      <c r="AG113" s="10">
        <v>1.5</v>
      </c>
      <c r="AH113" s="10">
        <f>ROUND(AG113,0)</f>
        <v>2</v>
      </c>
    </row>
    <row r="114" spans="1:34" x14ac:dyDescent="0.25">
      <c r="A114" t="s">
        <v>294</v>
      </c>
      <c r="B114" t="s">
        <v>592</v>
      </c>
      <c r="C114" t="s">
        <v>611</v>
      </c>
      <c r="D114" t="s">
        <v>611</v>
      </c>
      <c r="E114" t="s">
        <v>611</v>
      </c>
      <c r="F114" t="s">
        <v>611</v>
      </c>
      <c r="G114" t="s">
        <v>611</v>
      </c>
      <c r="H114" t="s">
        <v>611</v>
      </c>
      <c r="I114" t="s">
        <v>611</v>
      </c>
      <c r="J114" t="s">
        <v>611</v>
      </c>
      <c r="K114" t="s">
        <v>611</v>
      </c>
      <c r="L114" t="s">
        <v>611</v>
      </c>
      <c r="M114" t="str">
        <f>VLOOKUP(B114,T$2:U$299,2)</f>
        <v>Burera</v>
      </c>
      <c r="N114">
        <f>VLOOKUP(B114,T$1:V$299,3)</f>
        <v>0.5</v>
      </c>
      <c r="O114">
        <f t="shared" si="3"/>
        <v>3</v>
      </c>
      <c r="P114">
        <f t="shared" si="4"/>
        <v>1</v>
      </c>
      <c r="Q114">
        <f t="shared" si="5"/>
        <v>0</v>
      </c>
      <c r="T114" t="s">
        <v>425</v>
      </c>
      <c r="U114" t="s">
        <v>615</v>
      </c>
      <c r="V114">
        <v>0.33</v>
      </c>
      <c r="W114" s="2">
        <v>0</v>
      </c>
      <c r="X114" s="2">
        <v>0</v>
      </c>
      <c r="AF114" t="s">
        <v>425</v>
      </c>
      <c r="AG114" s="10">
        <v>1</v>
      </c>
      <c r="AH114" s="10">
        <f>ROUND(AG114,0)</f>
        <v>1</v>
      </c>
    </row>
    <row r="115" spans="1:34" x14ac:dyDescent="0.25">
      <c r="A115" t="s">
        <v>117</v>
      </c>
      <c r="B115" t="s">
        <v>415</v>
      </c>
      <c r="C115" t="s">
        <v>611</v>
      </c>
      <c r="D115" t="s">
        <v>611</v>
      </c>
      <c r="E115" t="s">
        <v>611</v>
      </c>
      <c r="F115" t="s">
        <v>611</v>
      </c>
      <c r="G115" t="s">
        <v>611</v>
      </c>
      <c r="H115" t="s">
        <v>611</v>
      </c>
      <c r="I115" t="s">
        <v>611</v>
      </c>
      <c r="J115" t="s">
        <v>611</v>
      </c>
      <c r="K115" t="s">
        <v>611</v>
      </c>
      <c r="L115" t="s">
        <v>611</v>
      </c>
      <c r="M115" t="str">
        <f>VLOOKUP(B115,T$2:U$299,2)</f>
        <v>Burera</v>
      </c>
      <c r="N115">
        <f>VLOOKUP(B115,T$1:V$299,3)</f>
        <v>0.5</v>
      </c>
      <c r="O115">
        <f t="shared" si="3"/>
        <v>3</v>
      </c>
      <c r="P115">
        <f t="shared" si="4"/>
        <v>1</v>
      </c>
      <c r="Q115">
        <f t="shared" si="5"/>
        <v>0</v>
      </c>
      <c r="T115" t="s">
        <v>426</v>
      </c>
      <c r="U115" t="s">
        <v>615</v>
      </c>
      <c r="V115">
        <v>1</v>
      </c>
      <c r="W115" s="2">
        <v>1</v>
      </c>
      <c r="X115" s="2">
        <v>0</v>
      </c>
      <c r="AF115" t="s">
        <v>426</v>
      </c>
      <c r="AG115" s="10">
        <v>3</v>
      </c>
      <c r="AH115" s="10">
        <f>ROUND(AG115,0)</f>
        <v>3</v>
      </c>
    </row>
    <row r="116" spans="1:34" x14ac:dyDescent="0.25">
      <c r="A116" t="s">
        <v>118</v>
      </c>
      <c r="B116" t="s">
        <v>416</v>
      </c>
      <c r="C116" t="s">
        <v>611</v>
      </c>
      <c r="D116" t="s">
        <v>611</v>
      </c>
      <c r="E116" t="s">
        <v>611</v>
      </c>
      <c r="F116" t="s">
        <v>611</v>
      </c>
      <c r="G116" t="s">
        <v>611</v>
      </c>
      <c r="H116" t="s">
        <v>611</v>
      </c>
      <c r="I116" t="s">
        <v>611</v>
      </c>
      <c r="J116" t="s">
        <v>611</v>
      </c>
      <c r="K116" t="s">
        <v>611</v>
      </c>
      <c r="L116" t="s">
        <v>611</v>
      </c>
      <c r="M116" t="str">
        <f>VLOOKUP(B116,T$2:U$299,2)</f>
        <v>Burera</v>
      </c>
      <c r="N116">
        <f>VLOOKUP(B116,T$1:V$299,3)</f>
        <v>0.5</v>
      </c>
      <c r="O116">
        <f t="shared" si="3"/>
        <v>3</v>
      </c>
      <c r="P116">
        <f t="shared" si="4"/>
        <v>1</v>
      </c>
      <c r="Q116">
        <f t="shared" si="5"/>
        <v>0</v>
      </c>
      <c r="T116" t="s">
        <v>427</v>
      </c>
      <c r="U116" t="s">
        <v>615</v>
      </c>
      <c r="V116">
        <v>0.5</v>
      </c>
      <c r="W116" s="2">
        <v>0</v>
      </c>
      <c r="X116" s="2">
        <v>0</v>
      </c>
      <c r="AF116" t="s">
        <v>427</v>
      </c>
      <c r="AG116" s="10">
        <v>1.5</v>
      </c>
      <c r="AH116" s="10">
        <f>ROUND(AG116,0)</f>
        <v>2</v>
      </c>
    </row>
    <row r="117" spans="1:34" x14ac:dyDescent="0.25">
      <c r="A117" t="s">
        <v>119</v>
      </c>
      <c r="B117" t="s">
        <v>417</v>
      </c>
      <c r="C117" t="s">
        <v>611</v>
      </c>
      <c r="D117" t="s">
        <v>611</v>
      </c>
      <c r="E117" t="s">
        <v>611</v>
      </c>
      <c r="F117" t="s">
        <v>611</v>
      </c>
      <c r="G117" t="s">
        <v>611</v>
      </c>
      <c r="H117" t="s">
        <v>611</v>
      </c>
      <c r="I117" t="s">
        <v>611</v>
      </c>
      <c r="J117" t="s">
        <v>611</v>
      </c>
      <c r="K117" t="s">
        <v>611</v>
      </c>
      <c r="L117" t="s">
        <v>611</v>
      </c>
      <c r="M117" t="str">
        <f>VLOOKUP(B117,T$2:U$299,2)</f>
        <v>Burera</v>
      </c>
      <c r="N117">
        <f>VLOOKUP(B117,T$1:V$299,3)</f>
        <v>1</v>
      </c>
      <c r="O117">
        <f t="shared" si="3"/>
        <v>4</v>
      </c>
      <c r="P117">
        <f t="shared" si="4"/>
        <v>1</v>
      </c>
      <c r="Q117">
        <f t="shared" si="5"/>
        <v>1</v>
      </c>
      <c r="T117" t="s">
        <v>428</v>
      </c>
      <c r="U117" t="s">
        <v>615</v>
      </c>
      <c r="V117">
        <v>0.5</v>
      </c>
      <c r="W117" s="2">
        <v>0</v>
      </c>
      <c r="X117" s="2">
        <v>0</v>
      </c>
      <c r="AF117" t="s">
        <v>428</v>
      </c>
      <c r="AG117" s="10">
        <v>1.5</v>
      </c>
      <c r="AH117" s="10">
        <f>ROUND(AG117,0)</f>
        <v>2</v>
      </c>
    </row>
    <row r="118" spans="1:34" x14ac:dyDescent="0.25">
      <c r="A118" t="s">
        <v>120</v>
      </c>
      <c r="B118" t="s">
        <v>418</v>
      </c>
      <c r="C118" t="s">
        <v>611</v>
      </c>
      <c r="D118" t="s">
        <v>611</v>
      </c>
      <c r="E118" t="s">
        <v>611</v>
      </c>
      <c r="F118" t="s">
        <v>611</v>
      </c>
      <c r="G118" t="s">
        <v>611</v>
      </c>
      <c r="H118" t="s">
        <v>611</v>
      </c>
      <c r="I118" t="s">
        <v>611</v>
      </c>
      <c r="J118" t="s">
        <v>611</v>
      </c>
      <c r="K118" t="s">
        <v>611</v>
      </c>
      <c r="L118" t="s">
        <v>611</v>
      </c>
      <c r="M118" t="str">
        <f>VLOOKUP(B118,T$2:U$299,2)</f>
        <v>Burera</v>
      </c>
      <c r="N118">
        <f>VLOOKUP(B118,T$1:V$299,3)</f>
        <v>0.5</v>
      </c>
      <c r="O118">
        <f t="shared" si="3"/>
        <v>3</v>
      </c>
      <c r="P118">
        <f t="shared" si="4"/>
        <v>0</v>
      </c>
      <c r="Q118">
        <f t="shared" si="5"/>
        <v>1</v>
      </c>
      <c r="T118" t="s">
        <v>429</v>
      </c>
      <c r="U118" t="s">
        <v>615</v>
      </c>
      <c r="V118">
        <v>0.5</v>
      </c>
      <c r="W118" s="2">
        <v>0</v>
      </c>
      <c r="X118" s="2">
        <v>0</v>
      </c>
      <c r="AF118" t="s">
        <v>429</v>
      </c>
      <c r="AG118" s="10">
        <v>1.5</v>
      </c>
      <c r="AH118" s="10">
        <f>ROUND(AG118,0)</f>
        <v>2</v>
      </c>
    </row>
    <row r="119" spans="1:34" x14ac:dyDescent="0.25">
      <c r="A119" t="s">
        <v>121</v>
      </c>
      <c r="B119" t="s">
        <v>419</v>
      </c>
      <c r="C119" t="s">
        <v>611</v>
      </c>
      <c r="D119" t="s">
        <v>611</v>
      </c>
      <c r="E119" t="s">
        <v>611</v>
      </c>
      <c r="F119" t="s">
        <v>611</v>
      </c>
      <c r="G119" t="s">
        <v>611</v>
      </c>
      <c r="H119" t="s">
        <v>611</v>
      </c>
      <c r="I119" t="s">
        <v>611</v>
      </c>
      <c r="J119" t="s">
        <v>611</v>
      </c>
      <c r="K119" t="s">
        <v>611</v>
      </c>
      <c r="L119" t="s">
        <v>611</v>
      </c>
      <c r="M119" t="str">
        <f>VLOOKUP(B119,T$2:U$299,2)</f>
        <v>Burera</v>
      </c>
      <c r="N119">
        <f>VLOOKUP(B119,T$1:V$299,3)</f>
        <v>0.5</v>
      </c>
      <c r="O119">
        <f t="shared" si="3"/>
        <v>3</v>
      </c>
      <c r="P119">
        <f t="shared" si="4"/>
        <v>1</v>
      </c>
      <c r="Q119">
        <f t="shared" si="5"/>
        <v>0</v>
      </c>
      <c r="T119" t="s">
        <v>430</v>
      </c>
      <c r="U119" t="s">
        <v>615</v>
      </c>
      <c r="V119">
        <v>1</v>
      </c>
      <c r="W119" s="2">
        <v>1</v>
      </c>
      <c r="X119" s="2">
        <v>1</v>
      </c>
      <c r="AF119" t="s">
        <v>430</v>
      </c>
      <c r="AG119" s="10">
        <v>4</v>
      </c>
      <c r="AH119" s="10">
        <f>ROUND(AG119,0)</f>
        <v>4</v>
      </c>
    </row>
    <row r="120" spans="1:34" x14ac:dyDescent="0.25">
      <c r="A120" t="s">
        <v>122</v>
      </c>
      <c r="B120" t="s">
        <v>420</v>
      </c>
      <c r="C120" t="s">
        <v>611</v>
      </c>
      <c r="D120" t="s">
        <v>611</v>
      </c>
      <c r="E120" t="s">
        <v>611</v>
      </c>
      <c r="F120" t="s">
        <v>611</v>
      </c>
      <c r="G120" t="s">
        <v>611</v>
      </c>
      <c r="H120" t="s">
        <v>611</v>
      </c>
      <c r="I120" t="s">
        <v>611</v>
      </c>
      <c r="J120" t="s">
        <v>611</v>
      </c>
      <c r="K120" t="s">
        <v>611</v>
      </c>
      <c r="L120" t="s">
        <v>611</v>
      </c>
      <c r="M120" t="str">
        <f>VLOOKUP(B120,T$2:U$299,2)</f>
        <v>Burera</v>
      </c>
      <c r="N120">
        <f>VLOOKUP(B120,T$1:V$299,3)</f>
        <v>0.5</v>
      </c>
      <c r="O120">
        <f t="shared" si="3"/>
        <v>3</v>
      </c>
      <c r="P120">
        <f t="shared" si="4"/>
        <v>0</v>
      </c>
      <c r="Q120">
        <f t="shared" si="5"/>
        <v>1</v>
      </c>
      <c r="T120" t="s">
        <v>431</v>
      </c>
      <c r="U120" t="s">
        <v>615</v>
      </c>
      <c r="V120">
        <v>1.5</v>
      </c>
      <c r="W120" s="2">
        <v>1</v>
      </c>
      <c r="X120" s="2">
        <v>0</v>
      </c>
      <c r="AF120" t="s">
        <v>431</v>
      </c>
      <c r="AG120" s="10">
        <v>3</v>
      </c>
      <c r="AH120" s="10">
        <f>ROUND(AG120,0)</f>
        <v>3</v>
      </c>
    </row>
    <row r="121" spans="1:34" x14ac:dyDescent="0.25">
      <c r="A121" t="s">
        <v>123</v>
      </c>
      <c r="B121" t="s">
        <v>421</v>
      </c>
      <c r="C121" t="s">
        <v>611</v>
      </c>
      <c r="D121" t="s">
        <v>611</v>
      </c>
      <c r="E121" t="s">
        <v>611</v>
      </c>
      <c r="F121" t="s">
        <v>611</v>
      </c>
      <c r="G121" t="s">
        <v>611</v>
      </c>
      <c r="H121" t="s">
        <v>611</v>
      </c>
      <c r="I121" t="s">
        <v>611</v>
      </c>
      <c r="J121" t="s">
        <v>611</v>
      </c>
      <c r="K121" t="s">
        <v>611</v>
      </c>
      <c r="L121" t="s">
        <v>611</v>
      </c>
      <c r="M121" t="str">
        <f>VLOOKUP(B121,T$2:U$299,2)</f>
        <v>Burera</v>
      </c>
      <c r="N121">
        <f>VLOOKUP(B121,T$1:V$299,3)</f>
        <v>0.5</v>
      </c>
      <c r="O121">
        <f t="shared" si="3"/>
        <v>2</v>
      </c>
      <c r="P121">
        <f t="shared" si="4"/>
        <v>0</v>
      </c>
      <c r="Q121">
        <f t="shared" si="5"/>
        <v>0</v>
      </c>
      <c r="T121" t="s">
        <v>433</v>
      </c>
      <c r="U121" t="s">
        <v>617</v>
      </c>
      <c r="V121">
        <v>0.75</v>
      </c>
      <c r="W121" s="2">
        <v>1</v>
      </c>
      <c r="X121" s="2">
        <v>1</v>
      </c>
      <c r="AF121" t="s">
        <v>433</v>
      </c>
      <c r="AG121" s="10">
        <v>3.5</v>
      </c>
      <c r="AH121" s="10">
        <f>ROUND(AG121,0)</f>
        <v>4</v>
      </c>
    </row>
    <row r="122" spans="1:34" x14ac:dyDescent="0.25">
      <c r="A122" t="s">
        <v>124</v>
      </c>
      <c r="B122" t="s">
        <v>422</v>
      </c>
      <c r="C122" t="s">
        <v>611</v>
      </c>
      <c r="D122" t="s">
        <v>611</v>
      </c>
      <c r="E122" t="s">
        <v>611</v>
      </c>
      <c r="F122" t="s">
        <v>611</v>
      </c>
      <c r="G122" t="s">
        <v>611</v>
      </c>
      <c r="H122" t="s">
        <v>611</v>
      </c>
      <c r="I122" t="s">
        <v>611</v>
      </c>
      <c r="J122" t="s">
        <v>611</v>
      </c>
      <c r="K122" t="s">
        <v>611</v>
      </c>
      <c r="L122" t="s">
        <v>611</v>
      </c>
      <c r="M122" t="str">
        <f>VLOOKUP(B122,T$2:U$299,2)</f>
        <v>Burera</v>
      </c>
      <c r="N122">
        <f>VLOOKUP(B122,T$1:V$299,3)</f>
        <v>0.33</v>
      </c>
      <c r="O122">
        <f t="shared" si="3"/>
        <v>3</v>
      </c>
      <c r="P122">
        <f t="shared" si="4"/>
        <v>1</v>
      </c>
      <c r="Q122">
        <f t="shared" si="5"/>
        <v>1</v>
      </c>
      <c r="T122" t="s">
        <v>432</v>
      </c>
      <c r="U122" t="s">
        <v>617</v>
      </c>
      <c r="V122">
        <v>0.5</v>
      </c>
      <c r="W122" s="2">
        <v>1</v>
      </c>
      <c r="X122" s="2">
        <v>0</v>
      </c>
      <c r="AF122" t="s">
        <v>432</v>
      </c>
      <c r="AG122" s="10">
        <v>2.5</v>
      </c>
      <c r="AH122" s="10">
        <f>ROUND(AG122,0)</f>
        <v>3</v>
      </c>
    </row>
    <row r="123" spans="1:34" x14ac:dyDescent="0.25">
      <c r="A123" t="s">
        <v>125</v>
      </c>
      <c r="B123" t="s">
        <v>423</v>
      </c>
      <c r="C123" t="s">
        <v>611</v>
      </c>
      <c r="D123" t="s">
        <v>611</v>
      </c>
      <c r="E123" t="s">
        <v>611</v>
      </c>
      <c r="F123" t="s">
        <v>611</v>
      </c>
      <c r="G123" t="s">
        <v>611</v>
      </c>
      <c r="H123" t="s">
        <v>611</v>
      </c>
      <c r="I123" t="s">
        <v>611</v>
      </c>
      <c r="J123" t="s">
        <v>611</v>
      </c>
      <c r="K123" t="s">
        <v>611</v>
      </c>
      <c r="L123" t="s">
        <v>611</v>
      </c>
      <c r="M123" t="str">
        <f>VLOOKUP(B123,T$2:U$299,2)</f>
        <v>Burera</v>
      </c>
      <c r="N123">
        <f>VLOOKUP(B123,T$1:V$299,3)</f>
        <v>0.25</v>
      </c>
      <c r="O123">
        <f t="shared" si="3"/>
        <v>2</v>
      </c>
      <c r="P123">
        <f t="shared" si="4"/>
        <v>1</v>
      </c>
      <c r="Q123">
        <f t="shared" si="5"/>
        <v>0</v>
      </c>
      <c r="T123" t="s">
        <v>434</v>
      </c>
      <c r="U123" t="s">
        <v>617</v>
      </c>
      <c r="V123">
        <v>0.1</v>
      </c>
      <c r="W123" s="2">
        <v>0</v>
      </c>
      <c r="X123" s="2">
        <v>0</v>
      </c>
      <c r="AF123" t="s">
        <v>434</v>
      </c>
      <c r="AG123" s="10">
        <v>1</v>
      </c>
      <c r="AH123" s="10">
        <f>ROUND(AG123,0)</f>
        <v>1</v>
      </c>
    </row>
    <row r="124" spans="1:34" x14ac:dyDescent="0.25">
      <c r="A124" t="s">
        <v>126</v>
      </c>
      <c r="B124" t="s">
        <v>424</v>
      </c>
      <c r="C124" t="s">
        <v>611</v>
      </c>
      <c r="D124" t="s">
        <v>611</v>
      </c>
      <c r="E124" t="s">
        <v>611</v>
      </c>
      <c r="F124" t="s">
        <v>611</v>
      </c>
      <c r="G124" t="s">
        <v>611</v>
      </c>
      <c r="H124" t="s">
        <v>611</v>
      </c>
      <c r="I124" t="s">
        <v>611</v>
      </c>
      <c r="J124" t="s">
        <v>611</v>
      </c>
      <c r="K124" t="s">
        <v>611</v>
      </c>
      <c r="L124" t="s">
        <v>611</v>
      </c>
      <c r="M124" t="str">
        <f>VLOOKUP(B124,T$2:U$299,2)</f>
        <v>Burera</v>
      </c>
      <c r="N124">
        <f>VLOOKUP(B124,T$1:V$299,3)</f>
        <v>0.5</v>
      </c>
      <c r="O124">
        <f t="shared" si="3"/>
        <v>2</v>
      </c>
      <c r="P124">
        <f t="shared" si="4"/>
        <v>0</v>
      </c>
      <c r="Q124">
        <f t="shared" si="5"/>
        <v>0</v>
      </c>
      <c r="T124" t="s">
        <v>435</v>
      </c>
      <c r="U124" t="s">
        <v>617</v>
      </c>
      <c r="V124">
        <v>1</v>
      </c>
      <c r="W124" s="2">
        <v>1</v>
      </c>
      <c r="X124" s="2">
        <v>0</v>
      </c>
      <c r="AF124" t="s">
        <v>435</v>
      </c>
      <c r="AG124" s="10">
        <v>3</v>
      </c>
      <c r="AH124" s="10">
        <f>ROUND(AG124,0)</f>
        <v>3</v>
      </c>
    </row>
    <row r="125" spans="1:34" x14ac:dyDescent="0.25">
      <c r="A125" t="s">
        <v>127</v>
      </c>
      <c r="B125" t="s">
        <v>425</v>
      </c>
      <c r="C125" t="s">
        <v>611</v>
      </c>
      <c r="D125" t="s">
        <v>611</v>
      </c>
      <c r="E125" t="s">
        <v>611</v>
      </c>
      <c r="F125" t="s">
        <v>611</v>
      </c>
      <c r="G125" t="s">
        <v>611</v>
      </c>
      <c r="H125" t="s">
        <v>611</v>
      </c>
      <c r="I125" t="s">
        <v>611</v>
      </c>
      <c r="J125" t="s">
        <v>611</v>
      </c>
      <c r="K125" t="s">
        <v>611</v>
      </c>
      <c r="L125" t="s">
        <v>611</v>
      </c>
      <c r="M125" t="str">
        <f>VLOOKUP(B125,T$2:U$299,2)</f>
        <v>Burera</v>
      </c>
      <c r="N125">
        <f>VLOOKUP(B125,T$1:V$299,3)</f>
        <v>0.33</v>
      </c>
      <c r="O125">
        <f t="shared" si="3"/>
        <v>1</v>
      </c>
      <c r="P125">
        <f t="shared" si="4"/>
        <v>0</v>
      </c>
      <c r="Q125">
        <f t="shared" si="5"/>
        <v>0</v>
      </c>
      <c r="T125" t="s">
        <v>436</v>
      </c>
      <c r="U125" t="s">
        <v>617</v>
      </c>
      <c r="V125">
        <v>1</v>
      </c>
      <c r="W125" s="2">
        <v>1</v>
      </c>
      <c r="X125" s="2">
        <v>0</v>
      </c>
      <c r="AF125" t="s">
        <v>436</v>
      </c>
      <c r="AG125" s="10">
        <v>3</v>
      </c>
      <c r="AH125" s="10">
        <f>ROUND(AG125,0)</f>
        <v>3</v>
      </c>
    </row>
    <row r="126" spans="1:34" x14ac:dyDescent="0.25">
      <c r="A126" t="s">
        <v>128</v>
      </c>
      <c r="B126" t="s">
        <v>426</v>
      </c>
      <c r="C126" t="s">
        <v>611</v>
      </c>
      <c r="D126" t="s">
        <v>611</v>
      </c>
      <c r="E126" t="s">
        <v>611</v>
      </c>
      <c r="F126" t="s">
        <v>611</v>
      </c>
      <c r="G126" t="s">
        <v>611</v>
      </c>
      <c r="H126" t="s">
        <v>611</v>
      </c>
      <c r="I126" t="s">
        <v>611</v>
      </c>
      <c r="J126" t="s">
        <v>611</v>
      </c>
      <c r="K126" t="s">
        <v>611</v>
      </c>
      <c r="L126" t="s">
        <v>611</v>
      </c>
      <c r="M126" t="str">
        <f>VLOOKUP(B126,T$2:U$299,2)</f>
        <v>Burera</v>
      </c>
      <c r="N126">
        <f>VLOOKUP(B126,T$1:V$299,3)</f>
        <v>1</v>
      </c>
      <c r="O126">
        <f t="shared" si="3"/>
        <v>3</v>
      </c>
      <c r="P126">
        <f t="shared" si="4"/>
        <v>1</v>
      </c>
      <c r="Q126">
        <f t="shared" si="5"/>
        <v>0</v>
      </c>
      <c r="T126" t="s">
        <v>437</v>
      </c>
      <c r="U126" t="s">
        <v>617</v>
      </c>
      <c r="V126">
        <v>1</v>
      </c>
      <c r="W126" s="2">
        <v>1</v>
      </c>
      <c r="X126" s="2">
        <v>0</v>
      </c>
      <c r="AF126" t="s">
        <v>437</v>
      </c>
      <c r="AG126" s="10">
        <v>3</v>
      </c>
      <c r="AH126" s="10">
        <f>ROUND(AG126,0)</f>
        <v>3</v>
      </c>
    </row>
    <row r="127" spans="1:34" x14ac:dyDescent="0.25">
      <c r="A127" t="s">
        <v>129</v>
      </c>
      <c r="B127" t="s">
        <v>427</v>
      </c>
      <c r="C127" t="s">
        <v>611</v>
      </c>
      <c r="D127" t="s">
        <v>611</v>
      </c>
      <c r="E127" t="s">
        <v>611</v>
      </c>
      <c r="F127" t="s">
        <v>611</v>
      </c>
      <c r="G127" t="s">
        <v>611</v>
      </c>
      <c r="H127" t="s">
        <v>611</v>
      </c>
      <c r="I127" t="s">
        <v>611</v>
      </c>
      <c r="J127" t="s">
        <v>611</v>
      </c>
      <c r="K127" t="s">
        <v>611</v>
      </c>
      <c r="L127" t="s">
        <v>611</v>
      </c>
      <c r="M127" t="str">
        <f>VLOOKUP(B127,T$2:U$299,2)</f>
        <v>Burera</v>
      </c>
      <c r="N127">
        <f>VLOOKUP(B127,T$1:V$299,3)</f>
        <v>0.5</v>
      </c>
      <c r="O127">
        <f t="shared" si="3"/>
        <v>2</v>
      </c>
      <c r="P127">
        <f t="shared" si="4"/>
        <v>0</v>
      </c>
      <c r="Q127">
        <f t="shared" si="5"/>
        <v>0</v>
      </c>
      <c r="T127" t="s">
        <v>438</v>
      </c>
      <c r="U127" t="s">
        <v>617</v>
      </c>
      <c r="V127">
        <v>0.3</v>
      </c>
      <c r="W127" s="2">
        <v>1</v>
      </c>
      <c r="X127" s="2">
        <v>0</v>
      </c>
      <c r="AF127" t="s">
        <v>438</v>
      </c>
      <c r="AG127" s="10">
        <v>2</v>
      </c>
      <c r="AH127" s="10">
        <f>ROUND(AG127,0)</f>
        <v>2</v>
      </c>
    </row>
    <row r="128" spans="1:34" x14ac:dyDescent="0.25">
      <c r="A128" t="s">
        <v>130</v>
      </c>
      <c r="B128" t="s">
        <v>428</v>
      </c>
      <c r="C128" t="s">
        <v>611</v>
      </c>
      <c r="D128" t="s">
        <v>611</v>
      </c>
      <c r="E128" t="s">
        <v>611</v>
      </c>
      <c r="F128" t="s">
        <v>611</v>
      </c>
      <c r="G128" t="s">
        <v>611</v>
      </c>
      <c r="H128" t="s">
        <v>611</v>
      </c>
      <c r="I128" t="s">
        <v>611</v>
      </c>
      <c r="J128" t="s">
        <v>611</v>
      </c>
      <c r="K128" t="s">
        <v>611</v>
      </c>
      <c r="L128" t="s">
        <v>611</v>
      </c>
      <c r="M128" t="str">
        <f>VLOOKUP(B128,T$2:U$299,2)</f>
        <v>Burera</v>
      </c>
      <c r="N128">
        <f>VLOOKUP(B128,T$1:V$299,3)</f>
        <v>0.5</v>
      </c>
      <c r="O128">
        <f t="shared" si="3"/>
        <v>2</v>
      </c>
      <c r="P128">
        <f t="shared" si="4"/>
        <v>0</v>
      </c>
      <c r="Q128">
        <f t="shared" si="5"/>
        <v>0</v>
      </c>
      <c r="T128" t="s">
        <v>439</v>
      </c>
      <c r="U128" t="s">
        <v>617</v>
      </c>
      <c r="V128">
        <v>0.3</v>
      </c>
      <c r="W128" s="2">
        <v>0</v>
      </c>
      <c r="X128" s="2">
        <v>0</v>
      </c>
      <c r="AF128" t="s">
        <v>439</v>
      </c>
      <c r="AG128" s="10">
        <v>1</v>
      </c>
      <c r="AH128" s="10">
        <f>ROUND(AG128,0)</f>
        <v>1</v>
      </c>
    </row>
    <row r="129" spans="1:34" x14ac:dyDescent="0.25">
      <c r="A129" t="s">
        <v>131</v>
      </c>
      <c r="B129" t="s">
        <v>429</v>
      </c>
      <c r="C129" t="s">
        <v>611</v>
      </c>
      <c r="D129" t="s">
        <v>611</v>
      </c>
      <c r="E129" t="s">
        <v>611</v>
      </c>
      <c r="F129" t="s">
        <v>611</v>
      </c>
      <c r="G129" t="s">
        <v>611</v>
      </c>
      <c r="H129" t="s">
        <v>611</v>
      </c>
      <c r="I129" t="s">
        <v>611</v>
      </c>
      <c r="J129" t="s">
        <v>611</v>
      </c>
      <c r="K129" t="s">
        <v>611</v>
      </c>
      <c r="L129" t="s">
        <v>611</v>
      </c>
      <c r="M129" t="str">
        <f>VLOOKUP(B129,T$2:U$299,2)</f>
        <v>Burera</v>
      </c>
      <c r="N129">
        <f>VLOOKUP(B129,T$1:V$299,3)</f>
        <v>0.5</v>
      </c>
      <c r="O129">
        <f t="shared" si="3"/>
        <v>2</v>
      </c>
      <c r="P129">
        <f t="shared" si="4"/>
        <v>0</v>
      </c>
      <c r="Q129">
        <f t="shared" si="5"/>
        <v>0</v>
      </c>
      <c r="T129" t="s">
        <v>440</v>
      </c>
      <c r="U129" t="s">
        <v>617</v>
      </c>
      <c r="V129">
        <v>0.25</v>
      </c>
      <c r="W129" s="2">
        <v>0</v>
      </c>
      <c r="X129" s="2">
        <v>0</v>
      </c>
      <c r="AF129" t="s">
        <v>440</v>
      </c>
      <c r="AG129" s="10">
        <v>1</v>
      </c>
      <c r="AH129" s="10">
        <f>ROUND(AG129,0)</f>
        <v>1</v>
      </c>
    </row>
    <row r="130" spans="1:34" x14ac:dyDescent="0.25">
      <c r="A130" t="s">
        <v>132</v>
      </c>
      <c r="B130" t="s">
        <v>430</v>
      </c>
      <c r="C130" t="s">
        <v>611</v>
      </c>
      <c r="D130" t="s">
        <v>611</v>
      </c>
      <c r="E130" t="s">
        <v>611</v>
      </c>
      <c r="F130" t="s">
        <v>611</v>
      </c>
      <c r="G130" t="s">
        <v>611</v>
      </c>
      <c r="H130" t="s">
        <v>611</v>
      </c>
      <c r="I130" t="s">
        <v>611</v>
      </c>
      <c r="J130" t="s">
        <v>611</v>
      </c>
      <c r="K130" t="s">
        <v>611</v>
      </c>
      <c r="L130" t="s">
        <v>611</v>
      </c>
      <c r="M130" t="str">
        <f>VLOOKUP(B130,T$2:U$299,2)</f>
        <v>Burera</v>
      </c>
      <c r="N130">
        <f>VLOOKUP(B130,T$1:V$299,3)</f>
        <v>1</v>
      </c>
      <c r="O130">
        <f t="shared" si="3"/>
        <v>4</v>
      </c>
      <c r="P130">
        <f t="shared" si="4"/>
        <v>1</v>
      </c>
      <c r="Q130">
        <f t="shared" si="5"/>
        <v>1</v>
      </c>
      <c r="T130" t="s">
        <v>441</v>
      </c>
      <c r="U130" t="s">
        <v>617</v>
      </c>
      <c r="V130">
        <v>1</v>
      </c>
      <c r="W130" s="2">
        <v>1</v>
      </c>
      <c r="X130" s="2">
        <v>0</v>
      </c>
      <c r="AF130" t="s">
        <v>441</v>
      </c>
      <c r="AG130" s="10">
        <v>3</v>
      </c>
      <c r="AH130" s="10">
        <f>ROUND(AG130,0)</f>
        <v>3</v>
      </c>
    </row>
    <row r="131" spans="1:34" x14ac:dyDescent="0.25">
      <c r="A131" t="s">
        <v>133</v>
      </c>
      <c r="B131" t="s">
        <v>431</v>
      </c>
      <c r="C131" t="s">
        <v>611</v>
      </c>
      <c r="D131" t="s">
        <v>611</v>
      </c>
      <c r="E131" t="s">
        <v>611</v>
      </c>
      <c r="F131" t="s">
        <v>611</v>
      </c>
      <c r="G131" t="s">
        <v>611</v>
      </c>
      <c r="H131" t="s">
        <v>611</v>
      </c>
      <c r="I131" t="s">
        <v>611</v>
      </c>
      <c r="J131" t="s">
        <v>611</v>
      </c>
      <c r="K131" t="s">
        <v>611</v>
      </c>
      <c r="L131" t="s">
        <v>611</v>
      </c>
      <c r="M131" t="str">
        <f>VLOOKUP(B131,T$2:U$299,2)</f>
        <v>Burera</v>
      </c>
      <c r="N131">
        <f>VLOOKUP(B131,T$1:V$299,3)</f>
        <v>1.5</v>
      </c>
      <c r="O131">
        <f t="shared" ref="O131:O194" si="6">VLOOKUP(B131,$AF$2:$AH$299,3)</f>
        <v>3</v>
      </c>
      <c r="P131">
        <f t="shared" ref="P131:P194" si="7">VLOOKUP(B131,$T$1:$X$299,4)</f>
        <v>1</v>
      </c>
      <c r="Q131">
        <f t="shared" ref="Q131:Q194" si="8">VLOOKUP(B131,$T$1:$X$299,5)</f>
        <v>0</v>
      </c>
      <c r="T131" t="s">
        <v>442</v>
      </c>
      <c r="U131" t="s">
        <v>617</v>
      </c>
      <c r="V131">
        <v>1.5</v>
      </c>
      <c r="W131" s="2">
        <v>1</v>
      </c>
      <c r="X131" s="2">
        <v>0</v>
      </c>
      <c r="AF131" t="s">
        <v>442</v>
      </c>
      <c r="AG131" s="10">
        <v>3</v>
      </c>
      <c r="AH131" s="10">
        <f>ROUND(AG131,0)</f>
        <v>3</v>
      </c>
    </row>
    <row r="132" spans="1:34" x14ac:dyDescent="0.25">
      <c r="A132" t="s">
        <v>135</v>
      </c>
      <c r="B132" t="s">
        <v>433</v>
      </c>
      <c r="C132" t="s">
        <v>611</v>
      </c>
      <c r="D132" t="s">
        <v>611</v>
      </c>
      <c r="E132" t="s">
        <v>611</v>
      </c>
      <c r="F132" t="s">
        <v>611</v>
      </c>
      <c r="G132" t="s">
        <v>611</v>
      </c>
      <c r="H132" t="s">
        <v>611</v>
      </c>
      <c r="I132" t="s">
        <v>611</v>
      </c>
      <c r="J132" t="s">
        <v>611</v>
      </c>
      <c r="K132" t="s">
        <v>611</v>
      </c>
      <c r="L132" t="s">
        <v>611</v>
      </c>
      <c r="M132" t="str">
        <f>VLOOKUP(B132,T$2:U$299,2)</f>
        <v>Gakenke</v>
      </c>
      <c r="N132">
        <f>VLOOKUP(B132,T$1:V$299,3)</f>
        <v>0.75</v>
      </c>
      <c r="O132">
        <f t="shared" si="6"/>
        <v>4</v>
      </c>
      <c r="P132">
        <f t="shared" si="7"/>
        <v>1</v>
      </c>
      <c r="Q132">
        <f t="shared" si="8"/>
        <v>1</v>
      </c>
      <c r="T132" t="s">
        <v>443</v>
      </c>
      <c r="U132" t="s">
        <v>617</v>
      </c>
      <c r="V132">
        <v>0.3</v>
      </c>
      <c r="W132" s="2">
        <v>1</v>
      </c>
      <c r="X132" s="2">
        <v>0</v>
      </c>
      <c r="AF132" t="s">
        <v>443</v>
      </c>
      <c r="AG132" s="10">
        <v>2</v>
      </c>
      <c r="AH132" s="10">
        <f>ROUND(AG132,0)</f>
        <v>2</v>
      </c>
    </row>
    <row r="133" spans="1:34" x14ac:dyDescent="0.25">
      <c r="A133" t="s">
        <v>134</v>
      </c>
      <c r="B133" t="s">
        <v>432</v>
      </c>
      <c r="C133" t="s">
        <v>611</v>
      </c>
      <c r="D133" t="s">
        <v>611</v>
      </c>
      <c r="E133" t="s">
        <v>611</v>
      </c>
      <c r="F133" t="s">
        <v>611</v>
      </c>
      <c r="G133" t="s">
        <v>611</v>
      </c>
      <c r="H133" t="s">
        <v>611</v>
      </c>
      <c r="I133" t="s">
        <v>611</v>
      </c>
      <c r="J133" t="s">
        <v>611</v>
      </c>
      <c r="K133" t="s">
        <v>611</v>
      </c>
      <c r="L133" t="s">
        <v>611</v>
      </c>
      <c r="M133" t="str">
        <f>VLOOKUP(B133,T$2:U$299,2)</f>
        <v>Gakenke</v>
      </c>
      <c r="N133">
        <f>VLOOKUP(B133,T$1:V$299,3)</f>
        <v>0.5</v>
      </c>
      <c r="O133">
        <f t="shared" si="6"/>
        <v>3</v>
      </c>
      <c r="P133">
        <f t="shared" si="7"/>
        <v>1</v>
      </c>
      <c r="Q133">
        <f t="shared" si="8"/>
        <v>0</v>
      </c>
      <c r="T133" t="s">
        <v>444</v>
      </c>
      <c r="U133" t="s">
        <v>617</v>
      </c>
      <c r="V133">
        <v>0.6</v>
      </c>
      <c r="W133" s="2">
        <v>1</v>
      </c>
      <c r="X133" s="2">
        <v>0</v>
      </c>
      <c r="AF133" t="s">
        <v>444</v>
      </c>
      <c r="AG133" s="10">
        <v>2.5</v>
      </c>
      <c r="AH133" s="10">
        <f>ROUND(AG133,0)</f>
        <v>3</v>
      </c>
    </row>
    <row r="134" spans="1:34" x14ac:dyDescent="0.25">
      <c r="A134" t="s">
        <v>136</v>
      </c>
      <c r="B134" t="s">
        <v>434</v>
      </c>
      <c r="C134" t="s">
        <v>611</v>
      </c>
      <c r="D134" t="s">
        <v>611</v>
      </c>
      <c r="E134" t="s">
        <v>611</v>
      </c>
      <c r="F134" t="s">
        <v>611</v>
      </c>
      <c r="G134" t="s">
        <v>611</v>
      </c>
      <c r="H134" t="s">
        <v>611</v>
      </c>
      <c r="I134" t="s">
        <v>611</v>
      </c>
      <c r="J134" t="s">
        <v>611</v>
      </c>
      <c r="K134" t="s">
        <v>611</v>
      </c>
      <c r="L134" t="s">
        <v>611</v>
      </c>
      <c r="M134" t="str">
        <f>VLOOKUP(B134,T$2:U$299,2)</f>
        <v>Gakenke</v>
      </c>
      <c r="N134">
        <f>VLOOKUP(B134,T$1:V$299,3)</f>
        <v>0.1</v>
      </c>
      <c r="O134">
        <f t="shared" si="6"/>
        <v>1</v>
      </c>
      <c r="P134">
        <f t="shared" si="7"/>
        <v>0</v>
      </c>
      <c r="Q134">
        <f t="shared" si="8"/>
        <v>0</v>
      </c>
      <c r="T134" t="s">
        <v>445</v>
      </c>
      <c r="U134" t="s">
        <v>617</v>
      </c>
      <c r="V134">
        <v>1</v>
      </c>
      <c r="W134" s="2">
        <v>1</v>
      </c>
      <c r="X134" s="2">
        <v>1</v>
      </c>
      <c r="AF134" t="s">
        <v>445</v>
      </c>
      <c r="AG134" s="10">
        <v>4</v>
      </c>
      <c r="AH134" s="10">
        <f>ROUND(AG134,0)</f>
        <v>4</v>
      </c>
    </row>
    <row r="135" spans="1:34" x14ac:dyDescent="0.25">
      <c r="A135" t="s">
        <v>137</v>
      </c>
      <c r="B135" t="s">
        <v>435</v>
      </c>
      <c r="C135" t="s">
        <v>611</v>
      </c>
      <c r="D135" t="s">
        <v>611</v>
      </c>
      <c r="E135" t="s">
        <v>611</v>
      </c>
      <c r="F135" t="s">
        <v>611</v>
      </c>
      <c r="G135" t="s">
        <v>611</v>
      </c>
      <c r="H135" t="s">
        <v>611</v>
      </c>
      <c r="I135" t="s">
        <v>611</v>
      </c>
      <c r="J135" t="s">
        <v>611</v>
      </c>
      <c r="K135" t="s">
        <v>611</v>
      </c>
      <c r="L135" t="s">
        <v>611</v>
      </c>
      <c r="M135" t="str">
        <f>VLOOKUP(B135,T$2:U$299,2)</f>
        <v>Gakenke</v>
      </c>
      <c r="N135">
        <f>VLOOKUP(B135,T$1:V$299,3)</f>
        <v>1</v>
      </c>
      <c r="O135">
        <f t="shared" si="6"/>
        <v>3</v>
      </c>
      <c r="P135">
        <f t="shared" si="7"/>
        <v>1</v>
      </c>
      <c r="Q135">
        <f t="shared" si="8"/>
        <v>0</v>
      </c>
      <c r="T135" t="s">
        <v>446</v>
      </c>
      <c r="U135" t="s">
        <v>617</v>
      </c>
      <c r="V135">
        <v>0.5</v>
      </c>
      <c r="W135" s="2">
        <v>1</v>
      </c>
      <c r="X135" s="2">
        <v>0</v>
      </c>
      <c r="AF135" t="s">
        <v>446</v>
      </c>
      <c r="AG135" s="10">
        <v>2.5</v>
      </c>
      <c r="AH135" s="10">
        <f>ROUND(AG135,0)</f>
        <v>3</v>
      </c>
    </row>
    <row r="136" spans="1:34" x14ac:dyDescent="0.25">
      <c r="A136" t="s">
        <v>138</v>
      </c>
      <c r="B136" t="s">
        <v>436</v>
      </c>
      <c r="C136" t="s">
        <v>611</v>
      </c>
      <c r="D136" t="s">
        <v>611</v>
      </c>
      <c r="E136" t="s">
        <v>611</v>
      </c>
      <c r="F136" t="s">
        <v>611</v>
      </c>
      <c r="G136" t="s">
        <v>611</v>
      </c>
      <c r="H136" t="s">
        <v>611</v>
      </c>
      <c r="I136" t="s">
        <v>611</v>
      </c>
      <c r="J136" t="s">
        <v>611</v>
      </c>
      <c r="K136" t="s">
        <v>611</v>
      </c>
      <c r="L136" t="s">
        <v>611</v>
      </c>
      <c r="M136" t="str">
        <f>VLOOKUP(B136,T$2:U$299,2)</f>
        <v>Gakenke</v>
      </c>
      <c r="N136">
        <f>VLOOKUP(B136,T$1:V$299,3)</f>
        <v>1</v>
      </c>
      <c r="O136">
        <f t="shared" si="6"/>
        <v>3</v>
      </c>
      <c r="P136">
        <f t="shared" si="7"/>
        <v>1</v>
      </c>
      <c r="Q136">
        <f t="shared" si="8"/>
        <v>0</v>
      </c>
      <c r="T136" t="s">
        <v>447</v>
      </c>
      <c r="U136" t="s">
        <v>617</v>
      </c>
      <c r="V136">
        <v>0.4</v>
      </c>
      <c r="W136" s="2">
        <v>1</v>
      </c>
      <c r="X136" s="2">
        <v>1</v>
      </c>
      <c r="AF136" t="s">
        <v>447</v>
      </c>
      <c r="AG136" s="10">
        <v>3</v>
      </c>
      <c r="AH136" s="10">
        <f>ROUND(AG136,0)</f>
        <v>3</v>
      </c>
    </row>
    <row r="137" spans="1:34" x14ac:dyDescent="0.25">
      <c r="A137" t="s">
        <v>139</v>
      </c>
      <c r="B137" t="s">
        <v>437</v>
      </c>
      <c r="C137" t="s">
        <v>611</v>
      </c>
      <c r="D137" t="s">
        <v>611</v>
      </c>
      <c r="E137" t="s">
        <v>611</v>
      </c>
      <c r="F137" t="s">
        <v>611</v>
      </c>
      <c r="G137" t="s">
        <v>611</v>
      </c>
      <c r="H137" t="s">
        <v>611</v>
      </c>
      <c r="I137" t="s">
        <v>611</v>
      </c>
      <c r="J137" t="s">
        <v>611</v>
      </c>
      <c r="K137" t="s">
        <v>611</v>
      </c>
      <c r="L137" t="s">
        <v>611</v>
      </c>
      <c r="M137" t="str">
        <f>VLOOKUP(B137,T$2:U$299,2)</f>
        <v>Gakenke</v>
      </c>
      <c r="N137">
        <f>VLOOKUP(B137,T$1:V$299,3)</f>
        <v>1</v>
      </c>
      <c r="O137">
        <f t="shared" si="6"/>
        <v>3</v>
      </c>
      <c r="P137">
        <f t="shared" si="7"/>
        <v>1</v>
      </c>
      <c r="Q137">
        <f t="shared" si="8"/>
        <v>0</v>
      </c>
      <c r="T137" t="s">
        <v>448</v>
      </c>
      <c r="U137" t="s">
        <v>617</v>
      </c>
      <c r="V137">
        <v>1</v>
      </c>
      <c r="W137" s="2">
        <v>1</v>
      </c>
      <c r="X137" s="2">
        <v>0</v>
      </c>
      <c r="AF137" t="s">
        <v>448</v>
      </c>
      <c r="AG137" s="10">
        <v>3</v>
      </c>
      <c r="AH137" s="10">
        <f>ROUND(AG137,0)</f>
        <v>3</v>
      </c>
    </row>
    <row r="138" spans="1:34" x14ac:dyDescent="0.25">
      <c r="A138" t="s">
        <v>140</v>
      </c>
      <c r="B138" t="s">
        <v>438</v>
      </c>
      <c r="C138" t="s">
        <v>611</v>
      </c>
      <c r="D138" t="s">
        <v>611</v>
      </c>
      <c r="E138" t="s">
        <v>611</v>
      </c>
      <c r="F138" t="s">
        <v>611</v>
      </c>
      <c r="G138" t="s">
        <v>611</v>
      </c>
      <c r="H138" t="s">
        <v>611</v>
      </c>
      <c r="I138" t="s">
        <v>611</v>
      </c>
      <c r="J138" t="s">
        <v>611</v>
      </c>
      <c r="K138" t="s">
        <v>611</v>
      </c>
      <c r="L138" t="s">
        <v>611</v>
      </c>
      <c r="M138" t="str">
        <f>VLOOKUP(B138,T$2:U$299,2)</f>
        <v>Gakenke</v>
      </c>
      <c r="N138">
        <f>VLOOKUP(B138,T$1:V$299,3)</f>
        <v>0.3</v>
      </c>
      <c r="O138">
        <f t="shared" si="6"/>
        <v>2</v>
      </c>
      <c r="P138">
        <f t="shared" si="7"/>
        <v>1</v>
      </c>
      <c r="Q138">
        <f t="shared" si="8"/>
        <v>0</v>
      </c>
      <c r="T138" t="s">
        <v>449</v>
      </c>
      <c r="U138" t="s">
        <v>617</v>
      </c>
      <c r="V138">
        <v>0.25</v>
      </c>
      <c r="W138" s="2">
        <v>1</v>
      </c>
      <c r="X138" s="2">
        <v>0</v>
      </c>
      <c r="AF138" t="s">
        <v>449</v>
      </c>
      <c r="AG138" s="10">
        <v>2</v>
      </c>
      <c r="AH138" s="10">
        <f>ROUND(AG138,0)</f>
        <v>2</v>
      </c>
    </row>
    <row r="139" spans="1:34" x14ac:dyDescent="0.25">
      <c r="A139" t="s">
        <v>141</v>
      </c>
      <c r="B139" t="s">
        <v>439</v>
      </c>
      <c r="C139" t="s">
        <v>611</v>
      </c>
      <c r="D139" t="s">
        <v>611</v>
      </c>
      <c r="E139" t="s">
        <v>611</v>
      </c>
      <c r="F139" t="s">
        <v>611</v>
      </c>
      <c r="G139" t="s">
        <v>611</v>
      </c>
      <c r="H139" t="s">
        <v>611</v>
      </c>
      <c r="I139" t="s">
        <v>611</v>
      </c>
      <c r="J139" t="s">
        <v>611</v>
      </c>
      <c r="K139" t="s">
        <v>611</v>
      </c>
      <c r="L139" t="s">
        <v>611</v>
      </c>
      <c r="M139" t="str">
        <f>VLOOKUP(B139,T$2:U$299,2)</f>
        <v>Gakenke</v>
      </c>
      <c r="N139">
        <f>VLOOKUP(B139,T$1:V$299,3)</f>
        <v>0.3</v>
      </c>
      <c r="O139">
        <f t="shared" si="6"/>
        <v>1</v>
      </c>
      <c r="P139">
        <f t="shared" si="7"/>
        <v>0</v>
      </c>
      <c r="Q139">
        <f t="shared" si="8"/>
        <v>0</v>
      </c>
      <c r="T139" t="s">
        <v>450</v>
      </c>
      <c r="U139" t="s">
        <v>617</v>
      </c>
      <c r="V139">
        <v>1</v>
      </c>
      <c r="W139" s="2">
        <v>0</v>
      </c>
      <c r="X139" s="2">
        <v>0</v>
      </c>
      <c r="AF139" t="s">
        <v>450</v>
      </c>
      <c r="AG139" s="10">
        <v>2</v>
      </c>
      <c r="AH139" s="10">
        <f>ROUND(AG139,0)</f>
        <v>2</v>
      </c>
    </row>
    <row r="140" spans="1:34" x14ac:dyDescent="0.25">
      <c r="A140" t="s">
        <v>142</v>
      </c>
      <c r="B140" t="s">
        <v>440</v>
      </c>
      <c r="C140" t="s">
        <v>611</v>
      </c>
      <c r="D140" t="s">
        <v>611</v>
      </c>
      <c r="E140" t="s">
        <v>611</v>
      </c>
      <c r="F140" t="s">
        <v>611</v>
      </c>
      <c r="G140" t="s">
        <v>611</v>
      </c>
      <c r="H140" t="s">
        <v>611</v>
      </c>
      <c r="I140" t="s">
        <v>611</v>
      </c>
      <c r="J140" t="s">
        <v>611</v>
      </c>
      <c r="K140" t="s">
        <v>611</v>
      </c>
      <c r="L140" t="s">
        <v>611</v>
      </c>
      <c r="M140" t="str">
        <f>VLOOKUP(B140,T$2:U$299,2)</f>
        <v>Gakenke</v>
      </c>
      <c r="N140">
        <f>VLOOKUP(B140,T$1:V$299,3)</f>
        <v>0.25</v>
      </c>
      <c r="O140">
        <f t="shared" si="6"/>
        <v>1</v>
      </c>
      <c r="P140">
        <f t="shared" si="7"/>
        <v>0</v>
      </c>
      <c r="Q140">
        <f t="shared" si="8"/>
        <v>0</v>
      </c>
      <c r="T140" t="s">
        <v>451</v>
      </c>
      <c r="U140" t="s">
        <v>617</v>
      </c>
      <c r="V140">
        <v>1</v>
      </c>
      <c r="W140" s="2">
        <v>1</v>
      </c>
      <c r="X140" s="2">
        <v>0</v>
      </c>
      <c r="AF140" t="s">
        <v>451</v>
      </c>
      <c r="AG140" s="10">
        <v>3</v>
      </c>
      <c r="AH140" s="10">
        <f>ROUND(AG140,0)</f>
        <v>3</v>
      </c>
    </row>
    <row r="141" spans="1:34" x14ac:dyDescent="0.25">
      <c r="A141" t="s">
        <v>143</v>
      </c>
      <c r="B141" t="s">
        <v>441</v>
      </c>
      <c r="C141" t="s">
        <v>611</v>
      </c>
      <c r="D141" t="s">
        <v>611</v>
      </c>
      <c r="E141" t="s">
        <v>611</v>
      </c>
      <c r="F141" t="s">
        <v>611</v>
      </c>
      <c r="G141" t="s">
        <v>611</v>
      </c>
      <c r="H141" t="s">
        <v>611</v>
      </c>
      <c r="I141" t="s">
        <v>611</v>
      </c>
      <c r="J141" t="s">
        <v>611</v>
      </c>
      <c r="K141" t="s">
        <v>611</v>
      </c>
      <c r="L141" t="s">
        <v>611</v>
      </c>
      <c r="M141" t="str">
        <f>VLOOKUP(B141,T$2:U$299,2)</f>
        <v>Gakenke</v>
      </c>
      <c r="N141">
        <f>VLOOKUP(B141,T$1:V$299,3)</f>
        <v>1</v>
      </c>
      <c r="O141">
        <f t="shared" si="6"/>
        <v>3</v>
      </c>
      <c r="P141">
        <f t="shared" si="7"/>
        <v>1</v>
      </c>
      <c r="Q141">
        <f t="shared" si="8"/>
        <v>0</v>
      </c>
      <c r="T141" t="s">
        <v>452</v>
      </c>
      <c r="U141" t="s">
        <v>617</v>
      </c>
      <c r="V141">
        <v>1</v>
      </c>
      <c r="W141" s="2">
        <v>0</v>
      </c>
      <c r="X141" s="2">
        <v>0</v>
      </c>
      <c r="AF141" t="s">
        <v>452</v>
      </c>
      <c r="AG141" s="10">
        <v>2</v>
      </c>
      <c r="AH141" s="10">
        <f>ROUND(AG141,0)</f>
        <v>2</v>
      </c>
    </row>
    <row r="142" spans="1:34" x14ac:dyDescent="0.25">
      <c r="A142" t="s">
        <v>144</v>
      </c>
      <c r="B142" t="s">
        <v>442</v>
      </c>
      <c r="C142" t="s">
        <v>611</v>
      </c>
      <c r="D142" t="s">
        <v>611</v>
      </c>
      <c r="E142" t="s">
        <v>611</v>
      </c>
      <c r="F142" t="s">
        <v>611</v>
      </c>
      <c r="G142" t="s">
        <v>611</v>
      </c>
      <c r="H142" t="s">
        <v>611</v>
      </c>
      <c r="I142" t="s">
        <v>611</v>
      </c>
      <c r="J142" t="s">
        <v>611</v>
      </c>
      <c r="K142" t="s">
        <v>611</v>
      </c>
      <c r="L142" t="s">
        <v>611</v>
      </c>
      <c r="M142" t="str">
        <f>VLOOKUP(B142,T$2:U$299,2)</f>
        <v>Gakenke</v>
      </c>
      <c r="N142">
        <f>VLOOKUP(B142,T$1:V$299,3)</f>
        <v>1.5</v>
      </c>
      <c r="O142">
        <f t="shared" si="6"/>
        <v>3</v>
      </c>
      <c r="P142">
        <f t="shared" si="7"/>
        <v>1</v>
      </c>
      <c r="Q142">
        <f t="shared" si="8"/>
        <v>0</v>
      </c>
      <c r="T142" t="s">
        <v>453</v>
      </c>
      <c r="U142" t="s">
        <v>617</v>
      </c>
      <c r="V142">
        <v>1</v>
      </c>
      <c r="W142" s="2">
        <v>1</v>
      </c>
      <c r="X142" s="2">
        <v>0</v>
      </c>
      <c r="AF142" t="s">
        <v>453</v>
      </c>
      <c r="AG142" s="10">
        <v>3</v>
      </c>
      <c r="AH142" s="10">
        <f>ROUND(AG142,0)</f>
        <v>3</v>
      </c>
    </row>
    <row r="143" spans="1:34" x14ac:dyDescent="0.25">
      <c r="A143" t="s">
        <v>145</v>
      </c>
      <c r="B143" t="s">
        <v>443</v>
      </c>
      <c r="C143" t="s">
        <v>611</v>
      </c>
      <c r="D143" t="s">
        <v>611</v>
      </c>
      <c r="E143" t="s">
        <v>611</v>
      </c>
      <c r="F143" t="s">
        <v>611</v>
      </c>
      <c r="G143" t="s">
        <v>611</v>
      </c>
      <c r="H143" t="s">
        <v>611</v>
      </c>
      <c r="I143" t="s">
        <v>611</v>
      </c>
      <c r="J143" t="s">
        <v>611</v>
      </c>
      <c r="K143" t="s">
        <v>611</v>
      </c>
      <c r="L143" t="s">
        <v>611</v>
      </c>
      <c r="M143" t="str">
        <f>VLOOKUP(B143,T$2:U$299,2)</f>
        <v>Gakenke</v>
      </c>
      <c r="N143">
        <f>VLOOKUP(B143,T$1:V$299,3)</f>
        <v>0.3</v>
      </c>
      <c r="O143">
        <f t="shared" si="6"/>
        <v>2</v>
      </c>
      <c r="P143">
        <f t="shared" si="7"/>
        <v>1</v>
      </c>
      <c r="Q143">
        <f t="shared" si="8"/>
        <v>0</v>
      </c>
      <c r="T143" t="s">
        <v>454</v>
      </c>
      <c r="U143" t="s">
        <v>617</v>
      </c>
      <c r="V143">
        <v>0.12</v>
      </c>
      <c r="W143" s="2">
        <v>1</v>
      </c>
      <c r="X143" s="2">
        <v>0</v>
      </c>
      <c r="AF143" t="s">
        <v>454</v>
      </c>
      <c r="AG143" s="10">
        <v>2</v>
      </c>
      <c r="AH143" s="10">
        <f>ROUND(AG143,0)</f>
        <v>2</v>
      </c>
    </row>
    <row r="144" spans="1:34" x14ac:dyDescent="0.25">
      <c r="A144" t="s">
        <v>146</v>
      </c>
      <c r="B144" t="s">
        <v>444</v>
      </c>
      <c r="C144" t="s">
        <v>611</v>
      </c>
      <c r="D144" t="s">
        <v>611</v>
      </c>
      <c r="E144" t="s">
        <v>611</v>
      </c>
      <c r="F144" t="s">
        <v>611</v>
      </c>
      <c r="G144" t="s">
        <v>611</v>
      </c>
      <c r="H144" t="s">
        <v>611</v>
      </c>
      <c r="I144" t="s">
        <v>611</v>
      </c>
      <c r="J144" t="s">
        <v>611</v>
      </c>
      <c r="K144" t="s">
        <v>611</v>
      </c>
      <c r="L144" t="s">
        <v>611</v>
      </c>
      <c r="M144" t="str">
        <f>VLOOKUP(B144,T$2:U$299,2)</f>
        <v>Gakenke</v>
      </c>
      <c r="N144">
        <f>VLOOKUP(B144,T$1:V$299,3)</f>
        <v>0.6</v>
      </c>
      <c r="O144">
        <f t="shared" si="6"/>
        <v>3</v>
      </c>
      <c r="P144">
        <f t="shared" si="7"/>
        <v>1</v>
      </c>
      <c r="Q144">
        <f t="shared" si="8"/>
        <v>0</v>
      </c>
      <c r="T144" t="s">
        <v>455</v>
      </c>
      <c r="U144" t="s">
        <v>617</v>
      </c>
      <c r="V144">
        <v>0.5</v>
      </c>
      <c r="W144" s="2">
        <v>1</v>
      </c>
      <c r="X144" s="2">
        <v>0</v>
      </c>
      <c r="AF144" t="s">
        <v>455</v>
      </c>
      <c r="AG144" s="10">
        <v>2.5</v>
      </c>
      <c r="AH144" s="10">
        <f>ROUND(AG144,0)</f>
        <v>3</v>
      </c>
    </row>
    <row r="145" spans="1:34" x14ac:dyDescent="0.25">
      <c r="A145" t="s">
        <v>147</v>
      </c>
      <c r="B145" t="s">
        <v>445</v>
      </c>
      <c r="C145" t="s">
        <v>611</v>
      </c>
      <c r="D145" t="s">
        <v>611</v>
      </c>
      <c r="E145" t="s">
        <v>611</v>
      </c>
      <c r="F145" t="s">
        <v>611</v>
      </c>
      <c r="G145" t="s">
        <v>611</v>
      </c>
      <c r="H145" t="s">
        <v>611</v>
      </c>
      <c r="I145" t="s">
        <v>611</v>
      </c>
      <c r="J145" t="s">
        <v>611</v>
      </c>
      <c r="K145" t="s">
        <v>611</v>
      </c>
      <c r="L145" t="s">
        <v>611</v>
      </c>
      <c r="M145" t="str">
        <f>VLOOKUP(B145,T$2:U$299,2)</f>
        <v>Gakenke</v>
      </c>
      <c r="N145">
        <f>VLOOKUP(B145,T$1:V$299,3)</f>
        <v>1</v>
      </c>
      <c r="O145">
        <f t="shared" si="6"/>
        <v>4</v>
      </c>
      <c r="P145">
        <f t="shared" si="7"/>
        <v>1</v>
      </c>
      <c r="Q145">
        <f t="shared" si="8"/>
        <v>1</v>
      </c>
      <c r="T145" t="s">
        <v>456</v>
      </c>
      <c r="U145" t="s">
        <v>617</v>
      </c>
      <c r="V145">
        <v>0.25</v>
      </c>
      <c r="W145" s="2">
        <v>0</v>
      </c>
      <c r="X145" s="2">
        <v>0</v>
      </c>
      <c r="AF145" t="s">
        <v>456</v>
      </c>
      <c r="AG145" s="10">
        <v>1</v>
      </c>
      <c r="AH145" s="10">
        <f>ROUND(AG145,0)</f>
        <v>1</v>
      </c>
    </row>
    <row r="146" spans="1:34" x14ac:dyDescent="0.25">
      <c r="A146" t="s">
        <v>148</v>
      </c>
      <c r="B146" t="s">
        <v>446</v>
      </c>
      <c r="C146" t="s">
        <v>611</v>
      </c>
      <c r="D146" t="s">
        <v>611</v>
      </c>
      <c r="E146" t="s">
        <v>611</v>
      </c>
      <c r="F146" t="s">
        <v>611</v>
      </c>
      <c r="G146" t="s">
        <v>611</v>
      </c>
      <c r="H146" t="s">
        <v>611</v>
      </c>
      <c r="I146" t="s">
        <v>611</v>
      </c>
      <c r="J146" t="s">
        <v>611</v>
      </c>
      <c r="K146" t="s">
        <v>611</v>
      </c>
      <c r="L146" t="s">
        <v>611</v>
      </c>
      <c r="M146" t="str">
        <f>VLOOKUP(B146,T$2:U$299,2)</f>
        <v>Gakenke</v>
      </c>
      <c r="N146">
        <f>VLOOKUP(B146,T$1:V$299,3)</f>
        <v>0.5</v>
      </c>
      <c r="O146">
        <f t="shared" si="6"/>
        <v>3</v>
      </c>
      <c r="P146">
        <f t="shared" si="7"/>
        <v>1</v>
      </c>
      <c r="Q146">
        <f t="shared" si="8"/>
        <v>0</v>
      </c>
      <c r="T146" t="s">
        <v>461</v>
      </c>
      <c r="U146" t="s">
        <v>617</v>
      </c>
      <c r="V146">
        <v>0.5</v>
      </c>
      <c r="W146" s="2">
        <v>0</v>
      </c>
      <c r="X146" s="2">
        <v>1</v>
      </c>
      <c r="AF146" t="s">
        <v>461</v>
      </c>
      <c r="AG146" s="10">
        <v>2.5</v>
      </c>
      <c r="AH146" s="10">
        <f>ROUND(AG146,0)</f>
        <v>3</v>
      </c>
    </row>
    <row r="147" spans="1:34" x14ac:dyDescent="0.25">
      <c r="A147" t="s">
        <v>149</v>
      </c>
      <c r="B147" t="s">
        <v>447</v>
      </c>
      <c r="C147" t="s">
        <v>611</v>
      </c>
      <c r="D147" t="s">
        <v>611</v>
      </c>
      <c r="E147" t="s">
        <v>611</v>
      </c>
      <c r="F147" t="s">
        <v>611</v>
      </c>
      <c r="G147" t="s">
        <v>611</v>
      </c>
      <c r="H147" t="s">
        <v>611</v>
      </c>
      <c r="I147" t="s">
        <v>611</v>
      </c>
      <c r="J147" t="s">
        <v>611</v>
      </c>
      <c r="K147" t="s">
        <v>611</v>
      </c>
      <c r="L147" t="s">
        <v>611</v>
      </c>
      <c r="M147" t="str">
        <f>VLOOKUP(B147,T$2:U$299,2)</f>
        <v>Gakenke</v>
      </c>
      <c r="N147">
        <f>VLOOKUP(B147,T$1:V$299,3)</f>
        <v>0.4</v>
      </c>
      <c r="O147">
        <f t="shared" si="6"/>
        <v>3</v>
      </c>
      <c r="P147">
        <f t="shared" si="7"/>
        <v>1</v>
      </c>
      <c r="Q147">
        <f t="shared" si="8"/>
        <v>1</v>
      </c>
      <c r="T147" t="s">
        <v>462</v>
      </c>
      <c r="U147" t="s">
        <v>617</v>
      </c>
      <c r="V147">
        <v>1</v>
      </c>
      <c r="W147" s="2">
        <v>1</v>
      </c>
      <c r="X147" s="2">
        <v>1</v>
      </c>
      <c r="AF147" t="s">
        <v>462</v>
      </c>
      <c r="AG147" s="10">
        <v>4</v>
      </c>
      <c r="AH147" s="10">
        <f>ROUND(AG147,0)</f>
        <v>4</v>
      </c>
    </row>
    <row r="148" spans="1:34" x14ac:dyDescent="0.25">
      <c r="A148" t="s">
        <v>150</v>
      </c>
      <c r="B148" t="s">
        <v>448</v>
      </c>
      <c r="C148" t="s">
        <v>611</v>
      </c>
      <c r="D148" t="s">
        <v>611</v>
      </c>
      <c r="E148" t="s">
        <v>611</v>
      </c>
      <c r="F148" t="s">
        <v>611</v>
      </c>
      <c r="G148" t="s">
        <v>611</v>
      </c>
      <c r="H148" t="s">
        <v>611</v>
      </c>
      <c r="I148" t="s">
        <v>611</v>
      </c>
      <c r="J148" t="s">
        <v>611</v>
      </c>
      <c r="K148" t="s">
        <v>611</v>
      </c>
      <c r="L148" t="s">
        <v>611</v>
      </c>
      <c r="M148" t="str">
        <f>VLOOKUP(B148,T$2:U$299,2)</f>
        <v>Gakenke</v>
      </c>
      <c r="N148">
        <f>VLOOKUP(B148,T$1:V$299,3)</f>
        <v>1</v>
      </c>
      <c r="O148">
        <f t="shared" si="6"/>
        <v>3</v>
      </c>
      <c r="P148">
        <f t="shared" si="7"/>
        <v>1</v>
      </c>
      <c r="Q148">
        <f t="shared" si="8"/>
        <v>0</v>
      </c>
      <c r="T148" t="s">
        <v>463</v>
      </c>
      <c r="U148" t="s">
        <v>617</v>
      </c>
      <c r="V148">
        <v>0.25</v>
      </c>
      <c r="W148" s="2">
        <v>0</v>
      </c>
      <c r="X148" s="2">
        <v>1</v>
      </c>
      <c r="AF148" t="s">
        <v>463</v>
      </c>
      <c r="AG148" s="10">
        <v>2</v>
      </c>
      <c r="AH148" s="10">
        <f>ROUND(AG148,0)</f>
        <v>2</v>
      </c>
    </row>
    <row r="149" spans="1:34" x14ac:dyDescent="0.25">
      <c r="A149" t="s">
        <v>151</v>
      </c>
      <c r="B149" t="s">
        <v>449</v>
      </c>
      <c r="C149" t="s">
        <v>611</v>
      </c>
      <c r="D149" t="s">
        <v>611</v>
      </c>
      <c r="E149" t="s">
        <v>611</v>
      </c>
      <c r="F149" t="s">
        <v>611</v>
      </c>
      <c r="G149" t="s">
        <v>611</v>
      </c>
      <c r="H149" t="s">
        <v>611</v>
      </c>
      <c r="I149" t="s">
        <v>611</v>
      </c>
      <c r="J149" t="s">
        <v>611</v>
      </c>
      <c r="K149" t="s">
        <v>611</v>
      </c>
      <c r="L149" t="s">
        <v>611</v>
      </c>
      <c r="M149" t="str">
        <f>VLOOKUP(B149,T$2:U$299,2)</f>
        <v>Gakenke</v>
      </c>
      <c r="N149">
        <f>VLOOKUP(B149,T$1:V$299,3)</f>
        <v>0.25</v>
      </c>
      <c r="O149">
        <f t="shared" si="6"/>
        <v>2</v>
      </c>
      <c r="P149">
        <f t="shared" si="7"/>
        <v>1</v>
      </c>
      <c r="Q149">
        <f t="shared" si="8"/>
        <v>0</v>
      </c>
      <c r="T149" t="s">
        <v>464</v>
      </c>
      <c r="U149" t="s">
        <v>617</v>
      </c>
      <c r="V149">
        <v>1</v>
      </c>
      <c r="W149" s="2">
        <v>0</v>
      </c>
      <c r="X149" s="2">
        <v>0</v>
      </c>
      <c r="AF149" t="s">
        <v>464</v>
      </c>
      <c r="AG149" s="10">
        <v>2</v>
      </c>
      <c r="AH149" s="10">
        <f>ROUND(AG149,0)</f>
        <v>2</v>
      </c>
    </row>
    <row r="150" spans="1:34" x14ac:dyDescent="0.25">
      <c r="A150" t="s">
        <v>152</v>
      </c>
      <c r="B150" t="s">
        <v>450</v>
      </c>
      <c r="C150" t="s">
        <v>611</v>
      </c>
      <c r="D150" t="s">
        <v>611</v>
      </c>
      <c r="E150" t="s">
        <v>611</v>
      </c>
      <c r="F150" t="s">
        <v>611</v>
      </c>
      <c r="G150" t="s">
        <v>611</v>
      </c>
      <c r="H150" t="s">
        <v>611</v>
      </c>
      <c r="I150" t="s">
        <v>611</v>
      </c>
      <c r="J150" t="s">
        <v>611</v>
      </c>
      <c r="K150" t="s">
        <v>611</v>
      </c>
      <c r="L150" t="s">
        <v>611</v>
      </c>
      <c r="M150" t="str">
        <f>VLOOKUP(B150,T$2:U$299,2)</f>
        <v>Gakenke</v>
      </c>
      <c r="N150">
        <f>VLOOKUP(B150,T$1:V$299,3)</f>
        <v>1</v>
      </c>
      <c r="O150">
        <f t="shared" si="6"/>
        <v>2</v>
      </c>
      <c r="P150">
        <f t="shared" si="7"/>
        <v>0</v>
      </c>
      <c r="Q150">
        <f t="shared" si="8"/>
        <v>0</v>
      </c>
      <c r="T150" t="s">
        <v>465</v>
      </c>
      <c r="U150" t="s">
        <v>617</v>
      </c>
      <c r="V150">
        <v>1</v>
      </c>
      <c r="W150" s="2">
        <v>1</v>
      </c>
      <c r="X150" s="2">
        <v>0</v>
      </c>
      <c r="AF150" t="s">
        <v>465</v>
      </c>
      <c r="AG150" s="10">
        <v>3</v>
      </c>
      <c r="AH150" s="10">
        <f>ROUND(AG150,0)</f>
        <v>3</v>
      </c>
    </row>
    <row r="151" spans="1:34" x14ac:dyDescent="0.25">
      <c r="A151" t="s">
        <v>153</v>
      </c>
      <c r="B151" t="s">
        <v>451</v>
      </c>
      <c r="C151" t="s">
        <v>611</v>
      </c>
      <c r="D151" t="s">
        <v>611</v>
      </c>
      <c r="E151" t="s">
        <v>611</v>
      </c>
      <c r="F151" t="s">
        <v>611</v>
      </c>
      <c r="G151" t="s">
        <v>611</v>
      </c>
      <c r="H151" t="s">
        <v>611</v>
      </c>
      <c r="I151" t="s">
        <v>611</v>
      </c>
      <c r="J151" t="s">
        <v>611</v>
      </c>
      <c r="K151" t="s">
        <v>611</v>
      </c>
      <c r="L151" t="s">
        <v>611</v>
      </c>
      <c r="M151" t="str">
        <f>VLOOKUP(B151,T$2:U$299,2)</f>
        <v>Gakenke</v>
      </c>
      <c r="N151">
        <f>VLOOKUP(B151,T$1:V$299,3)</f>
        <v>1</v>
      </c>
      <c r="O151">
        <f t="shared" si="6"/>
        <v>3</v>
      </c>
      <c r="P151">
        <f t="shared" si="7"/>
        <v>1</v>
      </c>
      <c r="Q151">
        <f t="shared" si="8"/>
        <v>0</v>
      </c>
      <c r="T151" t="s">
        <v>466</v>
      </c>
      <c r="U151" t="s">
        <v>617</v>
      </c>
      <c r="V151">
        <v>0.5</v>
      </c>
      <c r="W151" s="2">
        <v>0</v>
      </c>
      <c r="X151" s="2">
        <v>0</v>
      </c>
      <c r="AF151" t="s">
        <v>466</v>
      </c>
      <c r="AG151" s="10">
        <v>1.5</v>
      </c>
      <c r="AH151" s="10">
        <f>ROUND(AG151,0)</f>
        <v>2</v>
      </c>
    </row>
    <row r="152" spans="1:34" x14ac:dyDescent="0.25">
      <c r="A152" t="s">
        <v>154</v>
      </c>
      <c r="B152" t="s">
        <v>452</v>
      </c>
      <c r="C152" t="s">
        <v>611</v>
      </c>
      <c r="D152" t="s">
        <v>611</v>
      </c>
      <c r="E152" t="s">
        <v>611</v>
      </c>
      <c r="F152" t="s">
        <v>611</v>
      </c>
      <c r="G152" t="s">
        <v>611</v>
      </c>
      <c r="H152" t="s">
        <v>611</v>
      </c>
      <c r="I152" t="s">
        <v>611</v>
      </c>
      <c r="J152" t="s">
        <v>611</v>
      </c>
      <c r="K152" t="s">
        <v>611</v>
      </c>
      <c r="L152" t="s">
        <v>611</v>
      </c>
      <c r="M152" t="str">
        <f>VLOOKUP(B152,T$2:U$299,2)</f>
        <v>Gakenke</v>
      </c>
      <c r="N152">
        <f>VLOOKUP(B152,T$1:V$299,3)</f>
        <v>1</v>
      </c>
      <c r="O152">
        <f t="shared" si="6"/>
        <v>2</v>
      </c>
      <c r="P152">
        <f t="shared" si="7"/>
        <v>0</v>
      </c>
      <c r="Q152">
        <f t="shared" si="8"/>
        <v>0</v>
      </c>
      <c r="T152" t="s">
        <v>467</v>
      </c>
      <c r="U152" t="s">
        <v>617</v>
      </c>
      <c r="V152">
        <v>1</v>
      </c>
      <c r="W152" s="2">
        <v>0</v>
      </c>
      <c r="X152" s="2">
        <v>0</v>
      </c>
      <c r="AF152" t="s">
        <v>467</v>
      </c>
      <c r="AG152" s="10">
        <v>2</v>
      </c>
      <c r="AH152" s="10">
        <f>ROUND(AG152,0)</f>
        <v>2</v>
      </c>
    </row>
    <row r="153" spans="1:34" x14ac:dyDescent="0.25">
      <c r="A153" t="s">
        <v>155</v>
      </c>
      <c r="B153" t="s">
        <v>453</v>
      </c>
      <c r="C153" t="s">
        <v>611</v>
      </c>
      <c r="D153" t="s">
        <v>611</v>
      </c>
      <c r="E153" t="s">
        <v>611</v>
      </c>
      <c r="F153" t="s">
        <v>611</v>
      </c>
      <c r="G153" t="s">
        <v>611</v>
      </c>
      <c r="H153" t="s">
        <v>611</v>
      </c>
      <c r="I153" t="s">
        <v>611</v>
      </c>
      <c r="J153" t="s">
        <v>611</v>
      </c>
      <c r="K153" t="s">
        <v>611</v>
      </c>
      <c r="L153" t="s">
        <v>611</v>
      </c>
      <c r="M153" t="str">
        <f>VLOOKUP(B153,T$2:U$299,2)</f>
        <v>Gakenke</v>
      </c>
      <c r="N153">
        <f>VLOOKUP(B153,T$1:V$299,3)</f>
        <v>1</v>
      </c>
      <c r="O153">
        <f t="shared" si="6"/>
        <v>3</v>
      </c>
      <c r="P153">
        <f t="shared" si="7"/>
        <v>1</v>
      </c>
      <c r="Q153">
        <f t="shared" si="8"/>
        <v>0</v>
      </c>
      <c r="T153" t="s">
        <v>468</v>
      </c>
      <c r="U153" t="s">
        <v>617</v>
      </c>
      <c r="V153">
        <v>0.5</v>
      </c>
      <c r="W153" s="2">
        <v>0</v>
      </c>
      <c r="X153" s="2">
        <v>0</v>
      </c>
      <c r="AF153" t="s">
        <v>468</v>
      </c>
      <c r="AG153" s="10">
        <v>1.5</v>
      </c>
      <c r="AH153" s="10">
        <f>ROUND(AG153,0)</f>
        <v>2</v>
      </c>
    </row>
    <row r="154" spans="1:34" x14ac:dyDescent="0.25">
      <c r="A154" t="s">
        <v>156</v>
      </c>
      <c r="B154" t="s">
        <v>454</v>
      </c>
      <c r="C154" t="s">
        <v>611</v>
      </c>
      <c r="D154" t="s">
        <v>611</v>
      </c>
      <c r="E154" t="s">
        <v>611</v>
      </c>
      <c r="F154" t="s">
        <v>611</v>
      </c>
      <c r="G154" t="s">
        <v>611</v>
      </c>
      <c r="H154" t="s">
        <v>611</v>
      </c>
      <c r="I154" t="s">
        <v>611</v>
      </c>
      <c r="J154" t="s">
        <v>611</v>
      </c>
      <c r="K154" t="s">
        <v>611</v>
      </c>
      <c r="L154" t="s">
        <v>611</v>
      </c>
      <c r="M154" t="str">
        <f>VLOOKUP(B154,T$2:U$299,2)</f>
        <v>Gakenke</v>
      </c>
      <c r="N154">
        <f>VLOOKUP(B154,T$1:V$299,3)</f>
        <v>0.12</v>
      </c>
      <c r="O154">
        <f t="shared" si="6"/>
        <v>2</v>
      </c>
      <c r="P154">
        <f t="shared" si="7"/>
        <v>1</v>
      </c>
      <c r="Q154">
        <f t="shared" si="8"/>
        <v>0</v>
      </c>
      <c r="T154" t="s">
        <v>469</v>
      </c>
      <c r="U154" t="s">
        <v>617</v>
      </c>
      <c r="V154">
        <v>0.5</v>
      </c>
      <c r="W154" s="2">
        <v>0</v>
      </c>
      <c r="X154" s="2">
        <v>1</v>
      </c>
      <c r="AF154" t="s">
        <v>469</v>
      </c>
      <c r="AG154" s="10">
        <v>2.5</v>
      </c>
      <c r="AH154" s="10">
        <f>ROUND(AG154,0)</f>
        <v>3</v>
      </c>
    </row>
    <row r="155" spans="1:34" x14ac:dyDescent="0.25">
      <c r="A155" t="s">
        <v>157</v>
      </c>
      <c r="B155" t="s">
        <v>455</v>
      </c>
      <c r="C155" t="s">
        <v>611</v>
      </c>
      <c r="D155" t="s">
        <v>611</v>
      </c>
      <c r="E155" t="s">
        <v>611</v>
      </c>
      <c r="F155" t="s">
        <v>611</v>
      </c>
      <c r="G155" t="s">
        <v>611</v>
      </c>
      <c r="H155" t="s">
        <v>611</v>
      </c>
      <c r="I155" t="s">
        <v>611</v>
      </c>
      <c r="J155" t="s">
        <v>611</v>
      </c>
      <c r="K155" t="s">
        <v>611</v>
      </c>
      <c r="L155" t="s">
        <v>611</v>
      </c>
      <c r="M155" t="str">
        <f>VLOOKUP(B155,T$2:U$299,2)</f>
        <v>Gakenke</v>
      </c>
      <c r="N155">
        <f>VLOOKUP(B155,T$1:V$299,3)</f>
        <v>0.5</v>
      </c>
      <c r="O155">
        <f t="shared" si="6"/>
        <v>3</v>
      </c>
      <c r="P155">
        <f t="shared" si="7"/>
        <v>1</v>
      </c>
      <c r="Q155">
        <f t="shared" si="8"/>
        <v>0</v>
      </c>
      <c r="T155" t="s">
        <v>470</v>
      </c>
      <c r="U155" t="s">
        <v>617</v>
      </c>
      <c r="V155">
        <v>0.33</v>
      </c>
      <c r="W155" s="2">
        <v>1</v>
      </c>
      <c r="X155" s="2">
        <v>0</v>
      </c>
      <c r="AF155" t="s">
        <v>470</v>
      </c>
      <c r="AG155" s="10">
        <v>2</v>
      </c>
      <c r="AH155" s="10">
        <f>ROUND(AG155,0)</f>
        <v>2</v>
      </c>
    </row>
    <row r="156" spans="1:34" x14ac:dyDescent="0.25">
      <c r="A156" t="s">
        <v>158</v>
      </c>
      <c r="B156" t="s">
        <v>456</v>
      </c>
      <c r="C156" t="s">
        <v>611</v>
      </c>
      <c r="D156" t="s">
        <v>611</v>
      </c>
      <c r="E156" t="s">
        <v>611</v>
      </c>
      <c r="F156" t="s">
        <v>611</v>
      </c>
      <c r="G156" t="s">
        <v>611</v>
      </c>
      <c r="H156" t="s">
        <v>611</v>
      </c>
      <c r="I156" t="s">
        <v>611</v>
      </c>
      <c r="J156" t="s">
        <v>611</v>
      </c>
      <c r="K156" t="s">
        <v>611</v>
      </c>
      <c r="L156" t="s">
        <v>611</v>
      </c>
      <c r="M156" t="str">
        <f>VLOOKUP(B156,T$2:U$299,2)</f>
        <v>Gakenke</v>
      </c>
      <c r="N156">
        <f>VLOOKUP(B156,T$1:V$299,3)</f>
        <v>0.25</v>
      </c>
      <c r="O156">
        <f t="shared" si="6"/>
        <v>1</v>
      </c>
      <c r="P156">
        <f t="shared" si="7"/>
        <v>0</v>
      </c>
      <c r="Q156">
        <f t="shared" si="8"/>
        <v>0</v>
      </c>
      <c r="T156" t="s">
        <v>471</v>
      </c>
      <c r="U156" t="s">
        <v>617</v>
      </c>
      <c r="V156">
        <v>0.5</v>
      </c>
      <c r="W156" s="2">
        <v>1</v>
      </c>
      <c r="X156" s="2">
        <v>1</v>
      </c>
      <c r="AF156" t="s">
        <v>471</v>
      </c>
      <c r="AG156" s="10">
        <v>3.5</v>
      </c>
      <c r="AH156" s="10">
        <f>ROUND(AG156,0)</f>
        <v>4</v>
      </c>
    </row>
    <row r="157" spans="1:34" x14ac:dyDescent="0.25">
      <c r="A157" t="s">
        <v>163</v>
      </c>
      <c r="B157" t="s">
        <v>461</v>
      </c>
      <c r="C157" t="s">
        <v>611</v>
      </c>
      <c r="D157" t="s">
        <v>611</v>
      </c>
      <c r="E157" t="s">
        <v>611</v>
      </c>
      <c r="F157" t="s">
        <v>611</v>
      </c>
      <c r="G157" t="s">
        <v>611</v>
      </c>
      <c r="H157" t="s">
        <v>611</v>
      </c>
      <c r="I157" t="s">
        <v>611</v>
      </c>
      <c r="J157" t="s">
        <v>611</v>
      </c>
      <c r="K157" t="s">
        <v>611</v>
      </c>
      <c r="L157" t="s">
        <v>611</v>
      </c>
      <c r="M157" t="str">
        <f>VLOOKUP(B157,T$2:U$299,2)</f>
        <v>Gakenke</v>
      </c>
      <c r="N157">
        <f>VLOOKUP(B157,T$1:V$299,3)</f>
        <v>0.5</v>
      </c>
      <c r="O157">
        <f t="shared" si="6"/>
        <v>3</v>
      </c>
      <c r="P157">
        <f t="shared" si="7"/>
        <v>0</v>
      </c>
      <c r="Q157">
        <f t="shared" si="8"/>
        <v>1</v>
      </c>
      <c r="T157" t="s">
        <v>472</v>
      </c>
      <c r="U157" t="s">
        <v>617</v>
      </c>
      <c r="V157">
        <v>1</v>
      </c>
      <c r="W157" s="2">
        <v>1</v>
      </c>
      <c r="X157" s="2">
        <v>1</v>
      </c>
      <c r="AF157" t="s">
        <v>472</v>
      </c>
      <c r="AG157" s="10">
        <v>4</v>
      </c>
      <c r="AH157" s="10">
        <f>ROUND(AG157,0)</f>
        <v>4</v>
      </c>
    </row>
    <row r="158" spans="1:34" x14ac:dyDescent="0.25">
      <c r="A158" t="s">
        <v>164</v>
      </c>
      <c r="B158" t="s">
        <v>462</v>
      </c>
      <c r="C158" t="s">
        <v>611</v>
      </c>
      <c r="D158" t="s">
        <v>611</v>
      </c>
      <c r="E158" t="s">
        <v>611</v>
      </c>
      <c r="F158" t="s">
        <v>611</v>
      </c>
      <c r="G158" t="s">
        <v>611</v>
      </c>
      <c r="H158" t="s">
        <v>611</v>
      </c>
      <c r="I158" t="s">
        <v>611</v>
      </c>
      <c r="J158" t="s">
        <v>611</v>
      </c>
      <c r="K158" t="s">
        <v>611</v>
      </c>
      <c r="L158" t="s">
        <v>611</v>
      </c>
      <c r="M158" t="str">
        <f>VLOOKUP(B158,T$2:U$299,2)</f>
        <v>Gakenke</v>
      </c>
      <c r="N158">
        <f>VLOOKUP(B158,T$1:V$299,3)</f>
        <v>1</v>
      </c>
      <c r="O158">
        <f t="shared" si="6"/>
        <v>4</v>
      </c>
      <c r="P158">
        <f t="shared" si="7"/>
        <v>1</v>
      </c>
      <c r="Q158">
        <f t="shared" si="8"/>
        <v>1</v>
      </c>
      <c r="T158" t="s">
        <v>473</v>
      </c>
      <c r="U158" t="s">
        <v>617</v>
      </c>
      <c r="V158">
        <v>0.5</v>
      </c>
      <c r="W158" s="2">
        <v>0</v>
      </c>
      <c r="X158" s="2">
        <v>1</v>
      </c>
      <c r="AF158" t="s">
        <v>473</v>
      </c>
      <c r="AG158" s="10">
        <v>2.5</v>
      </c>
      <c r="AH158" s="10">
        <f>ROUND(AG158,0)</f>
        <v>3</v>
      </c>
    </row>
    <row r="159" spans="1:34" x14ac:dyDescent="0.25">
      <c r="A159" t="s">
        <v>165</v>
      </c>
      <c r="B159" t="s">
        <v>463</v>
      </c>
      <c r="C159" t="s">
        <v>611</v>
      </c>
      <c r="D159" t="s">
        <v>611</v>
      </c>
      <c r="E159" t="s">
        <v>611</v>
      </c>
      <c r="F159" t="s">
        <v>611</v>
      </c>
      <c r="G159" t="s">
        <v>611</v>
      </c>
      <c r="H159" t="s">
        <v>611</v>
      </c>
      <c r="I159" t="s">
        <v>611</v>
      </c>
      <c r="J159" t="s">
        <v>611</v>
      </c>
      <c r="K159" t="s">
        <v>611</v>
      </c>
      <c r="L159" t="s">
        <v>611</v>
      </c>
      <c r="M159" t="str">
        <f>VLOOKUP(B159,T$2:U$299,2)</f>
        <v>Gakenke</v>
      </c>
      <c r="N159">
        <f>VLOOKUP(B159,T$1:V$299,3)</f>
        <v>0.25</v>
      </c>
      <c r="O159">
        <f t="shared" si="6"/>
        <v>2</v>
      </c>
      <c r="P159">
        <f t="shared" si="7"/>
        <v>0</v>
      </c>
      <c r="Q159">
        <f t="shared" si="8"/>
        <v>1</v>
      </c>
      <c r="T159" t="s">
        <v>474</v>
      </c>
      <c r="U159" t="s">
        <v>617</v>
      </c>
      <c r="V159">
        <v>0.5</v>
      </c>
      <c r="W159" s="2">
        <v>1</v>
      </c>
      <c r="X159" s="2">
        <v>1</v>
      </c>
      <c r="AF159" t="s">
        <v>474</v>
      </c>
      <c r="AG159" s="10">
        <v>3.5</v>
      </c>
      <c r="AH159" s="10">
        <f>ROUND(AG159,0)</f>
        <v>4</v>
      </c>
    </row>
    <row r="160" spans="1:34" x14ac:dyDescent="0.25">
      <c r="A160" t="s">
        <v>166</v>
      </c>
      <c r="B160" t="s">
        <v>464</v>
      </c>
      <c r="C160" t="s">
        <v>611</v>
      </c>
      <c r="D160" t="s">
        <v>611</v>
      </c>
      <c r="E160" t="s">
        <v>611</v>
      </c>
      <c r="F160" t="s">
        <v>611</v>
      </c>
      <c r="G160" t="s">
        <v>611</v>
      </c>
      <c r="H160" t="s">
        <v>611</v>
      </c>
      <c r="I160" t="s">
        <v>611</v>
      </c>
      <c r="J160" t="s">
        <v>611</v>
      </c>
      <c r="K160" t="s">
        <v>611</v>
      </c>
      <c r="L160" t="s">
        <v>611</v>
      </c>
      <c r="M160" t="str">
        <f>VLOOKUP(B160,T$2:U$299,2)</f>
        <v>Gakenke</v>
      </c>
      <c r="N160">
        <f>VLOOKUP(B160,T$1:V$299,3)</f>
        <v>1</v>
      </c>
      <c r="O160">
        <f t="shared" si="6"/>
        <v>2</v>
      </c>
      <c r="P160">
        <f t="shared" si="7"/>
        <v>0</v>
      </c>
      <c r="Q160">
        <f t="shared" si="8"/>
        <v>0</v>
      </c>
      <c r="T160" t="s">
        <v>475</v>
      </c>
      <c r="U160" t="s">
        <v>617</v>
      </c>
      <c r="V160">
        <v>1</v>
      </c>
      <c r="W160" s="2">
        <v>0</v>
      </c>
      <c r="X160" s="2">
        <v>0</v>
      </c>
      <c r="AF160" t="s">
        <v>475</v>
      </c>
      <c r="AG160" s="10">
        <v>2</v>
      </c>
      <c r="AH160" s="10">
        <f>ROUND(AG160,0)</f>
        <v>2</v>
      </c>
    </row>
    <row r="161" spans="1:34" x14ac:dyDescent="0.25">
      <c r="A161" t="s">
        <v>167</v>
      </c>
      <c r="B161" t="s">
        <v>465</v>
      </c>
      <c r="C161" t="s">
        <v>611</v>
      </c>
      <c r="D161" t="s">
        <v>611</v>
      </c>
      <c r="E161" t="s">
        <v>611</v>
      </c>
      <c r="F161" t="s">
        <v>611</v>
      </c>
      <c r="G161" t="s">
        <v>611</v>
      </c>
      <c r="H161" t="s">
        <v>611</v>
      </c>
      <c r="I161" t="s">
        <v>611</v>
      </c>
      <c r="J161" t="s">
        <v>611</v>
      </c>
      <c r="K161" t="s">
        <v>611</v>
      </c>
      <c r="L161" t="s">
        <v>611</v>
      </c>
      <c r="M161" t="str">
        <f>VLOOKUP(B161,T$2:U$299,2)</f>
        <v>Gakenke</v>
      </c>
      <c r="N161">
        <f>VLOOKUP(B161,T$1:V$299,3)</f>
        <v>1</v>
      </c>
      <c r="O161">
        <f t="shared" si="6"/>
        <v>3</v>
      </c>
      <c r="P161">
        <f t="shared" si="7"/>
        <v>1</v>
      </c>
      <c r="Q161">
        <f t="shared" si="8"/>
        <v>0</v>
      </c>
      <c r="T161" t="s">
        <v>457</v>
      </c>
      <c r="U161" t="s">
        <v>617</v>
      </c>
      <c r="V161">
        <v>1</v>
      </c>
      <c r="W161" s="2">
        <v>0</v>
      </c>
      <c r="X161" s="2">
        <v>0</v>
      </c>
      <c r="AF161" t="s">
        <v>457</v>
      </c>
      <c r="AG161" s="10">
        <v>2</v>
      </c>
      <c r="AH161" s="10">
        <f>ROUND(AG161,0)</f>
        <v>2</v>
      </c>
    </row>
    <row r="162" spans="1:34" x14ac:dyDescent="0.25">
      <c r="A162" t="s">
        <v>168</v>
      </c>
      <c r="B162" t="s">
        <v>466</v>
      </c>
      <c r="C162" t="s">
        <v>611</v>
      </c>
      <c r="D162" t="s">
        <v>611</v>
      </c>
      <c r="E162" t="s">
        <v>611</v>
      </c>
      <c r="F162" t="s">
        <v>611</v>
      </c>
      <c r="G162" t="s">
        <v>611</v>
      </c>
      <c r="H162" t="s">
        <v>611</v>
      </c>
      <c r="I162" t="s">
        <v>611</v>
      </c>
      <c r="J162" t="s">
        <v>611</v>
      </c>
      <c r="K162" t="s">
        <v>611</v>
      </c>
      <c r="L162" t="s">
        <v>611</v>
      </c>
      <c r="M162" t="str">
        <f>VLOOKUP(B162,T$2:U$299,2)</f>
        <v>Gakenke</v>
      </c>
      <c r="N162">
        <f>VLOOKUP(B162,T$1:V$299,3)</f>
        <v>0.5</v>
      </c>
      <c r="O162">
        <f t="shared" si="6"/>
        <v>2</v>
      </c>
      <c r="P162">
        <f t="shared" si="7"/>
        <v>0</v>
      </c>
      <c r="Q162">
        <f t="shared" si="8"/>
        <v>0</v>
      </c>
      <c r="T162" t="s">
        <v>476</v>
      </c>
      <c r="U162" t="s">
        <v>617</v>
      </c>
      <c r="V162">
        <v>1</v>
      </c>
      <c r="W162" s="2">
        <v>0</v>
      </c>
      <c r="X162" s="2">
        <v>1</v>
      </c>
      <c r="AF162" t="s">
        <v>476</v>
      </c>
      <c r="AG162" s="10">
        <v>3</v>
      </c>
      <c r="AH162" s="10">
        <f>ROUND(AG162,0)</f>
        <v>3</v>
      </c>
    </row>
    <row r="163" spans="1:34" x14ac:dyDescent="0.25">
      <c r="A163" t="s">
        <v>169</v>
      </c>
      <c r="B163" t="s">
        <v>467</v>
      </c>
      <c r="C163" t="s">
        <v>611</v>
      </c>
      <c r="D163" t="s">
        <v>611</v>
      </c>
      <c r="E163" t="s">
        <v>611</v>
      </c>
      <c r="F163" t="s">
        <v>611</v>
      </c>
      <c r="G163" t="s">
        <v>611</v>
      </c>
      <c r="H163" t="s">
        <v>611</v>
      </c>
      <c r="I163" t="s">
        <v>611</v>
      </c>
      <c r="J163" t="s">
        <v>611</v>
      </c>
      <c r="K163" t="s">
        <v>611</v>
      </c>
      <c r="L163" t="s">
        <v>611</v>
      </c>
      <c r="M163" t="str">
        <f>VLOOKUP(B163,T$2:U$299,2)</f>
        <v>Gakenke</v>
      </c>
      <c r="N163">
        <f>VLOOKUP(B163,T$1:V$299,3)</f>
        <v>1</v>
      </c>
      <c r="O163">
        <f t="shared" si="6"/>
        <v>2</v>
      </c>
      <c r="P163">
        <f t="shared" si="7"/>
        <v>0</v>
      </c>
      <c r="Q163">
        <f t="shared" si="8"/>
        <v>0</v>
      </c>
      <c r="T163" t="s">
        <v>477</v>
      </c>
      <c r="U163" t="s">
        <v>617</v>
      </c>
      <c r="V163">
        <v>1</v>
      </c>
      <c r="W163" s="2">
        <v>1</v>
      </c>
      <c r="X163" s="2">
        <v>1</v>
      </c>
      <c r="AF163" t="s">
        <v>477</v>
      </c>
      <c r="AG163" s="10">
        <v>4</v>
      </c>
      <c r="AH163" s="10">
        <f>ROUND(AG163,0)</f>
        <v>4</v>
      </c>
    </row>
    <row r="164" spans="1:34" x14ac:dyDescent="0.25">
      <c r="A164" t="s">
        <v>170</v>
      </c>
      <c r="B164" t="s">
        <v>468</v>
      </c>
      <c r="C164" t="s">
        <v>611</v>
      </c>
      <c r="D164" t="s">
        <v>611</v>
      </c>
      <c r="E164" t="s">
        <v>611</v>
      </c>
      <c r="F164" t="s">
        <v>611</v>
      </c>
      <c r="G164" t="s">
        <v>611</v>
      </c>
      <c r="H164" t="s">
        <v>611</v>
      </c>
      <c r="I164" t="s">
        <v>611</v>
      </c>
      <c r="J164" t="s">
        <v>611</v>
      </c>
      <c r="K164" t="s">
        <v>611</v>
      </c>
      <c r="L164" t="s">
        <v>611</v>
      </c>
      <c r="M164" t="str">
        <f>VLOOKUP(B164,T$2:U$299,2)</f>
        <v>Gakenke</v>
      </c>
      <c r="N164">
        <f>VLOOKUP(B164,T$1:V$299,3)</f>
        <v>0.5</v>
      </c>
      <c r="O164">
        <f t="shared" si="6"/>
        <v>2</v>
      </c>
      <c r="P164">
        <f t="shared" si="7"/>
        <v>0</v>
      </c>
      <c r="Q164">
        <f t="shared" si="8"/>
        <v>0</v>
      </c>
      <c r="T164" t="s">
        <v>478</v>
      </c>
      <c r="U164" t="s">
        <v>617</v>
      </c>
      <c r="V164">
        <v>1</v>
      </c>
      <c r="W164" s="2">
        <v>1</v>
      </c>
      <c r="X164" s="2">
        <v>1</v>
      </c>
      <c r="AF164" t="s">
        <v>478</v>
      </c>
      <c r="AG164" s="10">
        <v>4</v>
      </c>
      <c r="AH164" s="10">
        <f>ROUND(AG164,0)</f>
        <v>4</v>
      </c>
    </row>
    <row r="165" spans="1:34" x14ac:dyDescent="0.25">
      <c r="A165" t="s">
        <v>171</v>
      </c>
      <c r="B165" t="s">
        <v>469</v>
      </c>
      <c r="C165" t="s">
        <v>611</v>
      </c>
      <c r="D165" t="s">
        <v>611</v>
      </c>
      <c r="E165" t="s">
        <v>611</v>
      </c>
      <c r="F165" t="s">
        <v>611</v>
      </c>
      <c r="G165" t="s">
        <v>611</v>
      </c>
      <c r="H165" t="s">
        <v>611</v>
      </c>
      <c r="I165" t="s">
        <v>611</v>
      </c>
      <c r="J165" t="s">
        <v>611</v>
      </c>
      <c r="K165" t="s">
        <v>611</v>
      </c>
      <c r="L165" t="s">
        <v>611</v>
      </c>
      <c r="M165" t="str">
        <f>VLOOKUP(B165,T$2:U$299,2)</f>
        <v>Gakenke</v>
      </c>
      <c r="N165">
        <f>VLOOKUP(B165,T$1:V$299,3)</f>
        <v>0.5</v>
      </c>
      <c r="O165">
        <f t="shared" si="6"/>
        <v>3</v>
      </c>
      <c r="P165">
        <f t="shared" si="7"/>
        <v>0</v>
      </c>
      <c r="Q165">
        <f t="shared" si="8"/>
        <v>1</v>
      </c>
      <c r="T165" t="s">
        <v>479</v>
      </c>
      <c r="U165" t="s">
        <v>617</v>
      </c>
      <c r="V165">
        <v>0.25</v>
      </c>
      <c r="W165" s="2">
        <v>0</v>
      </c>
      <c r="X165" s="2">
        <v>0</v>
      </c>
      <c r="AF165" t="s">
        <v>479</v>
      </c>
      <c r="AG165" s="10">
        <v>1</v>
      </c>
      <c r="AH165" s="10">
        <f>ROUND(AG165,0)</f>
        <v>1</v>
      </c>
    </row>
    <row r="166" spans="1:34" x14ac:dyDescent="0.25">
      <c r="A166" t="s">
        <v>172</v>
      </c>
      <c r="B166" t="s">
        <v>470</v>
      </c>
      <c r="C166" t="s">
        <v>611</v>
      </c>
      <c r="D166" t="s">
        <v>611</v>
      </c>
      <c r="E166" t="s">
        <v>611</v>
      </c>
      <c r="F166" t="s">
        <v>611</v>
      </c>
      <c r="G166" t="s">
        <v>611</v>
      </c>
      <c r="H166" t="s">
        <v>611</v>
      </c>
      <c r="I166" t="s">
        <v>611</v>
      </c>
      <c r="J166" t="s">
        <v>611</v>
      </c>
      <c r="K166" t="s">
        <v>611</v>
      </c>
      <c r="L166" t="s">
        <v>611</v>
      </c>
      <c r="M166" t="str">
        <f>VLOOKUP(B166,T$2:U$299,2)</f>
        <v>Gakenke</v>
      </c>
      <c r="N166">
        <f>VLOOKUP(B166,T$1:V$299,3)</f>
        <v>0.33</v>
      </c>
      <c r="O166">
        <f t="shared" si="6"/>
        <v>2</v>
      </c>
      <c r="P166">
        <f t="shared" si="7"/>
        <v>1</v>
      </c>
      <c r="Q166">
        <f t="shared" si="8"/>
        <v>0</v>
      </c>
      <c r="T166" t="s">
        <v>480</v>
      </c>
      <c r="U166" t="s">
        <v>617</v>
      </c>
      <c r="V166">
        <v>1.5</v>
      </c>
      <c r="W166" s="2">
        <v>1</v>
      </c>
      <c r="X166" s="2">
        <v>1</v>
      </c>
      <c r="AF166" t="s">
        <v>480</v>
      </c>
      <c r="AG166" s="10">
        <v>4</v>
      </c>
      <c r="AH166" s="10">
        <f>ROUND(AG166,0)</f>
        <v>4</v>
      </c>
    </row>
    <row r="167" spans="1:34" x14ac:dyDescent="0.25">
      <c r="A167" t="s">
        <v>173</v>
      </c>
      <c r="B167" t="s">
        <v>471</v>
      </c>
      <c r="C167" t="s">
        <v>611</v>
      </c>
      <c r="D167" t="s">
        <v>611</v>
      </c>
      <c r="E167" t="s">
        <v>611</v>
      </c>
      <c r="F167" t="s">
        <v>611</v>
      </c>
      <c r="G167" t="s">
        <v>611</v>
      </c>
      <c r="H167" t="s">
        <v>611</v>
      </c>
      <c r="I167" t="s">
        <v>611</v>
      </c>
      <c r="J167" t="s">
        <v>611</v>
      </c>
      <c r="K167" t="s">
        <v>611</v>
      </c>
      <c r="L167" t="s">
        <v>611</v>
      </c>
      <c r="M167" t="str">
        <f>VLOOKUP(B167,T$2:U$299,2)</f>
        <v>Gakenke</v>
      </c>
      <c r="N167">
        <f>VLOOKUP(B167,T$1:V$299,3)</f>
        <v>0.5</v>
      </c>
      <c r="O167">
        <f t="shared" si="6"/>
        <v>4</v>
      </c>
      <c r="P167">
        <f t="shared" si="7"/>
        <v>1</v>
      </c>
      <c r="Q167">
        <f t="shared" si="8"/>
        <v>1</v>
      </c>
      <c r="T167" t="s">
        <v>481</v>
      </c>
      <c r="U167" t="s">
        <v>617</v>
      </c>
      <c r="V167">
        <v>0.25</v>
      </c>
      <c r="W167" s="2">
        <v>0</v>
      </c>
      <c r="X167" s="2">
        <v>0</v>
      </c>
      <c r="AF167" t="s">
        <v>481</v>
      </c>
      <c r="AG167" s="10">
        <v>1</v>
      </c>
      <c r="AH167" s="10">
        <f>ROUND(AG167,0)</f>
        <v>1</v>
      </c>
    </row>
    <row r="168" spans="1:34" x14ac:dyDescent="0.25">
      <c r="A168" t="s">
        <v>174</v>
      </c>
      <c r="B168" t="s">
        <v>472</v>
      </c>
      <c r="C168" t="s">
        <v>611</v>
      </c>
      <c r="D168" t="s">
        <v>611</v>
      </c>
      <c r="E168" t="s">
        <v>611</v>
      </c>
      <c r="F168" t="s">
        <v>611</v>
      </c>
      <c r="G168" t="s">
        <v>611</v>
      </c>
      <c r="H168" t="s">
        <v>611</v>
      </c>
      <c r="I168" t="s">
        <v>611</v>
      </c>
      <c r="J168" t="s">
        <v>611</v>
      </c>
      <c r="K168" t="s">
        <v>611</v>
      </c>
      <c r="L168" t="s">
        <v>611</v>
      </c>
      <c r="M168" t="str">
        <f>VLOOKUP(B168,T$2:U$299,2)</f>
        <v>Gakenke</v>
      </c>
      <c r="N168">
        <f>VLOOKUP(B168,T$1:V$299,3)</f>
        <v>1</v>
      </c>
      <c r="O168">
        <f t="shared" si="6"/>
        <v>4</v>
      </c>
      <c r="P168">
        <f t="shared" si="7"/>
        <v>1</v>
      </c>
      <c r="Q168">
        <f t="shared" si="8"/>
        <v>1</v>
      </c>
      <c r="T168" t="s">
        <v>482</v>
      </c>
      <c r="U168" t="s">
        <v>617</v>
      </c>
      <c r="V168">
        <v>0.25</v>
      </c>
      <c r="W168" s="2">
        <v>0</v>
      </c>
      <c r="X168" s="2">
        <v>0</v>
      </c>
      <c r="AF168" t="s">
        <v>482</v>
      </c>
      <c r="AG168" s="10">
        <v>1</v>
      </c>
      <c r="AH168" s="10">
        <f>ROUND(AG168,0)</f>
        <v>1</v>
      </c>
    </row>
    <row r="169" spans="1:34" x14ac:dyDescent="0.25">
      <c r="A169" t="s">
        <v>175</v>
      </c>
      <c r="B169" t="s">
        <v>473</v>
      </c>
      <c r="C169" t="s">
        <v>611</v>
      </c>
      <c r="D169" t="s">
        <v>611</v>
      </c>
      <c r="E169" t="s">
        <v>611</v>
      </c>
      <c r="F169" t="s">
        <v>611</v>
      </c>
      <c r="G169" t="s">
        <v>611</v>
      </c>
      <c r="H169" t="s">
        <v>611</v>
      </c>
      <c r="I169" t="s">
        <v>611</v>
      </c>
      <c r="J169" t="s">
        <v>611</v>
      </c>
      <c r="K169" t="s">
        <v>611</v>
      </c>
      <c r="L169" t="s">
        <v>611</v>
      </c>
      <c r="M169" t="str">
        <f>VLOOKUP(B169,T$2:U$299,2)</f>
        <v>Gakenke</v>
      </c>
      <c r="N169">
        <f>VLOOKUP(B169,T$1:V$299,3)</f>
        <v>0.5</v>
      </c>
      <c r="O169">
        <f t="shared" si="6"/>
        <v>3</v>
      </c>
      <c r="P169">
        <f t="shared" si="7"/>
        <v>0</v>
      </c>
      <c r="Q169">
        <f t="shared" si="8"/>
        <v>1</v>
      </c>
      <c r="T169" t="s">
        <v>458</v>
      </c>
      <c r="U169" t="s">
        <v>617</v>
      </c>
      <c r="V169">
        <v>0.5</v>
      </c>
      <c r="W169" s="2">
        <v>1</v>
      </c>
      <c r="X169" s="2">
        <v>0</v>
      </c>
      <c r="AF169" t="s">
        <v>458</v>
      </c>
      <c r="AG169" s="10">
        <v>2.5</v>
      </c>
      <c r="AH169" s="10">
        <f>ROUND(AG169,0)</f>
        <v>3</v>
      </c>
    </row>
    <row r="170" spans="1:34" x14ac:dyDescent="0.25">
      <c r="A170" t="s">
        <v>176</v>
      </c>
      <c r="B170" t="s">
        <v>474</v>
      </c>
      <c r="C170" t="s">
        <v>611</v>
      </c>
      <c r="D170" t="s">
        <v>611</v>
      </c>
      <c r="E170" t="s">
        <v>611</v>
      </c>
      <c r="F170" t="s">
        <v>611</v>
      </c>
      <c r="G170" t="s">
        <v>611</v>
      </c>
      <c r="H170" t="s">
        <v>611</v>
      </c>
      <c r="I170" t="s">
        <v>611</v>
      </c>
      <c r="J170" t="s">
        <v>611</v>
      </c>
      <c r="K170" t="s">
        <v>611</v>
      </c>
      <c r="L170" t="s">
        <v>611</v>
      </c>
      <c r="M170" t="str">
        <f>VLOOKUP(B170,T$2:U$299,2)</f>
        <v>Gakenke</v>
      </c>
      <c r="N170">
        <f>VLOOKUP(B170,T$1:V$299,3)</f>
        <v>0.5</v>
      </c>
      <c r="O170">
        <f t="shared" si="6"/>
        <v>4</v>
      </c>
      <c r="P170">
        <f t="shared" si="7"/>
        <v>1</v>
      </c>
      <c r="Q170">
        <f t="shared" si="8"/>
        <v>1</v>
      </c>
      <c r="T170" t="s">
        <v>459</v>
      </c>
      <c r="U170" t="s">
        <v>617</v>
      </c>
      <c r="V170">
        <v>0.5</v>
      </c>
      <c r="W170" s="2">
        <v>0</v>
      </c>
      <c r="X170" s="2">
        <v>0</v>
      </c>
      <c r="AF170" t="s">
        <v>459</v>
      </c>
      <c r="AG170" s="10">
        <v>1.5</v>
      </c>
      <c r="AH170" s="10">
        <f>ROUND(AG170,0)</f>
        <v>2</v>
      </c>
    </row>
    <row r="171" spans="1:34" x14ac:dyDescent="0.25">
      <c r="A171" t="s">
        <v>177</v>
      </c>
      <c r="B171" t="s">
        <v>475</v>
      </c>
      <c r="C171" t="s">
        <v>611</v>
      </c>
      <c r="D171" t="s">
        <v>611</v>
      </c>
      <c r="E171" t="s">
        <v>611</v>
      </c>
      <c r="F171" t="s">
        <v>611</v>
      </c>
      <c r="G171" t="s">
        <v>611</v>
      </c>
      <c r="H171" t="s">
        <v>611</v>
      </c>
      <c r="I171" t="s">
        <v>611</v>
      </c>
      <c r="J171" t="s">
        <v>611</v>
      </c>
      <c r="K171" t="s">
        <v>611</v>
      </c>
      <c r="L171" t="s">
        <v>611</v>
      </c>
      <c r="M171" t="str">
        <f>VLOOKUP(B171,T$2:U$299,2)</f>
        <v>Gakenke</v>
      </c>
      <c r="N171">
        <f>VLOOKUP(B171,T$1:V$299,3)</f>
        <v>1</v>
      </c>
      <c r="O171">
        <f t="shared" si="6"/>
        <v>2</v>
      </c>
      <c r="P171">
        <f t="shared" si="7"/>
        <v>0</v>
      </c>
      <c r="Q171">
        <f t="shared" si="8"/>
        <v>0</v>
      </c>
      <c r="T171" t="s">
        <v>460</v>
      </c>
      <c r="U171" t="s">
        <v>617</v>
      </c>
      <c r="V171">
        <v>0.7</v>
      </c>
      <c r="W171" s="2">
        <v>1</v>
      </c>
      <c r="X171" s="2">
        <v>0</v>
      </c>
      <c r="AF171" t="s">
        <v>460</v>
      </c>
      <c r="AG171" s="10">
        <v>2.5</v>
      </c>
      <c r="AH171" s="10">
        <f>ROUND(AG171,0)</f>
        <v>3</v>
      </c>
    </row>
    <row r="172" spans="1:34" x14ac:dyDescent="0.25">
      <c r="A172" t="s">
        <v>159</v>
      </c>
      <c r="B172" t="s">
        <v>457</v>
      </c>
      <c r="C172" t="s">
        <v>611</v>
      </c>
      <c r="D172" t="s">
        <v>611</v>
      </c>
      <c r="E172" t="s">
        <v>611</v>
      </c>
      <c r="F172" t="s">
        <v>611</v>
      </c>
      <c r="G172" t="s">
        <v>611</v>
      </c>
      <c r="H172" t="s">
        <v>611</v>
      </c>
      <c r="I172" t="s">
        <v>611</v>
      </c>
      <c r="J172" t="s">
        <v>611</v>
      </c>
      <c r="K172" t="s">
        <v>611</v>
      </c>
      <c r="L172" t="s">
        <v>611</v>
      </c>
      <c r="M172" t="str">
        <f>VLOOKUP(B172,T$2:U$299,2)</f>
        <v>Gakenke</v>
      </c>
      <c r="N172">
        <f>VLOOKUP(B172,T$1:V$299,3)</f>
        <v>1</v>
      </c>
      <c r="O172">
        <f t="shared" si="6"/>
        <v>2</v>
      </c>
      <c r="P172">
        <f t="shared" si="7"/>
        <v>0</v>
      </c>
      <c r="Q172">
        <f t="shared" si="8"/>
        <v>0</v>
      </c>
      <c r="T172" t="s">
        <v>483</v>
      </c>
      <c r="U172" t="s">
        <v>617</v>
      </c>
      <c r="V172">
        <v>0.5</v>
      </c>
      <c r="W172" s="2">
        <v>0</v>
      </c>
      <c r="X172" s="2">
        <v>0</v>
      </c>
      <c r="AF172" t="s">
        <v>483</v>
      </c>
      <c r="AG172" s="10">
        <v>1.5</v>
      </c>
      <c r="AH172" s="10">
        <f>ROUND(AG172,0)</f>
        <v>2</v>
      </c>
    </row>
    <row r="173" spans="1:34" x14ac:dyDescent="0.25">
      <c r="A173" t="s">
        <v>178</v>
      </c>
      <c r="B173" t="s">
        <v>476</v>
      </c>
      <c r="C173" t="s">
        <v>611</v>
      </c>
      <c r="D173" t="s">
        <v>611</v>
      </c>
      <c r="E173" t="s">
        <v>611</v>
      </c>
      <c r="F173" t="s">
        <v>611</v>
      </c>
      <c r="G173" t="s">
        <v>611</v>
      </c>
      <c r="H173" t="s">
        <v>611</v>
      </c>
      <c r="I173" t="s">
        <v>611</v>
      </c>
      <c r="J173" t="s">
        <v>611</v>
      </c>
      <c r="K173" t="s">
        <v>611</v>
      </c>
      <c r="L173" t="s">
        <v>611</v>
      </c>
      <c r="M173" t="str">
        <f>VLOOKUP(B173,T$2:U$299,2)</f>
        <v>Gakenke</v>
      </c>
      <c r="N173">
        <f>VLOOKUP(B173,T$1:V$299,3)</f>
        <v>1</v>
      </c>
      <c r="O173">
        <f t="shared" si="6"/>
        <v>3</v>
      </c>
      <c r="P173">
        <f t="shared" si="7"/>
        <v>0</v>
      </c>
      <c r="Q173">
        <f t="shared" si="8"/>
        <v>1</v>
      </c>
      <c r="T173" t="s">
        <v>484</v>
      </c>
      <c r="U173" t="s">
        <v>617</v>
      </c>
      <c r="V173">
        <v>0.5</v>
      </c>
      <c r="W173" s="2">
        <v>1</v>
      </c>
      <c r="X173" s="2">
        <v>0</v>
      </c>
      <c r="AF173" t="s">
        <v>484</v>
      </c>
      <c r="AG173" s="10">
        <v>2.5</v>
      </c>
      <c r="AH173" s="10">
        <f>ROUND(AG173,0)</f>
        <v>3</v>
      </c>
    </row>
    <row r="174" spans="1:34" x14ac:dyDescent="0.25">
      <c r="A174" t="s">
        <v>179</v>
      </c>
      <c r="B174" t="s">
        <v>477</v>
      </c>
      <c r="C174" t="s">
        <v>611</v>
      </c>
      <c r="D174" t="s">
        <v>611</v>
      </c>
      <c r="E174" t="s">
        <v>611</v>
      </c>
      <c r="F174" t="s">
        <v>611</v>
      </c>
      <c r="G174" t="s">
        <v>611</v>
      </c>
      <c r="H174" t="s">
        <v>611</v>
      </c>
      <c r="I174" t="s">
        <v>611</v>
      </c>
      <c r="J174" t="s">
        <v>611</v>
      </c>
      <c r="K174" t="s">
        <v>611</v>
      </c>
      <c r="L174" t="s">
        <v>611</v>
      </c>
      <c r="M174" t="str">
        <f>VLOOKUP(B174,T$2:U$299,2)</f>
        <v>Gakenke</v>
      </c>
      <c r="N174">
        <f>VLOOKUP(B174,T$1:V$299,3)</f>
        <v>1</v>
      </c>
      <c r="O174">
        <f t="shared" si="6"/>
        <v>4</v>
      </c>
      <c r="P174">
        <f t="shared" si="7"/>
        <v>1</v>
      </c>
      <c r="Q174">
        <f t="shared" si="8"/>
        <v>1</v>
      </c>
      <c r="T174" t="s">
        <v>485</v>
      </c>
      <c r="U174" t="s">
        <v>617</v>
      </c>
      <c r="V174">
        <v>2.5</v>
      </c>
      <c r="W174" s="2">
        <v>1</v>
      </c>
      <c r="X174" s="2">
        <v>1</v>
      </c>
      <c r="AF174" t="s">
        <v>485</v>
      </c>
      <c r="AG174" s="10">
        <v>4</v>
      </c>
      <c r="AH174" s="10">
        <f>ROUND(AG174,0)</f>
        <v>4</v>
      </c>
    </row>
    <row r="175" spans="1:34" x14ac:dyDescent="0.25">
      <c r="A175" t="s">
        <v>180</v>
      </c>
      <c r="B175" t="s">
        <v>478</v>
      </c>
      <c r="C175" t="s">
        <v>611</v>
      </c>
      <c r="D175" t="s">
        <v>611</v>
      </c>
      <c r="E175" t="s">
        <v>611</v>
      </c>
      <c r="F175" t="s">
        <v>611</v>
      </c>
      <c r="G175" t="s">
        <v>611</v>
      </c>
      <c r="H175" t="s">
        <v>611</v>
      </c>
      <c r="I175" t="s">
        <v>611</v>
      </c>
      <c r="J175" t="s">
        <v>611</v>
      </c>
      <c r="K175" t="s">
        <v>611</v>
      </c>
      <c r="L175" t="s">
        <v>611</v>
      </c>
      <c r="M175" t="str">
        <f>VLOOKUP(B175,T$2:U$299,2)</f>
        <v>Gakenke</v>
      </c>
      <c r="N175">
        <f>VLOOKUP(B175,T$1:V$299,3)</f>
        <v>1</v>
      </c>
      <c r="O175">
        <f t="shared" si="6"/>
        <v>4</v>
      </c>
      <c r="P175">
        <f t="shared" si="7"/>
        <v>1</v>
      </c>
      <c r="Q175">
        <f t="shared" si="8"/>
        <v>1</v>
      </c>
      <c r="T175" t="s">
        <v>486</v>
      </c>
      <c r="U175" t="s">
        <v>617</v>
      </c>
      <c r="V175">
        <v>0.12</v>
      </c>
      <c r="W175" s="2">
        <v>0</v>
      </c>
      <c r="X175" s="2">
        <v>0</v>
      </c>
      <c r="AF175" t="s">
        <v>486</v>
      </c>
      <c r="AG175" s="10">
        <v>1</v>
      </c>
      <c r="AH175" s="10">
        <f>ROUND(AG175,0)</f>
        <v>1</v>
      </c>
    </row>
    <row r="176" spans="1:34" x14ac:dyDescent="0.25">
      <c r="A176" t="s">
        <v>181</v>
      </c>
      <c r="B176" t="s">
        <v>479</v>
      </c>
      <c r="C176" t="s">
        <v>611</v>
      </c>
      <c r="D176" t="s">
        <v>611</v>
      </c>
      <c r="E176" t="s">
        <v>611</v>
      </c>
      <c r="F176" t="s">
        <v>611</v>
      </c>
      <c r="G176" t="s">
        <v>611</v>
      </c>
      <c r="H176" t="s">
        <v>611</v>
      </c>
      <c r="I176" t="s">
        <v>611</v>
      </c>
      <c r="J176" t="s">
        <v>611</v>
      </c>
      <c r="K176" t="s">
        <v>611</v>
      </c>
      <c r="L176" t="s">
        <v>611</v>
      </c>
      <c r="M176" t="str">
        <f>VLOOKUP(B176,T$2:U$299,2)</f>
        <v>Gakenke</v>
      </c>
      <c r="N176">
        <f>VLOOKUP(B176,T$1:V$299,3)</f>
        <v>0.25</v>
      </c>
      <c r="O176">
        <f t="shared" si="6"/>
        <v>1</v>
      </c>
      <c r="P176">
        <f t="shared" si="7"/>
        <v>0</v>
      </c>
      <c r="Q176">
        <f t="shared" si="8"/>
        <v>0</v>
      </c>
      <c r="T176" t="s">
        <v>487</v>
      </c>
      <c r="U176" t="s">
        <v>617</v>
      </c>
      <c r="V176">
        <v>0.25</v>
      </c>
      <c r="W176" s="2">
        <v>0</v>
      </c>
      <c r="X176" s="2">
        <v>0</v>
      </c>
      <c r="AF176" t="s">
        <v>487</v>
      </c>
      <c r="AG176" s="10">
        <v>1</v>
      </c>
      <c r="AH176" s="10">
        <f>ROUND(AG176,0)</f>
        <v>1</v>
      </c>
    </row>
    <row r="177" spans="1:34" x14ac:dyDescent="0.25">
      <c r="A177" t="s">
        <v>182</v>
      </c>
      <c r="B177" t="s">
        <v>480</v>
      </c>
      <c r="C177" t="s">
        <v>611</v>
      </c>
      <c r="D177" t="s">
        <v>611</v>
      </c>
      <c r="E177" t="s">
        <v>611</v>
      </c>
      <c r="F177" t="s">
        <v>611</v>
      </c>
      <c r="G177" t="s">
        <v>611</v>
      </c>
      <c r="H177" t="s">
        <v>611</v>
      </c>
      <c r="I177" t="s">
        <v>611</v>
      </c>
      <c r="J177" t="s">
        <v>611</v>
      </c>
      <c r="K177" t="s">
        <v>611</v>
      </c>
      <c r="L177" t="s">
        <v>611</v>
      </c>
      <c r="M177" t="str">
        <f>VLOOKUP(B177,T$2:U$299,2)</f>
        <v>Gakenke</v>
      </c>
      <c r="N177">
        <f>VLOOKUP(B177,T$1:V$299,3)</f>
        <v>1.5</v>
      </c>
      <c r="O177">
        <f t="shared" si="6"/>
        <v>4</v>
      </c>
      <c r="P177">
        <f t="shared" si="7"/>
        <v>1</v>
      </c>
      <c r="Q177">
        <f t="shared" si="8"/>
        <v>1</v>
      </c>
      <c r="T177" t="s">
        <v>488</v>
      </c>
      <c r="U177" t="s">
        <v>617</v>
      </c>
      <c r="V177">
        <v>1</v>
      </c>
      <c r="W177" s="2">
        <v>0</v>
      </c>
      <c r="X177" s="2">
        <v>0</v>
      </c>
      <c r="AF177" t="s">
        <v>488</v>
      </c>
      <c r="AG177" s="10">
        <v>2</v>
      </c>
      <c r="AH177" s="10">
        <f>ROUND(AG177,0)</f>
        <v>2</v>
      </c>
    </row>
    <row r="178" spans="1:34" x14ac:dyDescent="0.25">
      <c r="A178" t="s">
        <v>183</v>
      </c>
      <c r="B178" t="s">
        <v>481</v>
      </c>
      <c r="C178" t="s">
        <v>611</v>
      </c>
      <c r="D178" t="s">
        <v>611</v>
      </c>
      <c r="E178" t="s">
        <v>611</v>
      </c>
      <c r="F178" t="s">
        <v>611</v>
      </c>
      <c r="G178" t="s">
        <v>611</v>
      </c>
      <c r="H178" t="s">
        <v>611</v>
      </c>
      <c r="I178" t="s">
        <v>611</v>
      </c>
      <c r="J178" t="s">
        <v>611</v>
      </c>
      <c r="K178" t="s">
        <v>611</v>
      </c>
      <c r="L178" t="s">
        <v>611</v>
      </c>
      <c r="M178" t="str">
        <f>VLOOKUP(B178,T$2:U$299,2)</f>
        <v>Gakenke</v>
      </c>
      <c r="N178">
        <f>VLOOKUP(B178,T$1:V$299,3)</f>
        <v>0.25</v>
      </c>
      <c r="O178">
        <f t="shared" si="6"/>
        <v>1</v>
      </c>
      <c r="P178">
        <f t="shared" si="7"/>
        <v>0</v>
      </c>
      <c r="Q178">
        <f t="shared" si="8"/>
        <v>0</v>
      </c>
      <c r="T178" t="s">
        <v>489</v>
      </c>
      <c r="U178" t="s">
        <v>617</v>
      </c>
      <c r="V178">
        <v>0.5</v>
      </c>
      <c r="W178" s="2">
        <v>0</v>
      </c>
      <c r="X178" s="2">
        <v>0</v>
      </c>
      <c r="AF178" t="s">
        <v>489</v>
      </c>
      <c r="AG178" s="10">
        <v>1.5</v>
      </c>
      <c r="AH178" s="10">
        <f>ROUND(AG178,0)</f>
        <v>2</v>
      </c>
    </row>
    <row r="179" spans="1:34" x14ac:dyDescent="0.25">
      <c r="A179" t="s">
        <v>184</v>
      </c>
      <c r="B179" t="s">
        <v>482</v>
      </c>
      <c r="C179" t="s">
        <v>611</v>
      </c>
      <c r="D179" t="s">
        <v>611</v>
      </c>
      <c r="E179" t="s">
        <v>611</v>
      </c>
      <c r="F179" t="s">
        <v>611</v>
      </c>
      <c r="G179" t="s">
        <v>611</v>
      </c>
      <c r="H179" t="s">
        <v>611</v>
      </c>
      <c r="I179" t="s">
        <v>611</v>
      </c>
      <c r="J179" t="s">
        <v>611</v>
      </c>
      <c r="K179" t="s">
        <v>611</v>
      </c>
      <c r="L179" t="s">
        <v>611</v>
      </c>
      <c r="M179" t="str">
        <f>VLOOKUP(B179,T$2:U$299,2)</f>
        <v>Gakenke</v>
      </c>
      <c r="N179">
        <f>VLOOKUP(B179,T$1:V$299,3)</f>
        <v>0.25</v>
      </c>
      <c r="O179">
        <f t="shared" si="6"/>
        <v>1</v>
      </c>
      <c r="P179">
        <f t="shared" si="7"/>
        <v>0</v>
      </c>
      <c r="Q179">
        <f t="shared" si="8"/>
        <v>0</v>
      </c>
      <c r="T179" t="s">
        <v>490</v>
      </c>
      <c r="U179" t="s">
        <v>617</v>
      </c>
      <c r="V179">
        <v>0.5</v>
      </c>
      <c r="W179" s="2">
        <v>0</v>
      </c>
      <c r="X179" s="2">
        <v>1</v>
      </c>
      <c r="AF179" t="s">
        <v>490</v>
      </c>
      <c r="AG179" s="10">
        <v>2.5</v>
      </c>
      <c r="AH179" s="10">
        <f>ROUND(AG179,0)</f>
        <v>3</v>
      </c>
    </row>
    <row r="180" spans="1:34" x14ac:dyDescent="0.25">
      <c r="A180" t="s">
        <v>160</v>
      </c>
      <c r="B180" t="s">
        <v>458</v>
      </c>
      <c r="C180" t="s">
        <v>611</v>
      </c>
      <c r="D180" t="s">
        <v>611</v>
      </c>
      <c r="E180" t="s">
        <v>611</v>
      </c>
      <c r="F180" t="s">
        <v>611</v>
      </c>
      <c r="G180" t="s">
        <v>611</v>
      </c>
      <c r="H180" t="s">
        <v>611</v>
      </c>
      <c r="I180" t="s">
        <v>611</v>
      </c>
      <c r="J180" t="s">
        <v>611</v>
      </c>
      <c r="K180" t="s">
        <v>611</v>
      </c>
      <c r="L180" t="s">
        <v>611</v>
      </c>
      <c r="M180" t="str">
        <f>VLOOKUP(B180,T$2:U$299,2)</f>
        <v>Gakenke</v>
      </c>
      <c r="N180">
        <f>VLOOKUP(B180,T$1:V$299,3)</f>
        <v>0.5</v>
      </c>
      <c r="O180">
        <f t="shared" si="6"/>
        <v>3</v>
      </c>
      <c r="P180">
        <f t="shared" si="7"/>
        <v>1</v>
      </c>
      <c r="Q180">
        <f t="shared" si="8"/>
        <v>0</v>
      </c>
      <c r="T180" t="s">
        <v>491</v>
      </c>
      <c r="U180" t="s">
        <v>617</v>
      </c>
      <c r="V180">
        <v>0.5</v>
      </c>
      <c r="W180" s="2">
        <v>0</v>
      </c>
      <c r="X180" s="2">
        <v>1</v>
      </c>
      <c r="AF180" t="s">
        <v>491</v>
      </c>
      <c r="AG180" s="10">
        <v>2.5</v>
      </c>
      <c r="AH180" s="10">
        <f>ROUND(AG180,0)</f>
        <v>3</v>
      </c>
    </row>
    <row r="181" spans="1:34" x14ac:dyDescent="0.25">
      <c r="A181" t="s">
        <v>161</v>
      </c>
      <c r="B181" t="s">
        <v>459</v>
      </c>
      <c r="C181" t="s">
        <v>611</v>
      </c>
      <c r="D181" t="s">
        <v>611</v>
      </c>
      <c r="E181" t="s">
        <v>611</v>
      </c>
      <c r="F181" t="s">
        <v>611</v>
      </c>
      <c r="G181" t="s">
        <v>611</v>
      </c>
      <c r="H181" t="s">
        <v>611</v>
      </c>
      <c r="I181" t="s">
        <v>611</v>
      </c>
      <c r="J181" t="s">
        <v>611</v>
      </c>
      <c r="K181" t="s">
        <v>611</v>
      </c>
      <c r="L181" t="s">
        <v>611</v>
      </c>
      <c r="M181" t="str">
        <f>VLOOKUP(B181,T$2:U$299,2)</f>
        <v>Gakenke</v>
      </c>
      <c r="N181">
        <f>VLOOKUP(B181,T$1:V$299,3)</f>
        <v>0.5</v>
      </c>
      <c r="O181">
        <f t="shared" si="6"/>
        <v>2</v>
      </c>
      <c r="P181">
        <f t="shared" si="7"/>
        <v>0</v>
      </c>
      <c r="Q181">
        <f t="shared" si="8"/>
        <v>0</v>
      </c>
      <c r="T181" t="s">
        <v>492</v>
      </c>
      <c r="U181" t="s">
        <v>618</v>
      </c>
      <c r="V181">
        <v>2</v>
      </c>
      <c r="W181" s="2">
        <v>1</v>
      </c>
      <c r="X181" s="2">
        <v>1</v>
      </c>
      <c r="AF181" t="s">
        <v>492</v>
      </c>
      <c r="AG181" s="10">
        <v>3.5</v>
      </c>
      <c r="AH181" s="10">
        <f>ROUND(AG181,0)</f>
        <v>4</v>
      </c>
    </row>
    <row r="182" spans="1:34" x14ac:dyDescent="0.25">
      <c r="A182" t="s">
        <v>162</v>
      </c>
      <c r="B182" t="s">
        <v>460</v>
      </c>
      <c r="C182" t="s">
        <v>611</v>
      </c>
      <c r="D182" t="s">
        <v>611</v>
      </c>
      <c r="E182" t="s">
        <v>611</v>
      </c>
      <c r="F182" t="s">
        <v>611</v>
      </c>
      <c r="G182" t="s">
        <v>611</v>
      </c>
      <c r="H182" t="s">
        <v>611</v>
      </c>
      <c r="I182" t="s">
        <v>611</v>
      </c>
      <c r="J182" t="s">
        <v>611</v>
      </c>
      <c r="K182" t="s">
        <v>611</v>
      </c>
      <c r="L182" t="s">
        <v>611</v>
      </c>
      <c r="M182" t="str">
        <f>VLOOKUP(B182,T$2:U$299,2)</f>
        <v>Gakenke</v>
      </c>
      <c r="N182">
        <f>VLOOKUP(B182,T$1:V$299,3)</f>
        <v>0.7</v>
      </c>
      <c r="O182">
        <f t="shared" si="6"/>
        <v>3</v>
      </c>
      <c r="P182">
        <f t="shared" si="7"/>
        <v>1</v>
      </c>
      <c r="Q182">
        <f t="shared" si="8"/>
        <v>0</v>
      </c>
      <c r="T182" t="s">
        <v>493</v>
      </c>
      <c r="U182" t="s">
        <v>618</v>
      </c>
      <c r="V182">
        <v>1.25</v>
      </c>
      <c r="W182" s="2">
        <v>1</v>
      </c>
      <c r="X182" s="2">
        <v>1</v>
      </c>
      <c r="AF182" t="s">
        <v>493</v>
      </c>
      <c r="AG182" s="10">
        <v>3.5</v>
      </c>
      <c r="AH182" s="10">
        <f>ROUND(AG182,0)</f>
        <v>4</v>
      </c>
    </row>
    <row r="183" spans="1:34" x14ac:dyDescent="0.25">
      <c r="A183" t="s">
        <v>185</v>
      </c>
      <c r="B183" t="s">
        <v>483</v>
      </c>
      <c r="C183" t="s">
        <v>611</v>
      </c>
      <c r="D183" t="s">
        <v>611</v>
      </c>
      <c r="E183" t="s">
        <v>611</v>
      </c>
      <c r="F183" t="s">
        <v>611</v>
      </c>
      <c r="G183" t="s">
        <v>611</v>
      </c>
      <c r="H183" t="s">
        <v>611</v>
      </c>
      <c r="I183" t="s">
        <v>611</v>
      </c>
      <c r="J183" t="s">
        <v>611</v>
      </c>
      <c r="K183" t="s">
        <v>611</v>
      </c>
      <c r="L183" t="s">
        <v>611</v>
      </c>
      <c r="M183" t="str">
        <f>VLOOKUP(B183,T$2:U$299,2)</f>
        <v>Gakenke</v>
      </c>
      <c r="N183">
        <f>VLOOKUP(B183,T$1:V$299,3)</f>
        <v>0.5</v>
      </c>
      <c r="O183">
        <f t="shared" si="6"/>
        <v>2</v>
      </c>
      <c r="P183">
        <f t="shared" si="7"/>
        <v>0</v>
      </c>
      <c r="Q183">
        <f t="shared" si="8"/>
        <v>0</v>
      </c>
      <c r="T183" t="s">
        <v>494</v>
      </c>
      <c r="U183" t="s">
        <v>618</v>
      </c>
      <c r="V183">
        <v>1</v>
      </c>
      <c r="W183" s="2">
        <v>1</v>
      </c>
      <c r="X183" s="2">
        <v>1</v>
      </c>
      <c r="AF183" t="s">
        <v>494</v>
      </c>
      <c r="AG183" s="10">
        <v>3.5</v>
      </c>
      <c r="AH183" s="10">
        <f>ROUND(AG183,0)</f>
        <v>4</v>
      </c>
    </row>
    <row r="184" spans="1:34" x14ac:dyDescent="0.25">
      <c r="A184" t="s">
        <v>186</v>
      </c>
      <c r="B184" t="s">
        <v>484</v>
      </c>
      <c r="C184" t="s">
        <v>611</v>
      </c>
      <c r="D184" t="s">
        <v>611</v>
      </c>
      <c r="E184" t="s">
        <v>611</v>
      </c>
      <c r="F184" t="s">
        <v>611</v>
      </c>
      <c r="G184" t="s">
        <v>611</v>
      </c>
      <c r="H184" t="s">
        <v>611</v>
      </c>
      <c r="I184" t="s">
        <v>611</v>
      </c>
      <c r="J184" t="s">
        <v>611</v>
      </c>
      <c r="K184" t="s">
        <v>611</v>
      </c>
      <c r="L184" t="s">
        <v>611</v>
      </c>
      <c r="M184" t="str">
        <f>VLOOKUP(B184,T$2:U$299,2)</f>
        <v>Gakenke</v>
      </c>
      <c r="N184">
        <f>VLOOKUP(B184,T$1:V$299,3)</f>
        <v>0.5</v>
      </c>
      <c r="O184">
        <f t="shared" si="6"/>
        <v>3</v>
      </c>
      <c r="P184">
        <f t="shared" si="7"/>
        <v>1</v>
      </c>
      <c r="Q184">
        <f t="shared" si="8"/>
        <v>0</v>
      </c>
      <c r="T184" t="s">
        <v>495</v>
      </c>
      <c r="U184" t="s">
        <v>618</v>
      </c>
      <c r="V184">
        <v>2</v>
      </c>
      <c r="W184" s="2">
        <v>0</v>
      </c>
      <c r="X184" s="2">
        <v>1</v>
      </c>
      <c r="AF184" t="s">
        <v>495</v>
      </c>
      <c r="AG184" s="10">
        <v>2.5</v>
      </c>
      <c r="AH184" s="10">
        <f>ROUND(AG184,0)</f>
        <v>3</v>
      </c>
    </row>
    <row r="185" spans="1:34" x14ac:dyDescent="0.25">
      <c r="A185" t="s">
        <v>187</v>
      </c>
      <c r="B185" t="s">
        <v>485</v>
      </c>
      <c r="C185" t="s">
        <v>611</v>
      </c>
      <c r="D185" t="s">
        <v>611</v>
      </c>
      <c r="E185" t="s">
        <v>611</v>
      </c>
      <c r="F185" t="s">
        <v>611</v>
      </c>
      <c r="G185" t="s">
        <v>611</v>
      </c>
      <c r="H185" t="s">
        <v>611</v>
      </c>
      <c r="I185" t="s">
        <v>611</v>
      </c>
      <c r="J185" t="s">
        <v>611</v>
      </c>
      <c r="K185" t="s">
        <v>611</v>
      </c>
      <c r="L185" t="s">
        <v>611</v>
      </c>
      <c r="M185" t="str">
        <f>VLOOKUP(B185,T$2:U$299,2)</f>
        <v>Gakenke</v>
      </c>
      <c r="N185">
        <f>VLOOKUP(B185,T$1:V$299,3)</f>
        <v>2.5</v>
      </c>
      <c r="O185">
        <f t="shared" si="6"/>
        <v>4</v>
      </c>
      <c r="P185">
        <f t="shared" si="7"/>
        <v>1</v>
      </c>
      <c r="Q185">
        <f t="shared" si="8"/>
        <v>1</v>
      </c>
      <c r="T185" t="s">
        <v>496</v>
      </c>
      <c r="U185" t="s">
        <v>618</v>
      </c>
      <c r="V185">
        <v>2</v>
      </c>
      <c r="W185" s="2">
        <v>0</v>
      </c>
      <c r="X185" s="2">
        <v>1</v>
      </c>
      <c r="AF185" t="s">
        <v>496</v>
      </c>
      <c r="AG185" s="10">
        <v>2.5</v>
      </c>
      <c r="AH185" s="10">
        <f>ROUND(AG185,0)</f>
        <v>3</v>
      </c>
    </row>
    <row r="186" spans="1:34" x14ac:dyDescent="0.25">
      <c r="A186" t="s">
        <v>188</v>
      </c>
      <c r="B186" t="s">
        <v>486</v>
      </c>
      <c r="C186" t="s">
        <v>611</v>
      </c>
      <c r="D186" t="s">
        <v>611</v>
      </c>
      <c r="E186" t="s">
        <v>611</v>
      </c>
      <c r="F186" t="s">
        <v>611</v>
      </c>
      <c r="G186" t="s">
        <v>611</v>
      </c>
      <c r="H186" t="s">
        <v>611</v>
      </c>
      <c r="I186" t="s">
        <v>611</v>
      </c>
      <c r="J186" t="s">
        <v>611</v>
      </c>
      <c r="K186" t="s">
        <v>611</v>
      </c>
      <c r="L186" t="s">
        <v>611</v>
      </c>
      <c r="M186" t="str">
        <f>VLOOKUP(B186,T$2:U$299,2)</f>
        <v>Gakenke</v>
      </c>
      <c r="N186">
        <f>VLOOKUP(B186,T$1:V$299,3)</f>
        <v>0.12</v>
      </c>
      <c r="O186">
        <f t="shared" si="6"/>
        <v>1</v>
      </c>
      <c r="P186">
        <f t="shared" si="7"/>
        <v>0</v>
      </c>
      <c r="Q186">
        <f t="shared" si="8"/>
        <v>0</v>
      </c>
      <c r="T186" t="s">
        <v>497</v>
      </c>
      <c r="U186" t="s">
        <v>618</v>
      </c>
      <c r="V186">
        <v>3</v>
      </c>
      <c r="W186" s="2">
        <v>0</v>
      </c>
      <c r="X186" s="2">
        <v>1</v>
      </c>
      <c r="AF186" t="s">
        <v>497</v>
      </c>
      <c r="AG186" s="10">
        <v>3</v>
      </c>
      <c r="AH186" s="10">
        <f>ROUND(AG186,0)</f>
        <v>3</v>
      </c>
    </row>
    <row r="187" spans="1:34" x14ac:dyDescent="0.25">
      <c r="A187" t="s">
        <v>189</v>
      </c>
      <c r="B187" t="s">
        <v>487</v>
      </c>
      <c r="C187" t="s">
        <v>611</v>
      </c>
      <c r="D187" t="s">
        <v>611</v>
      </c>
      <c r="E187" t="s">
        <v>611</v>
      </c>
      <c r="F187" t="s">
        <v>611</v>
      </c>
      <c r="G187" t="s">
        <v>611</v>
      </c>
      <c r="H187" t="s">
        <v>611</v>
      </c>
      <c r="I187" t="s">
        <v>611</v>
      </c>
      <c r="J187" t="s">
        <v>611</v>
      </c>
      <c r="K187" t="s">
        <v>611</v>
      </c>
      <c r="L187" t="s">
        <v>611</v>
      </c>
      <c r="M187" t="str">
        <f>VLOOKUP(B187,T$2:U$299,2)</f>
        <v>Gakenke</v>
      </c>
      <c r="N187">
        <f>VLOOKUP(B187,T$1:V$299,3)</f>
        <v>0.25</v>
      </c>
      <c r="O187">
        <f t="shared" si="6"/>
        <v>1</v>
      </c>
      <c r="P187">
        <f t="shared" si="7"/>
        <v>0</v>
      </c>
      <c r="Q187">
        <f t="shared" si="8"/>
        <v>0</v>
      </c>
      <c r="T187" t="s">
        <v>498</v>
      </c>
      <c r="U187" t="s">
        <v>618</v>
      </c>
      <c r="V187">
        <v>2</v>
      </c>
      <c r="W187" s="2">
        <v>1</v>
      </c>
      <c r="X187" s="2">
        <v>1</v>
      </c>
      <c r="AF187" t="s">
        <v>498</v>
      </c>
      <c r="AG187" s="10">
        <v>3.5</v>
      </c>
      <c r="AH187" s="10">
        <f>ROUND(AG187,0)</f>
        <v>4</v>
      </c>
    </row>
    <row r="188" spans="1:34" x14ac:dyDescent="0.25">
      <c r="A188" t="s">
        <v>190</v>
      </c>
      <c r="B188" t="s">
        <v>488</v>
      </c>
      <c r="C188" t="s">
        <v>611</v>
      </c>
      <c r="D188" t="s">
        <v>611</v>
      </c>
      <c r="E188" t="s">
        <v>611</v>
      </c>
      <c r="F188" t="s">
        <v>611</v>
      </c>
      <c r="G188" t="s">
        <v>611</v>
      </c>
      <c r="H188" t="s">
        <v>611</v>
      </c>
      <c r="I188" t="s">
        <v>611</v>
      </c>
      <c r="J188" t="s">
        <v>611</v>
      </c>
      <c r="K188" t="s">
        <v>611</v>
      </c>
      <c r="L188" t="s">
        <v>611</v>
      </c>
      <c r="M188" t="str">
        <f>VLOOKUP(B188,T$2:U$299,2)</f>
        <v>Gakenke</v>
      </c>
      <c r="N188">
        <f>VLOOKUP(B188,T$1:V$299,3)</f>
        <v>1</v>
      </c>
      <c r="O188">
        <f t="shared" si="6"/>
        <v>2</v>
      </c>
      <c r="P188">
        <f t="shared" si="7"/>
        <v>0</v>
      </c>
      <c r="Q188">
        <f t="shared" si="8"/>
        <v>0</v>
      </c>
      <c r="T188" t="s">
        <v>499</v>
      </c>
      <c r="U188" t="s">
        <v>618</v>
      </c>
      <c r="V188">
        <v>0.3871</v>
      </c>
      <c r="W188" s="2">
        <v>0</v>
      </c>
      <c r="X188" s="2">
        <v>0</v>
      </c>
      <c r="AF188" t="s">
        <v>499</v>
      </c>
      <c r="AG188" s="10">
        <v>1</v>
      </c>
      <c r="AH188" s="10">
        <f>ROUND(AG188,0)</f>
        <v>1</v>
      </c>
    </row>
    <row r="189" spans="1:34" x14ac:dyDescent="0.25">
      <c r="A189" t="s">
        <v>191</v>
      </c>
      <c r="B189" t="s">
        <v>489</v>
      </c>
      <c r="C189" t="s">
        <v>611</v>
      </c>
      <c r="D189" t="s">
        <v>611</v>
      </c>
      <c r="E189" t="s">
        <v>611</v>
      </c>
      <c r="F189" t="s">
        <v>611</v>
      </c>
      <c r="G189" t="s">
        <v>611</v>
      </c>
      <c r="H189" t="s">
        <v>611</v>
      </c>
      <c r="I189" t="s">
        <v>611</v>
      </c>
      <c r="J189" t="s">
        <v>611</v>
      </c>
      <c r="K189" t="s">
        <v>611</v>
      </c>
      <c r="L189" t="s">
        <v>611</v>
      </c>
      <c r="M189" t="str">
        <f>VLOOKUP(B189,T$2:U$299,2)</f>
        <v>Gakenke</v>
      </c>
      <c r="N189">
        <f>VLOOKUP(B189,T$1:V$299,3)</f>
        <v>0.5</v>
      </c>
      <c r="O189">
        <f t="shared" si="6"/>
        <v>2</v>
      </c>
      <c r="P189">
        <f t="shared" si="7"/>
        <v>0</v>
      </c>
      <c r="Q189">
        <f t="shared" si="8"/>
        <v>0</v>
      </c>
      <c r="T189" t="s">
        <v>500</v>
      </c>
      <c r="U189" t="s">
        <v>618</v>
      </c>
      <c r="V189">
        <v>0.06</v>
      </c>
      <c r="W189" s="2">
        <v>0</v>
      </c>
      <c r="X189" s="2">
        <v>0</v>
      </c>
      <c r="AF189" t="s">
        <v>500</v>
      </c>
      <c r="AG189" s="10">
        <v>1</v>
      </c>
      <c r="AH189" s="10">
        <f>ROUND(AG189,0)</f>
        <v>1</v>
      </c>
    </row>
    <row r="190" spans="1:34" x14ac:dyDescent="0.25">
      <c r="A190" t="s">
        <v>192</v>
      </c>
      <c r="B190" t="s">
        <v>490</v>
      </c>
      <c r="C190" t="s">
        <v>611</v>
      </c>
      <c r="D190" t="s">
        <v>611</v>
      </c>
      <c r="E190" t="s">
        <v>611</v>
      </c>
      <c r="F190" t="s">
        <v>611</v>
      </c>
      <c r="G190" t="s">
        <v>611</v>
      </c>
      <c r="H190" t="s">
        <v>611</v>
      </c>
      <c r="I190" t="s">
        <v>611</v>
      </c>
      <c r="J190" t="s">
        <v>611</v>
      </c>
      <c r="K190" t="s">
        <v>611</v>
      </c>
      <c r="L190" t="s">
        <v>611</v>
      </c>
      <c r="M190" t="str">
        <f>VLOOKUP(B190,T$2:U$299,2)</f>
        <v>Gakenke</v>
      </c>
      <c r="N190">
        <f>VLOOKUP(B190,T$1:V$299,3)</f>
        <v>0.5</v>
      </c>
      <c r="O190">
        <f t="shared" si="6"/>
        <v>3</v>
      </c>
      <c r="P190">
        <f t="shared" si="7"/>
        <v>0</v>
      </c>
      <c r="Q190">
        <f t="shared" si="8"/>
        <v>1</v>
      </c>
      <c r="T190" t="s">
        <v>501</v>
      </c>
      <c r="U190" t="s">
        <v>618</v>
      </c>
      <c r="V190">
        <v>1</v>
      </c>
      <c r="W190" s="2">
        <v>1</v>
      </c>
      <c r="X190" s="2">
        <v>1</v>
      </c>
      <c r="AF190" t="s">
        <v>501</v>
      </c>
      <c r="AG190" s="10">
        <v>3.5</v>
      </c>
      <c r="AH190" s="10">
        <f>ROUND(AG190,0)</f>
        <v>4</v>
      </c>
    </row>
    <row r="191" spans="1:34" x14ac:dyDescent="0.25">
      <c r="A191" t="s">
        <v>193</v>
      </c>
      <c r="B191" t="s">
        <v>491</v>
      </c>
      <c r="C191" t="s">
        <v>611</v>
      </c>
      <c r="D191" t="s">
        <v>611</v>
      </c>
      <c r="E191" t="s">
        <v>611</v>
      </c>
      <c r="F191" t="s">
        <v>611</v>
      </c>
      <c r="G191" t="s">
        <v>611</v>
      </c>
      <c r="H191" t="s">
        <v>611</v>
      </c>
      <c r="I191" t="s">
        <v>611</v>
      </c>
      <c r="J191" t="s">
        <v>611</v>
      </c>
      <c r="K191" t="s">
        <v>611</v>
      </c>
      <c r="L191" t="s">
        <v>611</v>
      </c>
      <c r="M191" t="str">
        <f>VLOOKUP(B191,T$2:U$299,2)</f>
        <v>Gakenke</v>
      </c>
      <c r="N191">
        <f>VLOOKUP(B191,T$1:V$299,3)</f>
        <v>0.5</v>
      </c>
      <c r="O191">
        <f t="shared" si="6"/>
        <v>3</v>
      </c>
      <c r="P191">
        <f t="shared" si="7"/>
        <v>0</v>
      </c>
      <c r="Q191">
        <f t="shared" si="8"/>
        <v>1</v>
      </c>
      <c r="T191" t="s">
        <v>502</v>
      </c>
      <c r="U191" t="s">
        <v>618</v>
      </c>
      <c r="V191">
        <v>3</v>
      </c>
      <c r="W191" s="2">
        <v>1</v>
      </c>
      <c r="X191" s="2">
        <v>0</v>
      </c>
      <c r="AF191" t="s">
        <v>502</v>
      </c>
      <c r="AG191" s="10">
        <v>3</v>
      </c>
      <c r="AH191" s="10">
        <f>ROUND(AG191,0)</f>
        <v>3</v>
      </c>
    </row>
    <row r="192" spans="1:34" x14ac:dyDescent="0.25">
      <c r="A192" t="s">
        <v>194</v>
      </c>
      <c r="B192" t="s">
        <v>492</v>
      </c>
      <c r="C192" t="s">
        <v>611</v>
      </c>
      <c r="D192" t="s">
        <v>611</v>
      </c>
      <c r="E192" t="s">
        <v>611</v>
      </c>
      <c r="F192" t="s">
        <v>611</v>
      </c>
      <c r="G192" t="s">
        <v>611</v>
      </c>
      <c r="H192" t="s">
        <v>611</v>
      </c>
      <c r="I192" t="s">
        <v>611</v>
      </c>
      <c r="J192" t="s">
        <v>611</v>
      </c>
      <c r="K192" t="s">
        <v>611</v>
      </c>
      <c r="L192" t="s">
        <v>611</v>
      </c>
      <c r="M192" t="str">
        <f>VLOOKUP(B192,T$2:U$299,2)</f>
        <v>Kamonyi</v>
      </c>
      <c r="N192">
        <f>VLOOKUP(B192,T$1:V$299,3)</f>
        <v>2</v>
      </c>
      <c r="O192">
        <f t="shared" si="6"/>
        <v>4</v>
      </c>
      <c r="P192">
        <f t="shared" si="7"/>
        <v>1</v>
      </c>
      <c r="Q192">
        <f t="shared" si="8"/>
        <v>1</v>
      </c>
      <c r="T192" t="s">
        <v>503</v>
      </c>
      <c r="U192" t="s">
        <v>618</v>
      </c>
      <c r="V192">
        <v>0.24</v>
      </c>
      <c r="W192" s="2">
        <v>0</v>
      </c>
      <c r="X192" s="2">
        <v>1</v>
      </c>
      <c r="AF192" t="s">
        <v>503</v>
      </c>
      <c r="AG192" s="10">
        <v>2</v>
      </c>
      <c r="AH192" s="10">
        <f>ROUND(AG192,0)</f>
        <v>2</v>
      </c>
    </row>
    <row r="193" spans="1:34" x14ac:dyDescent="0.25">
      <c r="A193" t="s">
        <v>195</v>
      </c>
      <c r="B193" t="s">
        <v>493</v>
      </c>
      <c r="C193" t="s">
        <v>611</v>
      </c>
      <c r="D193" t="s">
        <v>611</v>
      </c>
      <c r="E193" t="s">
        <v>611</v>
      </c>
      <c r="F193" t="s">
        <v>611</v>
      </c>
      <c r="G193" t="s">
        <v>611</v>
      </c>
      <c r="H193" t="s">
        <v>611</v>
      </c>
      <c r="I193" t="s">
        <v>611</v>
      </c>
      <c r="J193" t="s">
        <v>611</v>
      </c>
      <c r="K193" t="s">
        <v>611</v>
      </c>
      <c r="L193" t="s">
        <v>611</v>
      </c>
      <c r="M193" t="str">
        <f>VLOOKUP(B193,T$2:U$299,2)</f>
        <v>Kamonyi</v>
      </c>
      <c r="N193">
        <f>VLOOKUP(B193,T$1:V$299,3)</f>
        <v>1.25</v>
      </c>
      <c r="O193">
        <f t="shared" si="6"/>
        <v>4</v>
      </c>
      <c r="P193">
        <f t="shared" si="7"/>
        <v>1</v>
      </c>
      <c r="Q193">
        <f t="shared" si="8"/>
        <v>1</v>
      </c>
      <c r="T193" t="s">
        <v>504</v>
      </c>
      <c r="U193" t="s">
        <v>618</v>
      </c>
      <c r="V193">
        <v>0.75</v>
      </c>
      <c r="W193" s="2">
        <v>0</v>
      </c>
      <c r="X193" s="2">
        <v>1</v>
      </c>
      <c r="AF193" t="s">
        <v>504</v>
      </c>
      <c r="AG193" s="10">
        <v>2</v>
      </c>
      <c r="AH193" s="10">
        <f>ROUND(AG193,0)</f>
        <v>2</v>
      </c>
    </row>
    <row r="194" spans="1:34" x14ac:dyDescent="0.25">
      <c r="A194" t="s">
        <v>196</v>
      </c>
      <c r="B194" t="s">
        <v>494</v>
      </c>
      <c r="C194" t="s">
        <v>611</v>
      </c>
      <c r="D194" t="s">
        <v>611</v>
      </c>
      <c r="E194" t="s">
        <v>611</v>
      </c>
      <c r="F194" t="s">
        <v>611</v>
      </c>
      <c r="G194" t="s">
        <v>611</v>
      </c>
      <c r="H194" t="s">
        <v>611</v>
      </c>
      <c r="I194" t="s">
        <v>611</v>
      </c>
      <c r="J194" t="s">
        <v>611</v>
      </c>
      <c r="K194" t="s">
        <v>611</v>
      </c>
      <c r="L194" t="s">
        <v>611</v>
      </c>
      <c r="M194" t="str">
        <f>VLOOKUP(B194,T$2:U$299,2)</f>
        <v>Kamonyi</v>
      </c>
      <c r="N194">
        <f>VLOOKUP(B194,T$1:V$299,3)</f>
        <v>1</v>
      </c>
      <c r="O194">
        <f t="shared" si="6"/>
        <v>4</v>
      </c>
      <c r="P194">
        <f t="shared" si="7"/>
        <v>1</v>
      </c>
      <c r="Q194">
        <f t="shared" si="8"/>
        <v>1</v>
      </c>
      <c r="T194" t="s">
        <v>505</v>
      </c>
      <c r="U194" t="s">
        <v>618</v>
      </c>
      <c r="V194">
        <v>2.5</v>
      </c>
      <c r="W194" s="2">
        <v>1</v>
      </c>
      <c r="X194" s="2">
        <v>1</v>
      </c>
      <c r="AF194" t="s">
        <v>505</v>
      </c>
      <c r="AG194" s="10">
        <v>4</v>
      </c>
      <c r="AH194" s="10">
        <f>ROUND(AG194,0)</f>
        <v>4</v>
      </c>
    </row>
    <row r="195" spans="1:34" x14ac:dyDescent="0.25">
      <c r="A195" t="s">
        <v>197</v>
      </c>
      <c r="B195" t="s">
        <v>495</v>
      </c>
      <c r="C195" t="s">
        <v>611</v>
      </c>
      <c r="D195" t="s">
        <v>611</v>
      </c>
      <c r="E195" t="s">
        <v>611</v>
      </c>
      <c r="F195" t="s">
        <v>611</v>
      </c>
      <c r="G195" t="s">
        <v>611</v>
      </c>
      <c r="H195" t="s">
        <v>611</v>
      </c>
      <c r="I195" t="s">
        <v>611</v>
      </c>
      <c r="J195" t="s">
        <v>611</v>
      </c>
      <c r="K195" t="s">
        <v>611</v>
      </c>
      <c r="L195" t="s">
        <v>611</v>
      </c>
      <c r="M195" t="str">
        <f>VLOOKUP(B195,T$2:U$299,2)</f>
        <v>Kamonyi</v>
      </c>
      <c r="N195">
        <f>VLOOKUP(B195,T$1:V$299,3)</f>
        <v>2</v>
      </c>
      <c r="O195">
        <f t="shared" ref="O195:O258" si="9">VLOOKUP(B195,$AF$2:$AH$299,3)</f>
        <v>3</v>
      </c>
      <c r="P195">
        <f t="shared" ref="P195:P258" si="10">VLOOKUP(B195,$T$1:$X$299,4)</f>
        <v>0</v>
      </c>
      <c r="Q195">
        <f t="shared" ref="Q195:Q258" si="11">VLOOKUP(B195,$T$1:$X$299,5)</f>
        <v>1</v>
      </c>
      <c r="T195" t="s">
        <v>506</v>
      </c>
      <c r="U195" t="s">
        <v>618</v>
      </c>
      <c r="V195">
        <v>1</v>
      </c>
      <c r="W195" s="2">
        <v>1</v>
      </c>
      <c r="X195" s="2">
        <v>1</v>
      </c>
      <c r="AF195" t="s">
        <v>506</v>
      </c>
      <c r="AG195" s="10">
        <v>3.5</v>
      </c>
      <c r="AH195" s="10">
        <f>ROUND(AG195,0)</f>
        <v>4</v>
      </c>
    </row>
    <row r="196" spans="1:34" x14ac:dyDescent="0.25">
      <c r="A196" t="s">
        <v>198</v>
      </c>
      <c r="B196" t="s">
        <v>496</v>
      </c>
      <c r="C196" t="s">
        <v>611</v>
      </c>
      <c r="D196" t="s">
        <v>611</v>
      </c>
      <c r="E196" t="s">
        <v>611</v>
      </c>
      <c r="F196" t="s">
        <v>611</v>
      </c>
      <c r="G196" t="s">
        <v>611</v>
      </c>
      <c r="H196" t="s">
        <v>611</v>
      </c>
      <c r="I196" t="s">
        <v>611</v>
      </c>
      <c r="J196" t="s">
        <v>611</v>
      </c>
      <c r="K196" t="s">
        <v>611</v>
      </c>
      <c r="L196" t="s">
        <v>611</v>
      </c>
      <c r="M196" t="str">
        <f>VLOOKUP(B196,T$2:U$299,2)</f>
        <v>Kamonyi</v>
      </c>
      <c r="N196">
        <f>VLOOKUP(B196,T$1:V$299,3)</f>
        <v>2</v>
      </c>
      <c r="O196">
        <f t="shared" si="9"/>
        <v>3</v>
      </c>
      <c r="P196">
        <f t="shared" si="10"/>
        <v>0</v>
      </c>
      <c r="Q196">
        <f t="shared" si="11"/>
        <v>1</v>
      </c>
      <c r="T196" t="s">
        <v>507</v>
      </c>
      <c r="U196" t="s">
        <v>618</v>
      </c>
      <c r="V196">
        <v>1</v>
      </c>
      <c r="W196" s="2">
        <v>1</v>
      </c>
      <c r="X196" s="2">
        <v>1</v>
      </c>
      <c r="AF196" t="s">
        <v>507</v>
      </c>
      <c r="AG196" s="10">
        <v>3.5</v>
      </c>
      <c r="AH196" s="10">
        <f>ROUND(AG196,0)</f>
        <v>4</v>
      </c>
    </row>
    <row r="197" spans="1:34" x14ac:dyDescent="0.25">
      <c r="A197" t="s">
        <v>199</v>
      </c>
      <c r="B197" t="s">
        <v>497</v>
      </c>
      <c r="C197" t="s">
        <v>611</v>
      </c>
      <c r="D197" t="s">
        <v>611</v>
      </c>
      <c r="E197" t="s">
        <v>611</v>
      </c>
      <c r="F197" t="s">
        <v>611</v>
      </c>
      <c r="G197" t="s">
        <v>611</v>
      </c>
      <c r="H197" t="s">
        <v>611</v>
      </c>
      <c r="I197" t="s">
        <v>611</v>
      </c>
      <c r="J197" t="s">
        <v>611</v>
      </c>
      <c r="K197" t="s">
        <v>611</v>
      </c>
      <c r="L197" t="s">
        <v>611</v>
      </c>
      <c r="M197" t="str">
        <f>VLOOKUP(B197,T$2:U$299,2)</f>
        <v>Kamonyi</v>
      </c>
      <c r="N197">
        <f>VLOOKUP(B197,T$1:V$299,3)</f>
        <v>3</v>
      </c>
      <c r="O197">
        <f t="shared" si="9"/>
        <v>3</v>
      </c>
      <c r="P197">
        <f t="shared" si="10"/>
        <v>0</v>
      </c>
      <c r="Q197">
        <f t="shared" si="11"/>
        <v>1</v>
      </c>
      <c r="T197" t="s">
        <v>508</v>
      </c>
      <c r="U197" t="s">
        <v>618</v>
      </c>
      <c r="V197">
        <v>1</v>
      </c>
      <c r="W197" s="2">
        <v>0</v>
      </c>
      <c r="X197" s="2">
        <v>1</v>
      </c>
      <c r="AF197" t="s">
        <v>508</v>
      </c>
      <c r="AG197" s="10">
        <v>2.5</v>
      </c>
      <c r="AH197" s="10">
        <f>ROUND(AG197,0)</f>
        <v>3</v>
      </c>
    </row>
    <row r="198" spans="1:34" x14ac:dyDescent="0.25">
      <c r="A198" t="s">
        <v>200</v>
      </c>
      <c r="B198" t="s">
        <v>498</v>
      </c>
      <c r="C198" t="s">
        <v>611</v>
      </c>
      <c r="D198" t="s">
        <v>611</v>
      </c>
      <c r="E198" t="s">
        <v>611</v>
      </c>
      <c r="F198" t="s">
        <v>611</v>
      </c>
      <c r="G198" t="s">
        <v>611</v>
      </c>
      <c r="H198" t="s">
        <v>611</v>
      </c>
      <c r="I198" t="s">
        <v>611</v>
      </c>
      <c r="J198" t="s">
        <v>611</v>
      </c>
      <c r="K198" t="s">
        <v>611</v>
      </c>
      <c r="L198" t="s">
        <v>611</v>
      </c>
      <c r="M198" t="str">
        <f>VLOOKUP(B198,T$2:U$299,2)</f>
        <v>Kamonyi</v>
      </c>
      <c r="N198">
        <f>VLOOKUP(B198,T$1:V$299,3)</f>
        <v>2</v>
      </c>
      <c r="O198">
        <f t="shared" si="9"/>
        <v>4</v>
      </c>
      <c r="P198">
        <f t="shared" si="10"/>
        <v>1</v>
      </c>
      <c r="Q198">
        <f t="shared" si="11"/>
        <v>1</v>
      </c>
      <c r="T198" t="s">
        <v>509</v>
      </c>
      <c r="U198" t="s">
        <v>618</v>
      </c>
      <c r="V198">
        <v>2</v>
      </c>
      <c r="W198" s="2">
        <v>1</v>
      </c>
      <c r="X198" s="2">
        <v>1</v>
      </c>
      <c r="AF198" t="s">
        <v>509</v>
      </c>
      <c r="AG198" s="10">
        <v>3.5</v>
      </c>
      <c r="AH198" s="10">
        <f>ROUND(AG198,0)</f>
        <v>4</v>
      </c>
    </row>
    <row r="199" spans="1:34" x14ac:dyDescent="0.25">
      <c r="A199" t="s">
        <v>201</v>
      </c>
      <c r="B199" t="s">
        <v>499</v>
      </c>
      <c r="C199" t="s">
        <v>611</v>
      </c>
      <c r="D199" t="s">
        <v>611</v>
      </c>
      <c r="E199" t="s">
        <v>611</v>
      </c>
      <c r="F199" t="s">
        <v>611</v>
      </c>
      <c r="G199" t="s">
        <v>611</v>
      </c>
      <c r="H199" t="s">
        <v>611</v>
      </c>
      <c r="I199" t="s">
        <v>611</v>
      </c>
      <c r="J199" t="s">
        <v>611</v>
      </c>
      <c r="K199" t="s">
        <v>611</v>
      </c>
      <c r="L199" t="s">
        <v>611</v>
      </c>
      <c r="M199" t="str">
        <f>VLOOKUP(B199,T$2:U$299,2)</f>
        <v>Kamonyi</v>
      </c>
      <c r="N199">
        <f>VLOOKUP(B199,T$1:V$299,3)</f>
        <v>0.3871</v>
      </c>
      <c r="O199">
        <f t="shared" si="9"/>
        <v>1</v>
      </c>
      <c r="P199">
        <f t="shared" si="10"/>
        <v>0</v>
      </c>
      <c r="Q199">
        <f t="shared" si="11"/>
        <v>0</v>
      </c>
      <c r="T199" t="s">
        <v>510</v>
      </c>
      <c r="U199" t="s">
        <v>618</v>
      </c>
      <c r="V199">
        <v>0.14360000000000001</v>
      </c>
      <c r="W199" s="2">
        <v>0</v>
      </c>
      <c r="X199" s="2">
        <v>1</v>
      </c>
      <c r="AF199" t="s">
        <v>510</v>
      </c>
      <c r="AG199" s="10">
        <v>2</v>
      </c>
      <c r="AH199" s="10">
        <f>ROUND(AG199,0)</f>
        <v>2</v>
      </c>
    </row>
    <row r="200" spans="1:34" x14ac:dyDescent="0.25">
      <c r="A200" t="s">
        <v>202</v>
      </c>
      <c r="B200" t="s">
        <v>500</v>
      </c>
      <c r="C200" t="s">
        <v>611</v>
      </c>
      <c r="D200" t="s">
        <v>611</v>
      </c>
      <c r="E200" t="s">
        <v>611</v>
      </c>
      <c r="F200" t="s">
        <v>611</v>
      </c>
      <c r="G200" t="s">
        <v>611</v>
      </c>
      <c r="H200" t="s">
        <v>611</v>
      </c>
      <c r="I200" t="s">
        <v>611</v>
      </c>
      <c r="J200" t="s">
        <v>611</v>
      </c>
      <c r="K200" t="s">
        <v>611</v>
      </c>
      <c r="L200" t="s">
        <v>611</v>
      </c>
      <c r="M200" t="str">
        <f>VLOOKUP(B200,T$2:U$299,2)</f>
        <v>Kamonyi</v>
      </c>
      <c r="N200">
        <f>VLOOKUP(B200,T$1:V$299,3)</f>
        <v>0.06</v>
      </c>
      <c r="O200">
        <f t="shared" si="9"/>
        <v>1</v>
      </c>
      <c r="P200">
        <f t="shared" si="10"/>
        <v>0</v>
      </c>
      <c r="Q200">
        <f t="shared" si="11"/>
        <v>0</v>
      </c>
      <c r="T200" t="s">
        <v>511</v>
      </c>
      <c r="U200" t="s">
        <v>618</v>
      </c>
      <c r="V200">
        <v>0.75</v>
      </c>
      <c r="W200" s="2">
        <v>0</v>
      </c>
      <c r="X200" s="2">
        <v>0</v>
      </c>
      <c r="AF200" t="s">
        <v>511</v>
      </c>
      <c r="AG200" s="10">
        <v>1</v>
      </c>
      <c r="AH200" s="10">
        <f>ROUND(AG200,0)</f>
        <v>1</v>
      </c>
    </row>
    <row r="201" spans="1:34" x14ac:dyDescent="0.25">
      <c r="A201" t="s">
        <v>203</v>
      </c>
      <c r="B201" t="s">
        <v>501</v>
      </c>
      <c r="C201" t="s">
        <v>611</v>
      </c>
      <c r="D201" t="s">
        <v>611</v>
      </c>
      <c r="E201" t="s">
        <v>611</v>
      </c>
      <c r="F201" t="s">
        <v>611</v>
      </c>
      <c r="G201" t="s">
        <v>611</v>
      </c>
      <c r="H201" t="s">
        <v>611</v>
      </c>
      <c r="I201" t="s">
        <v>611</v>
      </c>
      <c r="J201" t="s">
        <v>611</v>
      </c>
      <c r="K201" t="s">
        <v>611</v>
      </c>
      <c r="L201" t="s">
        <v>611</v>
      </c>
      <c r="M201" t="str">
        <f>VLOOKUP(B201,T$2:U$299,2)</f>
        <v>Kamonyi</v>
      </c>
      <c r="N201">
        <f>VLOOKUP(B201,T$1:V$299,3)</f>
        <v>1</v>
      </c>
      <c r="O201">
        <f t="shared" si="9"/>
        <v>4</v>
      </c>
      <c r="P201">
        <f t="shared" si="10"/>
        <v>1</v>
      </c>
      <c r="Q201">
        <f t="shared" si="11"/>
        <v>1</v>
      </c>
      <c r="T201" t="s">
        <v>512</v>
      </c>
      <c r="U201" t="s">
        <v>618</v>
      </c>
      <c r="V201">
        <v>3.048</v>
      </c>
      <c r="W201" s="2">
        <v>0</v>
      </c>
      <c r="X201" s="2">
        <v>0</v>
      </c>
      <c r="AF201" t="s">
        <v>512</v>
      </c>
      <c r="AG201" s="10">
        <v>2</v>
      </c>
      <c r="AH201" s="10">
        <f>ROUND(AG201,0)</f>
        <v>2</v>
      </c>
    </row>
    <row r="202" spans="1:34" x14ac:dyDescent="0.25">
      <c r="A202" t="s">
        <v>204</v>
      </c>
      <c r="B202" t="s">
        <v>502</v>
      </c>
      <c r="C202" t="s">
        <v>611</v>
      </c>
      <c r="D202" t="s">
        <v>611</v>
      </c>
      <c r="E202" t="s">
        <v>611</v>
      </c>
      <c r="F202" t="s">
        <v>611</v>
      </c>
      <c r="G202" t="s">
        <v>611</v>
      </c>
      <c r="H202" t="s">
        <v>611</v>
      </c>
      <c r="I202" t="s">
        <v>611</v>
      </c>
      <c r="J202" t="s">
        <v>611</v>
      </c>
      <c r="K202" t="s">
        <v>611</v>
      </c>
      <c r="L202" t="s">
        <v>611</v>
      </c>
      <c r="M202" t="str">
        <f>VLOOKUP(B202,T$2:U$299,2)</f>
        <v>Kamonyi</v>
      </c>
      <c r="N202">
        <f>VLOOKUP(B202,T$1:V$299,3)</f>
        <v>3</v>
      </c>
      <c r="O202">
        <f t="shared" si="9"/>
        <v>3</v>
      </c>
      <c r="P202">
        <f t="shared" si="10"/>
        <v>1</v>
      </c>
      <c r="Q202">
        <f t="shared" si="11"/>
        <v>0</v>
      </c>
      <c r="T202" t="s">
        <v>513</v>
      </c>
      <c r="U202" t="s">
        <v>618</v>
      </c>
      <c r="V202">
        <v>0.40739999999999998</v>
      </c>
      <c r="W202" s="2">
        <v>1</v>
      </c>
      <c r="X202" s="2">
        <v>1</v>
      </c>
      <c r="AF202" t="s">
        <v>513</v>
      </c>
      <c r="AG202" s="10">
        <v>3</v>
      </c>
      <c r="AH202" s="10">
        <f>ROUND(AG202,0)</f>
        <v>3</v>
      </c>
    </row>
    <row r="203" spans="1:34" x14ac:dyDescent="0.25">
      <c r="A203" t="s">
        <v>205</v>
      </c>
      <c r="B203" t="s">
        <v>503</v>
      </c>
      <c r="C203" t="s">
        <v>611</v>
      </c>
      <c r="D203" t="s">
        <v>611</v>
      </c>
      <c r="E203" t="s">
        <v>611</v>
      </c>
      <c r="F203" t="s">
        <v>611</v>
      </c>
      <c r="G203" t="s">
        <v>611</v>
      </c>
      <c r="H203" t="s">
        <v>611</v>
      </c>
      <c r="I203" t="s">
        <v>611</v>
      </c>
      <c r="J203" t="s">
        <v>611</v>
      </c>
      <c r="K203" t="s">
        <v>611</v>
      </c>
      <c r="L203" t="s">
        <v>611</v>
      </c>
      <c r="M203" t="str">
        <f>VLOOKUP(B203,T$2:U$299,2)</f>
        <v>Kamonyi</v>
      </c>
      <c r="N203">
        <f>VLOOKUP(B203,T$1:V$299,3)</f>
        <v>0.24</v>
      </c>
      <c r="O203">
        <f t="shared" si="9"/>
        <v>2</v>
      </c>
      <c r="P203">
        <f t="shared" si="10"/>
        <v>0</v>
      </c>
      <c r="Q203">
        <f t="shared" si="11"/>
        <v>1</v>
      </c>
      <c r="T203" t="s">
        <v>514</v>
      </c>
      <c r="U203" t="s">
        <v>618</v>
      </c>
      <c r="V203">
        <v>1.65</v>
      </c>
      <c r="W203" s="2">
        <v>1</v>
      </c>
      <c r="X203" s="2">
        <v>1</v>
      </c>
      <c r="AF203" t="s">
        <v>514</v>
      </c>
      <c r="AG203" s="10">
        <v>3.5</v>
      </c>
      <c r="AH203" s="10">
        <f>ROUND(AG203,0)</f>
        <v>4</v>
      </c>
    </row>
    <row r="204" spans="1:34" x14ac:dyDescent="0.25">
      <c r="A204" t="s">
        <v>206</v>
      </c>
      <c r="B204" t="s">
        <v>504</v>
      </c>
      <c r="C204" t="s">
        <v>611</v>
      </c>
      <c r="D204" t="s">
        <v>611</v>
      </c>
      <c r="E204" t="s">
        <v>611</v>
      </c>
      <c r="F204" t="s">
        <v>611</v>
      </c>
      <c r="G204" t="s">
        <v>611</v>
      </c>
      <c r="H204" t="s">
        <v>611</v>
      </c>
      <c r="I204" t="s">
        <v>611</v>
      </c>
      <c r="J204" t="s">
        <v>611</v>
      </c>
      <c r="K204" t="s">
        <v>611</v>
      </c>
      <c r="L204" t="s">
        <v>611</v>
      </c>
      <c r="M204" t="str">
        <f>VLOOKUP(B204,T$2:U$299,2)</f>
        <v>Kamonyi</v>
      </c>
      <c r="N204">
        <f>VLOOKUP(B204,T$1:V$299,3)</f>
        <v>0.75</v>
      </c>
      <c r="O204">
        <f t="shared" si="9"/>
        <v>2</v>
      </c>
      <c r="P204">
        <f t="shared" si="10"/>
        <v>0</v>
      </c>
      <c r="Q204">
        <f t="shared" si="11"/>
        <v>1</v>
      </c>
      <c r="T204" t="s">
        <v>515</v>
      </c>
      <c r="U204" t="s">
        <v>618</v>
      </c>
      <c r="V204">
        <v>0.75</v>
      </c>
      <c r="W204" s="2">
        <v>1</v>
      </c>
      <c r="X204" s="2">
        <v>1</v>
      </c>
      <c r="AF204" t="s">
        <v>515</v>
      </c>
      <c r="AG204" s="10">
        <v>3</v>
      </c>
      <c r="AH204" s="10">
        <f>ROUND(AG204,0)</f>
        <v>3</v>
      </c>
    </row>
    <row r="205" spans="1:34" x14ac:dyDescent="0.25">
      <c r="A205" t="s">
        <v>207</v>
      </c>
      <c r="B205" t="s">
        <v>505</v>
      </c>
      <c r="C205" t="s">
        <v>611</v>
      </c>
      <c r="D205" t="s">
        <v>611</v>
      </c>
      <c r="E205" t="s">
        <v>611</v>
      </c>
      <c r="F205" t="s">
        <v>611</v>
      </c>
      <c r="G205" t="s">
        <v>611</v>
      </c>
      <c r="H205" t="s">
        <v>611</v>
      </c>
      <c r="I205" t="s">
        <v>611</v>
      </c>
      <c r="J205" t="s">
        <v>611</v>
      </c>
      <c r="K205" t="s">
        <v>611</v>
      </c>
      <c r="L205" t="s">
        <v>611</v>
      </c>
      <c r="M205" t="str">
        <f>VLOOKUP(B205,T$2:U$299,2)</f>
        <v>Kamonyi</v>
      </c>
      <c r="N205">
        <f>VLOOKUP(B205,T$1:V$299,3)</f>
        <v>2.5</v>
      </c>
      <c r="O205">
        <f t="shared" si="9"/>
        <v>4</v>
      </c>
      <c r="P205">
        <f t="shared" si="10"/>
        <v>1</v>
      </c>
      <c r="Q205">
        <f t="shared" si="11"/>
        <v>1</v>
      </c>
      <c r="T205" t="s">
        <v>516</v>
      </c>
      <c r="U205" t="s">
        <v>618</v>
      </c>
      <c r="V205">
        <v>3</v>
      </c>
      <c r="W205" s="2">
        <v>1</v>
      </c>
      <c r="X205" s="2">
        <v>1</v>
      </c>
      <c r="AF205" t="s">
        <v>516</v>
      </c>
      <c r="AG205" s="10">
        <v>4</v>
      </c>
      <c r="AH205" s="10">
        <f>ROUND(AG205,0)</f>
        <v>4</v>
      </c>
    </row>
    <row r="206" spans="1:34" x14ac:dyDescent="0.25">
      <c r="A206" t="s">
        <v>208</v>
      </c>
      <c r="B206" t="s">
        <v>506</v>
      </c>
      <c r="C206" t="s">
        <v>611</v>
      </c>
      <c r="D206" t="s">
        <v>611</v>
      </c>
      <c r="E206" t="s">
        <v>611</v>
      </c>
      <c r="F206" t="s">
        <v>611</v>
      </c>
      <c r="G206" t="s">
        <v>611</v>
      </c>
      <c r="H206" t="s">
        <v>611</v>
      </c>
      <c r="I206" t="s">
        <v>611</v>
      </c>
      <c r="J206" t="s">
        <v>611</v>
      </c>
      <c r="K206" t="s">
        <v>611</v>
      </c>
      <c r="L206" t="s">
        <v>611</v>
      </c>
      <c r="M206" t="str">
        <f>VLOOKUP(B206,T$2:U$299,2)</f>
        <v>Kamonyi</v>
      </c>
      <c r="N206">
        <f>VLOOKUP(B206,T$1:V$299,3)</f>
        <v>1</v>
      </c>
      <c r="O206">
        <f t="shared" si="9"/>
        <v>4</v>
      </c>
      <c r="P206">
        <f t="shared" si="10"/>
        <v>1</v>
      </c>
      <c r="Q206">
        <f t="shared" si="11"/>
        <v>1</v>
      </c>
      <c r="T206" t="s">
        <v>517</v>
      </c>
      <c r="U206" t="s">
        <v>618</v>
      </c>
      <c r="V206">
        <v>0.3644</v>
      </c>
      <c r="W206" s="2">
        <v>0</v>
      </c>
      <c r="X206" s="2">
        <v>0</v>
      </c>
      <c r="AF206" t="s">
        <v>517</v>
      </c>
      <c r="AG206" s="10">
        <v>1</v>
      </c>
      <c r="AH206" s="10">
        <f>ROUND(AG206,0)</f>
        <v>1</v>
      </c>
    </row>
    <row r="207" spans="1:34" x14ac:dyDescent="0.25">
      <c r="A207" t="s">
        <v>209</v>
      </c>
      <c r="B207" t="s">
        <v>507</v>
      </c>
      <c r="C207" t="s">
        <v>611</v>
      </c>
      <c r="D207" t="s">
        <v>611</v>
      </c>
      <c r="E207" t="s">
        <v>611</v>
      </c>
      <c r="F207" t="s">
        <v>611</v>
      </c>
      <c r="G207" t="s">
        <v>611</v>
      </c>
      <c r="H207" t="s">
        <v>611</v>
      </c>
      <c r="I207" t="s">
        <v>611</v>
      </c>
      <c r="J207" t="s">
        <v>611</v>
      </c>
      <c r="K207" t="s">
        <v>611</v>
      </c>
      <c r="L207" t="s">
        <v>611</v>
      </c>
      <c r="M207" t="str">
        <f>VLOOKUP(B207,T$2:U$299,2)</f>
        <v>Kamonyi</v>
      </c>
      <c r="N207">
        <f>VLOOKUP(B207,T$1:V$299,3)</f>
        <v>1</v>
      </c>
      <c r="O207">
        <f t="shared" si="9"/>
        <v>4</v>
      </c>
      <c r="P207">
        <f t="shared" si="10"/>
        <v>1</v>
      </c>
      <c r="Q207">
        <f t="shared" si="11"/>
        <v>1</v>
      </c>
      <c r="T207" t="s">
        <v>518</v>
      </c>
      <c r="U207" t="s">
        <v>618</v>
      </c>
      <c r="V207">
        <v>1.52</v>
      </c>
      <c r="W207" s="2">
        <v>0</v>
      </c>
      <c r="X207" s="2">
        <v>0</v>
      </c>
      <c r="AF207" t="s">
        <v>518</v>
      </c>
      <c r="AG207" s="10">
        <v>1.5</v>
      </c>
      <c r="AH207" s="10">
        <f>ROUND(AG207,0)</f>
        <v>2</v>
      </c>
    </row>
    <row r="208" spans="1:34" x14ac:dyDescent="0.25">
      <c r="A208" t="s">
        <v>210</v>
      </c>
      <c r="B208" t="s">
        <v>508</v>
      </c>
      <c r="C208" t="s">
        <v>611</v>
      </c>
      <c r="D208" t="s">
        <v>611</v>
      </c>
      <c r="E208" t="s">
        <v>611</v>
      </c>
      <c r="F208" t="s">
        <v>611</v>
      </c>
      <c r="G208" t="s">
        <v>611</v>
      </c>
      <c r="H208" t="s">
        <v>611</v>
      </c>
      <c r="I208" t="s">
        <v>611</v>
      </c>
      <c r="J208" t="s">
        <v>611</v>
      </c>
      <c r="K208" t="s">
        <v>611</v>
      </c>
      <c r="L208" t="s">
        <v>611</v>
      </c>
      <c r="M208" t="str">
        <f>VLOOKUP(B208,T$2:U$299,2)</f>
        <v>Kamonyi</v>
      </c>
      <c r="N208">
        <f>VLOOKUP(B208,T$1:V$299,3)</f>
        <v>1</v>
      </c>
      <c r="O208">
        <f t="shared" si="9"/>
        <v>3</v>
      </c>
      <c r="P208">
        <f t="shared" si="10"/>
        <v>0</v>
      </c>
      <c r="Q208">
        <f t="shared" si="11"/>
        <v>1</v>
      </c>
      <c r="T208" t="s">
        <v>519</v>
      </c>
      <c r="U208" t="s">
        <v>618</v>
      </c>
      <c r="V208">
        <v>0.2</v>
      </c>
      <c r="W208" s="2">
        <v>1</v>
      </c>
      <c r="X208" s="2">
        <v>1</v>
      </c>
      <c r="AF208" t="s">
        <v>519</v>
      </c>
      <c r="AG208" s="10">
        <v>3</v>
      </c>
      <c r="AH208" s="10">
        <f>ROUND(AG208,0)</f>
        <v>3</v>
      </c>
    </row>
    <row r="209" spans="1:34" x14ac:dyDescent="0.25">
      <c r="A209" t="s">
        <v>211</v>
      </c>
      <c r="B209" t="s">
        <v>509</v>
      </c>
      <c r="C209" t="s">
        <v>611</v>
      </c>
      <c r="D209" t="s">
        <v>611</v>
      </c>
      <c r="E209" t="s">
        <v>611</v>
      </c>
      <c r="F209" t="s">
        <v>611</v>
      </c>
      <c r="G209" t="s">
        <v>611</v>
      </c>
      <c r="H209" t="s">
        <v>611</v>
      </c>
      <c r="I209" t="s">
        <v>611</v>
      </c>
      <c r="J209" t="s">
        <v>611</v>
      </c>
      <c r="K209" t="s">
        <v>611</v>
      </c>
      <c r="L209" t="s">
        <v>611</v>
      </c>
      <c r="M209" t="str">
        <f>VLOOKUP(B209,T$2:U$299,2)</f>
        <v>Kamonyi</v>
      </c>
      <c r="N209">
        <f>VLOOKUP(B209,T$1:V$299,3)</f>
        <v>2</v>
      </c>
      <c r="O209">
        <f t="shared" si="9"/>
        <v>4</v>
      </c>
      <c r="P209">
        <f t="shared" si="10"/>
        <v>1</v>
      </c>
      <c r="Q209">
        <f t="shared" si="11"/>
        <v>1</v>
      </c>
      <c r="T209" t="s">
        <v>520</v>
      </c>
      <c r="U209" t="s">
        <v>618</v>
      </c>
      <c r="V209">
        <v>1</v>
      </c>
      <c r="W209" s="2">
        <v>0</v>
      </c>
      <c r="X209" s="2">
        <v>0</v>
      </c>
      <c r="AF209" t="s">
        <v>520</v>
      </c>
      <c r="AG209" s="10">
        <v>1.5</v>
      </c>
      <c r="AH209" s="10">
        <f>ROUND(AG209,0)</f>
        <v>2</v>
      </c>
    </row>
    <row r="210" spans="1:34" x14ac:dyDescent="0.25">
      <c r="A210" t="s">
        <v>212</v>
      </c>
      <c r="B210" t="s">
        <v>510</v>
      </c>
      <c r="C210" t="s">
        <v>611</v>
      </c>
      <c r="D210" t="s">
        <v>611</v>
      </c>
      <c r="E210" t="s">
        <v>611</v>
      </c>
      <c r="F210" t="s">
        <v>611</v>
      </c>
      <c r="G210" t="s">
        <v>611</v>
      </c>
      <c r="H210" t="s">
        <v>611</v>
      </c>
      <c r="I210" t="s">
        <v>611</v>
      </c>
      <c r="J210" t="s">
        <v>611</v>
      </c>
      <c r="K210" t="s">
        <v>611</v>
      </c>
      <c r="L210" t="s">
        <v>611</v>
      </c>
      <c r="M210" t="str">
        <f>VLOOKUP(B210,T$2:U$299,2)</f>
        <v>Kamonyi</v>
      </c>
      <c r="N210">
        <f>VLOOKUP(B210,T$1:V$299,3)</f>
        <v>0.14360000000000001</v>
      </c>
      <c r="O210">
        <f t="shared" si="9"/>
        <v>2</v>
      </c>
      <c r="P210">
        <f t="shared" si="10"/>
        <v>0</v>
      </c>
      <c r="Q210">
        <f t="shared" si="11"/>
        <v>1</v>
      </c>
      <c r="T210" t="s">
        <v>521</v>
      </c>
      <c r="U210" t="s">
        <v>618</v>
      </c>
      <c r="V210">
        <v>0.34899999999999998</v>
      </c>
      <c r="W210" s="2">
        <v>0</v>
      </c>
      <c r="X210" s="2">
        <v>1</v>
      </c>
      <c r="AF210" t="s">
        <v>521</v>
      </c>
      <c r="AG210" s="10">
        <v>2</v>
      </c>
      <c r="AH210" s="10">
        <f>ROUND(AG210,0)</f>
        <v>2</v>
      </c>
    </row>
    <row r="211" spans="1:34" x14ac:dyDescent="0.25">
      <c r="A211" t="s">
        <v>213</v>
      </c>
      <c r="B211" t="s">
        <v>511</v>
      </c>
      <c r="C211" t="s">
        <v>611</v>
      </c>
      <c r="D211" t="s">
        <v>611</v>
      </c>
      <c r="E211" t="s">
        <v>611</v>
      </c>
      <c r="F211" t="s">
        <v>611</v>
      </c>
      <c r="G211" t="s">
        <v>611</v>
      </c>
      <c r="H211" t="s">
        <v>611</v>
      </c>
      <c r="I211" t="s">
        <v>611</v>
      </c>
      <c r="J211" t="s">
        <v>611</v>
      </c>
      <c r="K211" t="s">
        <v>611</v>
      </c>
      <c r="L211" t="s">
        <v>611</v>
      </c>
      <c r="M211" t="str">
        <f>VLOOKUP(B211,T$2:U$299,2)</f>
        <v>Kamonyi</v>
      </c>
      <c r="N211">
        <f>VLOOKUP(B211,T$1:V$299,3)</f>
        <v>0.75</v>
      </c>
      <c r="O211">
        <f t="shared" si="9"/>
        <v>1</v>
      </c>
      <c r="P211">
        <f t="shared" si="10"/>
        <v>0</v>
      </c>
      <c r="Q211">
        <f t="shared" si="11"/>
        <v>0</v>
      </c>
      <c r="T211" t="s">
        <v>522</v>
      </c>
      <c r="U211" t="s">
        <v>618</v>
      </c>
      <c r="V211">
        <v>4.0059999999999998E-2</v>
      </c>
      <c r="W211" s="2">
        <v>1</v>
      </c>
      <c r="X211" s="2">
        <v>1</v>
      </c>
      <c r="AF211" t="s">
        <v>522</v>
      </c>
      <c r="AG211" s="10">
        <v>3</v>
      </c>
      <c r="AH211" s="10">
        <f>ROUND(AG211,0)</f>
        <v>3</v>
      </c>
    </row>
    <row r="212" spans="1:34" x14ac:dyDescent="0.25">
      <c r="A212" t="s">
        <v>214</v>
      </c>
      <c r="B212" t="s">
        <v>512</v>
      </c>
      <c r="C212" t="s">
        <v>611</v>
      </c>
      <c r="D212" t="s">
        <v>611</v>
      </c>
      <c r="E212" t="s">
        <v>611</v>
      </c>
      <c r="F212" t="s">
        <v>611</v>
      </c>
      <c r="G212" t="s">
        <v>611</v>
      </c>
      <c r="H212" t="s">
        <v>611</v>
      </c>
      <c r="I212" t="s">
        <v>611</v>
      </c>
      <c r="J212" t="s">
        <v>611</v>
      </c>
      <c r="K212" t="s">
        <v>611</v>
      </c>
      <c r="L212" t="s">
        <v>611</v>
      </c>
      <c r="M212" t="str">
        <f>VLOOKUP(B212,T$2:U$299,2)</f>
        <v>Kamonyi</v>
      </c>
      <c r="N212">
        <f>VLOOKUP(B212,T$1:V$299,3)</f>
        <v>3.048</v>
      </c>
      <c r="O212">
        <f t="shared" si="9"/>
        <v>2</v>
      </c>
      <c r="P212">
        <f t="shared" si="10"/>
        <v>0</v>
      </c>
      <c r="Q212">
        <f t="shared" si="11"/>
        <v>0</v>
      </c>
      <c r="T212" t="s">
        <v>523</v>
      </c>
      <c r="U212" t="s">
        <v>618</v>
      </c>
      <c r="V212">
        <v>2</v>
      </c>
      <c r="W212" s="2">
        <v>1</v>
      </c>
      <c r="X212" s="2">
        <v>1</v>
      </c>
      <c r="AF212" t="s">
        <v>523</v>
      </c>
      <c r="AG212" s="10">
        <v>3.5</v>
      </c>
      <c r="AH212" s="10">
        <f>ROUND(AG212,0)</f>
        <v>4</v>
      </c>
    </row>
    <row r="213" spans="1:34" x14ac:dyDescent="0.25">
      <c r="A213" t="s">
        <v>215</v>
      </c>
      <c r="B213" t="s">
        <v>513</v>
      </c>
      <c r="C213" t="s">
        <v>611</v>
      </c>
      <c r="D213" t="s">
        <v>611</v>
      </c>
      <c r="E213" t="s">
        <v>611</v>
      </c>
      <c r="F213" t="s">
        <v>611</v>
      </c>
      <c r="G213" t="s">
        <v>611</v>
      </c>
      <c r="H213" t="s">
        <v>611</v>
      </c>
      <c r="I213" t="s">
        <v>611</v>
      </c>
      <c r="J213" t="s">
        <v>611</v>
      </c>
      <c r="K213" t="s">
        <v>611</v>
      </c>
      <c r="L213" t="s">
        <v>611</v>
      </c>
      <c r="M213" t="str">
        <f>VLOOKUP(B213,T$2:U$299,2)</f>
        <v>Kamonyi</v>
      </c>
      <c r="N213">
        <f>VLOOKUP(B213,T$1:V$299,3)</f>
        <v>0.40739999999999998</v>
      </c>
      <c r="O213">
        <f t="shared" si="9"/>
        <v>3</v>
      </c>
      <c r="P213">
        <f t="shared" si="10"/>
        <v>1</v>
      </c>
      <c r="Q213">
        <f t="shared" si="11"/>
        <v>1</v>
      </c>
      <c r="T213" t="s">
        <v>524</v>
      </c>
      <c r="U213" t="s">
        <v>618</v>
      </c>
      <c r="V213">
        <v>1</v>
      </c>
      <c r="W213" s="2">
        <v>1</v>
      </c>
      <c r="X213" s="2">
        <v>1</v>
      </c>
      <c r="AF213" t="s">
        <v>524</v>
      </c>
      <c r="AG213" s="10">
        <v>3.5</v>
      </c>
      <c r="AH213" s="10">
        <f>ROUND(AG213,0)</f>
        <v>4</v>
      </c>
    </row>
    <row r="214" spans="1:34" x14ac:dyDescent="0.25">
      <c r="A214" t="s">
        <v>216</v>
      </c>
      <c r="B214" t="s">
        <v>514</v>
      </c>
      <c r="C214" t="s">
        <v>611</v>
      </c>
      <c r="D214" t="s">
        <v>611</v>
      </c>
      <c r="E214" t="s">
        <v>611</v>
      </c>
      <c r="F214" t="s">
        <v>611</v>
      </c>
      <c r="G214" t="s">
        <v>611</v>
      </c>
      <c r="H214" t="s">
        <v>611</v>
      </c>
      <c r="I214" t="s">
        <v>611</v>
      </c>
      <c r="J214" t="s">
        <v>611</v>
      </c>
      <c r="K214" t="s">
        <v>611</v>
      </c>
      <c r="L214" t="s">
        <v>611</v>
      </c>
      <c r="M214" t="str">
        <f>VLOOKUP(B214,T$2:U$299,2)</f>
        <v>Kamonyi</v>
      </c>
      <c r="N214">
        <f>VLOOKUP(B214,T$1:V$299,3)</f>
        <v>1.65</v>
      </c>
      <c r="O214">
        <f t="shared" si="9"/>
        <v>4</v>
      </c>
      <c r="P214">
        <f t="shared" si="10"/>
        <v>1</v>
      </c>
      <c r="Q214">
        <f t="shared" si="11"/>
        <v>1</v>
      </c>
      <c r="T214" t="s">
        <v>525</v>
      </c>
      <c r="U214" t="s">
        <v>618</v>
      </c>
      <c r="V214">
        <v>1.4999999999999999E-2</v>
      </c>
      <c r="W214" s="2">
        <v>0</v>
      </c>
      <c r="X214" s="2">
        <v>0</v>
      </c>
      <c r="AF214" t="s">
        <v>525</v>
      </c>
      <c r="AG214" s="10">
        <v>1</v>
      </c>
      <c r="AH214" s="10">
        <f>ROUND(AG214,0)</f>
        <v>1</v>
      </c>
    </row>
    <row r="215" spans="1:34" x14ac:dyDescent="0.25">
      <c r="A215" t="s">
        <v>217</v>
      </c>
      <c r="B215" t="s">
        <v>515</v>
      </c>
      <c r="C215" t="s">
        <v>611</v>
      </c>
      <c r="D215" t="s">
        <v>611</v>
      </c>
      <c r="E215" t="s">
        <v>611</v>
      </c>
      <c r="F215" t="s">
        <v>611</v>
      </c>
      <c r="G215" t="s">
        <v>611</v>
      </c>
      <c r="H215" t="s">
        <v>611</v>
      </c>
      <c r="I215" t="s">
        <v>611</v>
      </c>
      <c r="J215" t="s">
        <v>611</v>
      </c>
      <c r="K215" t="s">
        <v>611</v>
      </c>
      <c r="L215" t="s">
        <v>611</v>
      </c>
      <c r="M215" t="str">
        <f>VLOOKUP(B215,T$2:U$299,2)</f>
        <v>Kamonyi</v>
      </c>
      <c r="N215">
        <f>VLOOKUP(B215,T$1:V$299,3)</f>
        <v>0.75</v>
      </c>
      <c r="O215">
        <f t="shared" si="9"/>
        <v>3</v>
      </c>
      <c r="P215">
        <f t="shared" si="10"/>
        <v>1</v>
      </c>
      <c r="Q215">
        <f t="shared" si="11"/>
        <v>1</v>
      </c>
      <c r="T215" t="s">
        <v>526</v>
      </c>
      <c r="U215" t="s">
        <v>618</v>
      </c>
      <c r="V215">
        <v>0.7</v>
      </c>
      <c r="W215" s="2">
        <v>1</v>
      </c>
      <c r="X215" s="2">
        <v>1</v>
      </c>
      <c r="AF215" t="s">
        <v>526</v>
      </c>
      <c r="AG215" s="10">
        <v>3</v>
      </c>
      <c r="AH215" s="10">
        <f>ROUND(AG215,0)</f>
        <v>3</v>
      </c>
    </row>
    <row r="216" spans="1:34" x14ac:dyDescent="0.25">
      <c r="A216" t="s">
        <v>218</v>
      </c>
      <c r="B216" t="s">
        <v>516</v>
      </c>
      <c r="C216" t="s">
        <v>611</v>
      </c>
      <c r="D216" t="s">
        <v>611</v>
      </c>
      <c r="E216" t="s">
        <v>611</v>
      </c>
      <c r="F216" t="s">
        <v>611</v>
      </c>
      <c r="G216" t="s">
        <v>611</v>
      </c>
      <c r="H216" t="s">
        <v>611</v>
      </c>
      <c r="I216" t="s">
        <v>611</v>
      </c>
      <c r="J216" t="s">
        <v>611</v>
      </c>
      <c r="K216" t="s">
        <v>611</v>
      </c>
      <c r="L216" t="s">
        <v>611</v>
      </c>
      <c r="M216" t="str">
        <f>VLOOKUP(B216,T$2:U$299,2)</f>
        <v>Kamonyi</v>
      </c>
      <c r="N216">
        <f>VLOOKUP(B216,T$1:V$299,3)</f>
        <v>3</v>
      </c>
      <c r="O216">
        <f t="shared" si="9"/>
        <v>4</v>
      </c>
      <c r="P216">
        <f t="shared" si="10"/>
        <v>1</v>
      </c>
      <c r="Q216">
        <f t="shared" si="11"/>
        <v>1</v>
      </c>
      <c r="T216" t="s">
        <v>527</v>
      </c>
      <c r="U216" t="s">
        <v>618</v>
      </c>
      <c r="V216">
        <v>0.75</v>
      </c>
      <c r="W216" s="2">
        <v>1</v>
      </c>
      <c r="X216" s="2">
        <v>1</v>
      </c>
      <c r="AF216" t="s">
        <v>527</v>
      </c>
      <c r="AG216" s="10">
        <v>3</v>
      </c>
      <c r="AH216" s="10">
        <f>ROUND(AG216,0)</f>
        <v>3</v>
      </c>
    </row>
    <row r="217" spans="1:34" x14ac:dyDescent="0.25">
      <c r="A217" t="s">
        <v>219</v>
      </c>
      <c r="B217" t="s">
        <v>517</v>
      </c>
      <c r="C217" t="s">
        <v>611</v>
      </c>
      <c r="D217" t="s">
        <v>611</v>
      </c>
      <c r="E217" t="s">
        <v>611</v>
      </c>
      <c r="F217" t="s">
        <v>611</v>
      </c>
      <c r="G217" t="s">
        <v>611</v>
      </c>
      <c r="H217" t="s">
        <v>611</v>
      </c>
      <c r="I217" t="s">
        <v>611</v>
      </c>
      <c r="J217" t="s">
        <v>611</v>
      </c>
      <c r="K217" t="s">
        <v>611</v>
      </c>
      <c r="L217" t="s">
        <v>611</v>
      </c>
      <c r="M217" t="str">
        <f>VLOOKUP(B217,T$2:U$299,2)</f>
        <v>Kamonyi</v>
      </c>
      <c r="N217">
        <f>VLOOKUP(B217,T$1:V$299,3)</f>
        <v>0.3644</v>
      </c>
      <c r="O217">
        <f t="shared" si="9"/>
        <v>1</v>
      </c>
      <c r="P217">
        <f t="shared" si="10"/>
        <v>0</v>
      </c>
      <c r="Q217">
        <f t="shared" si="11"/>
        <v>0</v>
      </c>
      <c r="T217" t="s">
        <v>528</v>
      </c>
      <c r="U217" t="s">
        <v>618</v>
      </c>
      <c r="V217">
        <v>3</v>
      </c>
      <c r="W217" s="2">
        <v>1</v>
      </c>
      <c r="X217" s="2">
        <v>1</v>
      </c>
      <c r="AF217" t="s">
        <v>528</v>
      </c>
      <c r="AG217" s="10">
        <v>4</v>
      </c>
      <c r="AH217" s="10">
        <f>ROUND(AG217,0)</f>
        <v>4</v>
      </c>
    </row>
    <row r="218" spans="1:34" x14ac:dyDescent="0.25">
      <c r="A218" t="s">
        <v>220</v>
      </c>
      <c r="B218" t="s">
        <v>518</v>
      </c>
      <c r="C218" t="s">
        <v>611</v>
      </c>
      <c r="D218" t="s">
        <v>611</v>
      </c>
      <c r="E218" t="s">
        <v>611</v>
      </c>
      <c r="F218" t="s">
        <v>611</v>
      </c>
      <c r="G218" t="s">
        <v>611</v>
      </c>
      <c r="H218" t="s">
        <v>611</v>
      </c>
      <c r="I218" t="s">
        <v>611</v>
      </c>
      <c r="J218" t="s">
        <v>611</v>
      </c>
      <c r="K218" t="s">
        <v>611</v>
      </c>
      <c r="L218" t="s">
        <v>611</v>
      </c>
      <c r="M218" t="str">
        <f>VLOOKUP(B218,T$2:U$299,2)</f>
        <v>Kamonyi</v>
      </c>
      <c r="N218">
        <f>VLOOKUP(B218,T$1:V$299,3)</f>
        <v>1.52</v>
      </c>
      <c r="O218">
        <f t="shared" si="9"/>
        <v>2</v>
      </c>
      <c r="P218">
        <f t="shared" si="10"/>
        <v>0</v>
      </c>
      <c r="Q218">
        <f t="shared" si="11"/>
        <v>0</v>
      </c>
      <c r="T218" t="s">
        <v>529</v>
      </c>
      <c r="U218" t="s">
        <v>618</v>
      </c>
      <c r="V218">
        <v>0.15</v>
      </c>
      <c r="W218" s="2">
        <v>1</v>
      </c>
      <c r="X218" s="2">
        <v>1</v>
      </c>
      <c r="AF218" t="s">
        <v>529</v>
      </c>
      <c r="AG218" s="10">
        <v>3</v>
      </c>
      <c r="AH218" s="10">
        <f>ROUND(AG218,0)</f>
        <v>3</v>
      </c>
    </row>
    <row r="219" spans="1:34" x14ac:dyDescent="0.25">
      <c r="A219" t="s">
        <v>221</v>
      </c>
      <c r="B219" t="s">
        <v>519</v>
      </c>
      <c r="C219" t="s">
        <v>611</v>
      </c>
      <c r="D219" t="s">
        <v>611</v>
      </c>
      <c r="E219" t="s">
        <v>611</v>
      </c>
      <c r="F219" t="s">
        <v>611</v>
      </c>
      <c r="G219" t="s">
        <v>611</v>
      </c>
      <c r="H219" t="s">
        <v>611</v>
      </c>
      <c r="I219" t="s">
        <v>611</v>
      </c>
      <c r="J219" t="s">
        <v>611</v>
      </c>
      <c r="K219" t="s">
        <v>611</v>
      </c>
      <c r="L219" t="s">
        <v>611</v>
      </c>
      <c r="M219" t="str">
        <f>VLOOKUP(B219,T$2:U$299,2)</f>
        <v>Kamonyi</v>
      </c>
      <c r="N219">
        <f>VLOOKUP(B219,T$1:V$299,3)</f>
        <v>0.2</v>
      </c>
      <c r="O219">
        <f t="shared" si="9"/>
        <v>3</v>
      </c>
      <c r="P219">
        <f t="shared" si="10"/>
        <v>1</v>
      </c>
      <c r="Q219">
        <f t="shared" si="11"/>
        <v>1</v>
      </c>
      <c r="T219" t="s">
        <v>530</v>
      </c>
      <c r="U219" t="s">
        <v>618</v>
      </c>
      <c r="V219">
        <v>0.24</v>
      </c>
      <c r="W219" s="2">
        <v>0</v>
      </c>
      <c r="X219" s="2">
        <v>1</v>
      </c>
      <c r="AF219" t="s">
        <v>530</v>
      </c>
      <c r="AG219" s="10">
        <v>2</v>
      </c>
      <c r="AH219" s="10">
        <f>ROUND(AG219,0)</f>
        <v>2</v>
      </c>
    </row>
    <row r="220" spans="1:34" x14ac:dyDescent="0.25">
      <c r="A220" t="s">
        <v>222</v>
      </c>
      <c r="B220" t="s">
        <v>520</v>
      </c>
      <c r="C220" t="s">
        <v>611</v>
      </c>
      <c r="D220" t="s">
        <v>611</v>
      </c>
      <c r="E220" t="s">
        <v>611</v>
      </c>
      <c r="F220" t="s">
        <v>611</v>
      </c>
      <c r="G220" t="s">
        <v>611</v>
      </c>
      <c r="H220" t="s">
        <v>611</v>
      </c>
      <c r="I220" t="s">
        <v>611</v>
      </c>
      <c r="J220" t="s">
        <v>611</v>
      </c>
      <c r="K220" t="s">
        <v>611</v>
      </c>
      <c r="L220" t="s">
        <v>611</v>
      </c>
      <c r="M220" t="str">
        <f>VLOOKUP(B220,T$2:U$299,2)</f>
        <v>Kamonyi</v>
      </c>
      <c r="N220">
        <f>VLOOKUP(B220,T$1:V$299,3)</f>
        <v>1</v>
      </c>
      <c r="O220">
        <f t="shared" si="9"/>
        <v>2</v>
      </c>
      <c r="P220">
        <f t="shared" si="10"/>
        <v>0</v>
      </c>
      <c r="Q220">
        <f t="shared" si="11"/>
        <v>0</v>
      </c>
      <c r="T220" t="s">
        <v>531</v>
      </c>
      <c r="U220" t="s">
        <v>618</v>
      </c>
      <c r="V220">
        <v>1</v>
      </c>
      <c r="W220" s="2">
        <v>1</v>
      </c>
      <c r="X220" s="2">
        <v>1</v>
      </c>
      <c r="AF220" t="s">
        <v>531</v>
      </c>
      <c r="AG220" s="10">
        <v>3.5</v>
      </c>
      <c r="AH220" s="10">
        <f>ROUND(AG220,0)</f>
        <v>4</v>
      </c>
    </row>
    <row r="221" spans="1:34" x14ac:dyDescent="0.25">
      <c r="A221" t="s">
        <v>223</v>
      </c>
      <c r="B221" t="s">
        <v>521</v>
      </c>
      <c r="C221" t="s">
        <v>611</v>
      </c>
      <c r="D221" t="s">
        <v>611</v>
      </c>
      <c r="E221" t="s">
        <v>611</v>
      </c>
      <c r="F221" t="s">
        <v>611</v>
      </c>
      <c r="G221" t="s">
        <v>611</v>
      </c>
      <c r="H221" t="s">
        <v>611</v>
      </c>
      <c r="I221" t="s">
        <v>611</v>
      </c>
      <c r="J221" t="s">
        <v>611</v>
      </c>
      <c r="K221" t="s">
        <v>611</v>
      </c>
      <c r="L221" t="s">
        <v>611</v>
      </c>
      <c r="M221" t="str">
        <f>VLOOKUP(B221,T$2:U$299,2)</f>
        <v>Kamonyi</v>
      </c>
      <c r="N221">
        <f>VLOOKUP(B221,T$1:V$299,3)</f>
        <v>0.34899999999999998</v>
      </c>
      <c r="O221">
        <f t="shared" si="9"/>
        <v>2</v>
      </c>
      <c r="P221">
        <f t="shared" si="10"/>
        <v>0</v>
      </c>
      <c r="Q221">
        <f t="shared" si="11"/>
        <v>1</v>
      </c>
      <c r="T221" t="s">
        <v>532</v>
      </c>
      <c r="U221" t="s">
        <v>618</v>
      </c>
      <c r="V221">
        <v>4</v>
      </c>
      <c r="W221" s="2">
        <v>1</v>
      </c>
      <c r="X221" s="2">
        <v>1</v>
      </c>
      <c r="AF221" t="s">
        <v>532</v>
      </c>
      <c r="AG221" s="10">
        <v>4</v>
      </c>
      <c r="AH221" s="10">
        <f>ROUND(AG221,0)</f>
        <v>4</v>
      </c>
    </row>
    <row r="222" spans="1:34" x14ac:dyDescent="0.25">
      <c r="A222" t="s">
        <v>224</v>
      </c>
      <c r="B222" t="s">
        <v>522</v>
      </c>
      <c r="C222" t="s">
        <v>611</v>
      </c>
      <c r="D222" t="s">
        <v>611</v>
      </c>
      <c r="E222" t="s">
        <v>611</v>
      </c>
      <c r="F222" t="s">
        <v>611</v>
      </c>
      <c r="G222" t="s">
        <v>611</v>
      </c>
      <c r="H222" t="s">
        <v>611</v>
      </c>
      <c r="I222" t="s">
        <v>611</v>
      </c>
      <c r="J222" t="s">
        <v>611</v>
      </c>
      <c r="K222" t="s">
        <v>611</v>
      </c>
      <c r="L222" t="s">
        <v>611</v>
      </c>
      <c r="M222" t="str">
        <f>VLOOKUP(B222,T$2:U$299,2)</f>
        <v>Kamonyi</v>
      </c>
      <c r="N222">
        <f>VLOOKUP(B222,T$1:V$299,3)</f>
        <v>4.0059999999999998E-2</v>
      </c>
      <c r="O222">
        <f t="shared" si="9"/>
        <v>3</v>
      </c>
      <c r="P222">
        <f t="shared" si="10"/>
        <v>1</v>
      </c>
      <c r="Q222">
        <f t="shared" si="11"/>
        <v>1</v>
      </c>
      <c r="T222" t="s">
        <v>533</v>
      </c>
      <c r="U222" t="s">
        <v>618</v>
      </c>
      <c r="V222">
        <v>3</v>
      </c>
      <c r="W222" s="2">
        <v>1</v>
      </c>
      <c r="X222" s="2">
        <v>1</v>
      </c>
      <c r="AF222" t="s">
        <v>533</v>
      </c>
      <c r="AG222" s="10">
        <v>4</v>
      </c>
      <c r="AH222" s="10">
        <f>ROUND(AG222,0)</f>
        <v>4</v>
      </c>
    </row>
    <row r="223" spans="1:34" x14ac:dyDescent="0.25">
      <c r="A223" t="s">
        <v>225</v>
      </c>
      <c r="B223" t="s">
        <v>523</v>
      </c>
      <c r="C223" t="s">
        <v>611</v>
      </c>
      <c r="D223" t="s">
        <v>611</v>
      </c>
      <c r="E223" t="s">
        <v>611</v>
      </c>
      <c r="F223" t="s">
        <v>611</v>
      </c>
      <c r="G223" t="s">
        <v>611</v>
      </c>
      <c r="H223" t="s">
        <v>611</v>
      </c>
      <c r="I223" t="s">
        <v>611</v>
      </c>
      <c r="J223" t="s">
        <v>611</v>
      </c>
      <c r="K223" t="s">
        <v>611</v>
      </c>
      <c r="L223" t="s">
        <v>611</v>
      </c>
      <c r="M223" t="str">
        <f>VLOOKUP(B223,T$2:U$299,2)</f>
        <v>Kamonyi</v>
      </c>
      <c r="N223">
        <f>VLOOKUP(B223,T$1:V$299,3)</f>
        <v>2</v>
      </c>
      <c r="O223">
        <f t="shared" si="9"/>
        <v>4</v>
      </c>
      <c r="P223">
        <f t="shared" si="10"/>
        <v>1</v>
      </c>
      <c r="Q223">
        <f t="shared" si="11"/>
        <v>1</v>
      </c>
      <c r="T223" t="s">
        <v>534</v>
      </c>
      <c r="U223" t="s">
        <v>618</v>
      </c>
      <c r="V223">
        <v>2</v>
      </c>
      <c r="W223" s="2">
        <v>0</v>
      </c>
      <c r="X223" s="2">
        <v>1</v>
      </c>
      <c r="AF223" t="s">
        <v>534</v>
      </c>
      <c r="AG223" s="10">
        <v>2.5</v>
      </c>
      <c r="AH223" s="10">
        <f>ROUND(AG223,0)</f>
        <v>3</v>
      </c>
    </row>
    <row r="224" spans="1:34" x14ac:dyDescent="0.25">
      <c r="A224" t="s">
        <v>226</v>
      </c>
      <c r="B224" t="s">
        <v>524</v>
      </c>
      <c r="C224" t="s">
        <v>611</v>
      </c>
      <c r="D224" t="s">
        <v>611</v>
      </c>
      <c r="E224" t="s">
        <v>611</v>
      </c>
      <c r="F224" t="s">
        <v>611</v>
      </c>
      <c r="G224" t="s">
        <v>611</v>
      </c>
      <c r="H224" t="s">
        <v>611</v>
      </c>
      <c r="I224" t="s">
        <v>611</v>
      </c>
      <c r="J224" t="s">
        <v>611</v>
      </c>
      <c r="K224" t="s">
        <v>611</v>
      </c>
      <c r="L224" t="s">
        <v>611</v>
      </c>
      <c r="M224" t="str">
        <f>VLOOKUP(B224,T$2:U$299,2)</f>
        <v>Kamonyi</v>
      </c>
      <c r="N224">
        <f>VLOOKUP(B224,T$1:V$299,3)</f>
        <v>1</v>
      </c>
      <c r="O224">
        <f t="shared" si="9"/>
        <v>4</v>
      </c>
      <c r="P224">
        <f t="shared" si="10"/>
        <v>1</v>
      </c>
      <c r="Q224">
        <f t="shared" si="11"/>
        <v>1</v>
      </c>
      <c r="T224" t="s">
        <v>535</v>
      </c>
      <c r="U224" t="s">
        <v>618</v>
      </c>
      <c r="V224">
        <v>1</v>
      </c>
      <c r="W224" s="2">
        <v>1</v>
      </c>
      <c r="X224" s="2">
        <v>1</v>
      </c>
      <c r="AF224" t="s">
        <v>535</v>
      </c>
      <c r="AG224" s="10">
        <v>3.5</v>
      </c>
      <c r="AH224" s="10">
        <f>ROUND(AG224,0)</f>
        <v>4</v>
      </c>
    </row>
    <row r="225" spans="1:34" x14ac:dyDescent="0.25">
      <c r="A225" t="s">
        <v>227</v>
      </c>
      <c r="B225" t="s">
        <v>525</v>
      </c>
      <c r="C225" t="s">
        <v>611</v>
      </c>
      <c r="D225" t="s">
        <v>611</v>
      </c>
      <c r="E225" t="s">
        <v>611</v>
      </c>
      <c r="F225" t="s">
        <v>611</v>
      </c>
      <c r="G225" t="s">
        <v>611</v>
      </c>
      <c r="H225" t="s">
        <v>611</v>
      </c>
      <c r="I225" t="s">
        <v>611</v>
      </c>
      <c r="J225" t="s">
        <v>611</v>
      </c>
      <c r="K225" t="s">
        <v>611</v>
      </c>
      <c r="L225" t="s">
        <v>611</v>
      </c>
      <c r="M225" t="str">
        <f>VLOOKUP(B225,T$2:U$299,2)</f>
        <v>Kamonyi</v>
      </c>
      <c r="N225">
        <f>VLOOKUP(B225,T$1:V$299,3)</f>
        <v>1.4999999999999999E-2</v>
      </c>
      <c r="O225">
        <f t="shared" si="9"/>
        <v>1</v>
      </c>
      <c r="P225">
        <f t="shared" si="10"/>
        <v>0</v>
      </c>
      <c r="Q225">
        <f t="shared" si="11"/>
        <v>0</v>
      </c>
      <c r="T225" t="s">
        <v>536</v>
      </c>
      <c r="U225" t="s">
        <v>618</v>
      </c>
      <c r="V225">
        <v>1</v>
      </c>
      <c r="W225" s="2">
        <v>1</v>
      </c>
      <c r="X225" s="2">
        <v>1</v>
      </c>
      <c r="AF225" t="s">
        <v>536</v>
      </c>
      <c r="AG225" s="10">
        <v>3.5</v>
      </c>
      <c r="AH225" s="10">
        <f>ROUND(AG225,0)</f>
        <v>4</v>
      </c>
    </row>
    <row r="226" spans="1:34" x14ac:dyDescent="0.25">
      <c r="A226" t="s">
        <v>228</v>
      </c>
      <c r="B226" t="s">
        <v>526</v>
      </c>
      <c r="C226" t="s">
        <v>611</v>
      </c>
      <c r="D226" t="s">
        <v>611</v>
      </c>
      <c r="E226" t="s">
        <v>611</v>
      </c>
      <c r="F226" t="s">
        <v>611</v>
      </c>
      <c r="G226" t="s">
        <v>611</v>
      </c>
      <c r="H226" t="s">
        <v>611</v>
      </c>
      <c r="I226" t="s">
        <v>611</v>
      </c>
      <c r="J226" t="s">
        <v>611</v>
      </c>
      <c r="K226" t="s">
        <v>611</v>
      </c>
      <c r="L226" t="s">
        <v>611</v>
      </c>
      <c r="M226" t="str">
        <f>VLOOKUP(B226,T$2:U$299,2)</f>
        <v>Kamonyi</v>
      </c>
      <c r="N226">
        <f>VLOOKUP(B226,T$1:V$299,3)</f>
        <v>0.7</v>
      </c>
      <c r="O226">
        <f t="shared" si="9"/>
        <v>3</v>
      </c>
      <c r="P226">
        <f t="shared" si="10"/>
        <v>1</v>
      </c>
      <c r="Q226">
        <f t="shared" si="11"/>
        <v>1</v>
      </c>
      <c r="T226" t="s">
        <v>537</v>
      </c>
      <c r="U226" t="s">
        <v>618</v>
      </c>
      <c r="V226">
        <v>4</v>
      </c>
      <c r="W226" s="2">
        <v>1</v>
      </c>
      <c r="X226" s="2">
        <v>1</v>
      </c>
      <c r="AF226" t="s">
        <v>537</v>
      </c>
      <c r="AG226" s="10">
        <v>4</v>
      </c>
      <c r="AH226" s="10">
        <f>ROUND(AG226,0)</f>
        <v>4</v>
      </c>
    </row>
    <row r="227" spans="1:34" x14ac:dyDescent="0.25">
      <c r="A227" t="s">
        <v>229</v>
      </c>
      <c r="B227" t="s">
        <v>527</v>
      </c>
      <c r="C227" t="s">
        <v>611</v>
      </c>
      <c r="D227" t="s">
        <v>611</v>
      </c>
      <c r="E227" t="s">
        <v>611</v>
      </c>
      <c r="F227" t="s">
        <v>611</v>
      </c>
      <c r="G227" t="s">
        <v>611</v>
      </c>
      <c r="H227" t="s">
        <v>611</v>
      </c>
      <c r="I227" t="s">
        <v>611</v>
      </c>
      <c r="J227" t="s">
        <v>611</v>
      </c>
      <c r="K227" t="s">
        <v>611</v>
      </c>
      <c r="L227" t="s">
        <v>611</v>
      </c>
      <c r="M227" t="str">
        <f>VLOOKUP(B227,T$2:U$299,2)</f>
        <v>Kamonyi</v>
      </c>
      <c r="N227">
        <f>VLOOKUP(B227,T$1:V$299,3)</f>
        <v>0.75</v>
      </c>
      <c r="O227">
        <f t="shared" si="9"/>
        <v>3</v>
      </c>
      <c r="P227">
        <f t="shared" si="10"/>
        <v>1</v>
      </c>
      <c r="Q227">
        <f t="shared" si="11"/>
        <v>1</v>
      </c>
      <c r="T227" t="s">
        <v>538</v>
      </c>
      <c r="U227" t="s">
        <v>618</v>
      </c>
      <c r="V227">
        <v>3</v>
      </c>
      <c r="W227" s="2">
        <v>1</v>
      </c>
      <c r="X227" s="2">
        <v>1</v>
      </c>
      <c r="AF227" t="s">
        <v>538</v>
      </c>
      <c r="AG227" s="10">
        <v>4</v>
      </c>
      <c r="AH227" s="10">
        <f>ROUND(AG227,0)</f>
        <v>4</v>
      </c>
    </row>
    <row r="228" spans="1:34" x14ac:dyDescent="0.25">
      <c r="A228" t="s">
        <v>230</v>
      </c>
      <c r="B228" t="s">
        <v>528</v>
      </c>
      <c r="C228" t="s">
        <v>611</v>
      </c>
      <c r="D228" t="s">
        <v>611</v>
      </c>
      <c r="E228" t="s">
        <v>611</v>
      </c>
      <c r="F228" t="s">
        <v>611</v>
      </c>
      <c r="G228" t="s">
        <v>611</v>
      </c>
      <c r="H228" t="s">
        <v>611</v>
      </c>
      <c r="I228" t="s">
        <v>611</v>
      </c>
      <c r="J228" t="s">
        <v>611</v>
      </c>
      <c r="K228" t="s">
        <v>611</v>
      </c>
      <c r="L228" t="s">
        <v>611</v>
      </c>
      <c r="M228" t="str">
        <f>VLOOKUP(B228,T$2:U$299,2)</f>
        <v>Kamonyi</v>
      </c>
      <c r="N228">
        <f>VLOOKUP(B228,T$1:V$299,3)</f>
        <v>3</v>
      </c>
      <c r="O228">
        <f t="shared" si="9"/>
        <v>4</v>
      </c>
      <c r="P228">
        <f t="shared" si="10"/>
        <v>1</v>
      </c>
      <c r="Q228">
        <f t="shared" si="11"/>
        <v>1</v>
      </c>
      <c r="T228" t="s">
        <v>539</v>
      </c>
      <c r="U228" t="s">
        <v>618</v>
      </c>
      <c r="V228">
        <v>2</v>
      </c>
      <c r="W228" s="2">
        <v>0</v>
      </c>
      <c r="X228" s="2">
        <v>1</v>
      </c>
      <c r="AF228" t="s">
        <v>539</v>
      </c>
      <c r="AG228" s="10">
        <v>2.5</v>
      </c>
      <c r="AH228" s="10">
        <f>ROUND(AG228,0)</f>
        <v>3</v>
      </c>
    </row>
    <row r="229" spans="1:34" x14ac:dyDescent="0.25">
      <c r="A229" t="s">
        <v>231</v>
      </c>
      <c r="B229" t="s">
        <v>529</v>
      </c>
      <c r="C229" t="s">
        <v>611</v>
      </c>
      <c r="D229" t="s">
        <v>611</v>
      </c>
      <c r="E229" t="s">
        <v>611</v>
      </c>
      <c r="F229" t="s">
        <v>611</v>
      </c>
      <c r="G229" t="s">
        <v>611</v>
      </c>
      <c r="H229" t="s">
        <v>611</v>
      </c>
      <c r="I229" t="s">
        <v>611</v>
      </c>
      <c r="J229" t="s">
        <v>611</v>
      </c>
      <c r="K229" t="s">
        <v>611</v>
      </c>
      <c r="L229" t="s">
        <v>611</v>
      </c>
      <c r="M229" t="str">
        <f>VLOOKUP(B229,T$2:U$299,2)</f>
        <v>Kamonyi</v>
      </c>
      <c r="N229">
        <f>VLOOKUP(B229,T$1:V$299,3)</f>
        <v>0.15</v>
      </c>
      <c r="O229">
        <f t="shared" si="9"/>
        <v>3</v>
      </c>
      <c r="P229">
        <f t="shared" si="10"/>
        <v>1</v>
      </c>
      <c r="Q229">
        <f t="shared" si="11"/>
        <v>1</v>
      </c>
      <c r="T229" t="s">
        <v>540</v>
      </c>
      <c r="U229" t="s">
        <v>618</v>
      </c>
      <c r="V229">
        <v>2</v>
      </c>
      <c r="W229" s="2">
        <v>1</v>
      </c>
      <c r="X229" s="2">
        <v>1</v>
      </c>
      <c r="AF229" t="s">
        <v>540</v>
      </c>
      <c r="AG229" s="10">
        <v>3.5</v>
      </c>
      <c r="AH229" s="10">
        <f>ROUND(AG229,0)</f>
        <v>4</v>
      </c>
    </row>
    <row r="230" spans="1:34" x14ac:dyDescent="0.25">
      <c r="A230" t="s">
        <v>232</v>
      </c>
      <c r="B230" t="s">
        <v>530</v>
      </c>
      <c r="C230" t="s">
        <v>611</v>
      </c>
      <c r="D230" t="s">
        <v>611</v>
      </c>
      <c r="E230" t="s">
        <v>611</v>
      </c>
      <c r="F230" t="s">
        <v>611</v>
      </c>
      <c r="G230" t="s">
        <v>611</v>
      </c>
      <c r="H230" t="s">
        <v>611</v>
      </c>
      <c r="I230" t="s">
        <v>611</v>
      </c>
      <c r="J230" t="s">
        <v>611</v>
      </c>
      <c r="K230" t="s">
        <v>611</v>
      </c>
      <c r="L230" t="s">
        <v>611</v>
      </c>
      <c r="M230" t="str">
        <f>VLOOKUP(B230,T$2:U$299,2)</f>
        <v>Kamonyi</v>
      </c>
      <c r="N230">
        <f>VLOOKUP(B230,T$1:V$299,3)</f>
        <v>0.24</v>
      </c>
      <c r="O230">
        <f t="shared" si="9"/>
        <v>2</v>
      </c>
      <c r="P230">
        <f t="shared" si="10"/>
        <v>0</v>
      </c>
      <c r="Q230">
        <f t="shared" si="11"/>
        <v>1</v>
      </c>
      <c r="T230" t="s">
        <v>541</v>
      </c>
      <c r="U230" t="s">
        <v>618</v>
      </c>
      <c r="V230">
        <v>1</v>
      </c>
      <c r="W230" s="2">
        <v>0</v>
      </c>
      <c r="X230" s="2">
        <v>0</v>
      </c>
      <c r="AF230" t="s">
        <v>541</v>
      </c>
      <c r="AG230" s="10">
        <v>1.5</v>
      </c>
      <c r="AH230" s="10">
        <f>ROUND(AG230,0)</f>
        <v>2</v>
      </c>
    </row>
    <row r="231" spans="1:34" x14ac:dyDescent="0.25">
      <c r="A231" t="s">
        <v>233</v>
      </c>
      <c r="B231" t="s">
        <v>531</v>
      </c>
      <c r="C231" t="s">
        <v>611</v>
      </c>
      <c r="D231" t="s">
        <v>611</v>
      </c>
      <c r="E231" t="s">
        <v>611</v>
      </c>
      <c r="F231" t="s">
        <v>611</v>
      </c>
      <c r="G231" t="s">
        <v>611</v>
      </c>
      <c r="H231" t="s">
        <v>611</v>
      </c>
      <c r="I231" t="s">
        <v>611</v>
      </c>
      <c r="J231" t="s">
        <v>611</v>
      </c>
      <c r="K231" t="s">
        <v>611</v>
      </c>
      <c r="L231" t="s">
        <v>611</v>
      </c>
      <c r="M231" t="str">
        <f>VLOOKUP(B231,T$2:U$299,2)</f>
        <v>Kamonyi</v>
      </c>
      <c r="N231">
        <f>VLOOKUP(B231,T$1:V$299,3)</f>
        <v>1</v>
      </c>
      <c r="O231">
        <f t="shared" si="9"/>
        <v>4</v>
      </c>
      <c r="P231">
        <f t="shared" si="10"/>
        <v>1</v>
      </c>
      <c r="Q231">
        <f t="shared" si="11"/>
        <v>1</v>
      </c>
      <c r="T231" t="s">
        <v>542</v>
      </c>
      <c r="U231" t="s">
        <v>618</v>
      </c>
      <c r="V231">
        <v>3</v>
      </c>
      <c r="W231" s="2">
        <v>1</v>
      </c>
      <c r="X231" s="2">
        <v>1</v>
      </c>
      <c r="AF231" t="s">
        <v>542</v>
      </c>
      <c r="AG231" s="10">
        <v>4</v>
      </c>
      <c r="AH231" s="10">
        <f>ROUND(AG231,0)</f>
        <v>4</v>
      </c>
    </row>
    <row r="232" spans="1:34" x14ac:dyDescent="0.25">
      <c r="A232" t="s">
        <v>234</v>
      </c>
      <c r="B232" t="s">
        <v>532</v>
      </c>
      <c r="C232" t="s">
        <v>611</v>
      </c>
      <c r="D232" t="s">
        <v>611</v>
      </c>
      <c r="E232" t="s">
        <v>611</v>
      </c>
      <c r="F232" t="s">
        <v>611</v>
      </c>
      <c r="G232" t="s">
        <v>611</v>
      </c>
      <c r="H232" t="s">
        <v>611</v>
      </c>
      <c r="I232" t="s">
        <v>611</v>
      </c>
      <c r="J232" t="s">
        <v>611</v>
      </c>
      <c r="K232" t="s">
        <v>611</v>
      </c>
      <c r="L232" t="s">
        <v>611</v>
      </c>
      <c r="M232" t="str">
        <f>VLOOKUP(B232,T$2:U$299,2)</f>
        <v>Kamonyi</v>
      </c>
      <c r="N232">
        <f>VLOOKUP(B232,T$1:V$299,3)</f>
        <v>4</v>
      </c>
      <c r="O232">
        <f t="shared" si="9"/>
        <v>4</v>
      </c>
      <c r="P232">
        <f t="shared" si="10"/>
        <v>1</v>
      </c>
      <c r="Q232">
        <f t="shared" si="11"/>
        <v>1</v>
      </c>
      <c r="T232" t="s">
        <v>543</v>
      </c>
      <c r="U232" t="s">
        <v>618</v>
      </c>
      <c r="V232">
        <v>0.16120000000000001</v>
      </c>
      <c r="W232" s="2">
        <v>1</v>
      </c>
      <c r="X232" s="2">
        <v>1</v>
      </c>
      <c r="AF232" t="s">
        <v>543</v>
      </c>
      <c r="AG232" s="10">
        <v>3</v>
      </c>
      <c r="AH232" s="10">
        <f>ROUND(AG232,0)</f>
        <v>3</v>
      </c>
    </row>
    <row r="233" spans="1:34" x14ac:dyDescent="0.25">
      <c r="A233" t="s">
        <v>235</v>
      </c>
      <c r="B233" t="s">
        <v>533</v>
      </c>
      <c r="C233" t="s">
        <v>611</v>
      </c>
      <c r="D233" t="s">
        <v>611</v>
      </c>
      <c r="E233" t="s">
        <v>611</v>
      </c>
      <c r="F233" t="s">
        <v>611</v>
      </c>
      <c r="G233" t="s">
        <v>611</v>
      </c>
      <c r="H233" t="s">
        <v>611</v>
      </c>
      <c r="I233" t="s">
        <v>611</v>
      </c>
      <c r="J233" t="s">
        <v>611</v>
      </c>
      <c r="K233" t="s">
        <v>611</v>
      </c>
      <c r="L233" t="s">
        <v>611</v>
      </c>
      <c r="M233" t="str">
        <f>VLOOKUP(B233,T$2:U$299,2)</f>
        <v>Kamonyi</v>
      </c>
      <c r="N233">
        <f>VLOOKUP(B233,T$1:V$299,3)</f>
        <v>3</v>
      </c>
      <c r="O233">
        <f t="shared" si="9"/>
        <v>4</v>
      </c>
      <c r="P233">
        <f t="shared" si="10"/>
        <v>1</v>
      </c>
      <c r="Q233">
        <f t="shared" si="11"/>
        <v>1</v>
      </c>
      <c r="T233" t="s">
        <v>544</v>
      </c>
      <c r="U233" t="s">
        <v>618</v>
      </c>
      <c r="V233">
        <v>0.45660000000000001</v>
      </c>
      <c r="W233" s="2">
        <v>1</v>
      </c>
      <c r="X233" s="2">
        <v>1</v>
      </c>
      <c r="AF233" t="s">
        <v>544</v>
      </c>
      <c r="AG233" s="10">
        <v>3</v>
      </c>
      <c r="AH233" s="10">
        <f>ROUND(AG233,0)</f>
        <v>3</v>
      </c>
    </row>
    <row r="234" spans="1:34" x14ac:dyDescent="0.25">
      <c r="A234" t="s">
        <v>236</v>
      </c>
      <c r="B234" t="s">
        <v>534</v>
      </c>
      <c r="C234" t="s">
        <v>611</v>
      </c>
      <c r="D234" t="s">
        <v>611</v>
      </c>
      <c r="E234" t="s">
        <v>611</v>
      </c>
      <c r="F234" t="s">
        <v>611</v>
      </c>
      <c r="G234" t="s">
        <v>611</v>
      </c>
      <c r="H234" t="s">
        <v>611</v>
      </c>
      <c r="I234" t="s">
        <v>611</v>
      </c>
      <c r="J234" t="s">
        <v>611</v>
      </c>
      <c r="K234" t="s">
        <v>611</v>
      </c>
      <c r="L234" t="s">
        <v>611</v>
      </c>
      <c r="M234" t="str">
        <f>VLOOKUP(B234,T$2:U$299,2)</f>
        <v>Kamonyi</v>
      </c>
      <c r="N234">
        <f>VLOOKUP(B234,T$1:V$299,3)</f>
        <v>2</v>
      </c>
      <c r="O234">
        <f t="shared" si="9"/>
        <v>3</v>
      </c>
      <c r="P234">
        <f t="shared" si="10"/>
        <v>0</v>
      </c>
      <c r="Q234">
        <f t="shared" si="11"/>
        <v>1</v>
      </c>
      <c r="T234" t="s">
        <v>545</v>
      </c>
      <c r="U234" t="s">
        <v>618</v>
      </c>
      <c r="V234">
        <v>0.5</v>
      </c>
      <c r="W234" s="2">
        <v>0</v>
      </c>
      <c r="X234" s="2">
        <v>0</v>
      </c>
      <c r="AF234" t="s">
        <v>545</v>
      </c>
      <c r="AG234" s="10">
        <v>1</v>
      </c>
      <c r="AH234" s="10">
        <f>ROUND(AG234,0)</f>
        <v>1</v>
      </c>
    </row>
    <row r="235" spans="1:34" x14ac:dyDescent="0.25">
      <c r="A235" t="s">
        <v>237</v>
      </c>
      <c r="B235" t="s">
        <v>535</v>
      </c>
      <c r="C235" t="s">
        <v>611</v>
      </c>
      <c r="D235" t="s">
        <v>611</v>
      </c>
      <c r="E235" t="s">
        <v>611</v>
      </c>
      <c r="F235" t="s">
        <v>611</v>
      </c>
      <c r="G235" t="s">
        <v>611</v>
      </c>
      <c r="H235" t="s">
        <v>611</v>
      </c>
      <c r="I235" t="s">
        <v>611</v>
      </c>
      <c r="J235" t="s">
        <v>611</v>
      </c>
      <c r="K235" t="s">
        <v>611</v>
      </c>
      <c r="L235" t="s">
        <v>611</v>
      </c>
      <c r="M235" t="str">
        <f>VLOOKUP(B235,T$2:U$299,2)</f>
        <v>Kamonyi</v>
      </c>
      <c r="N235">
        <f>VLOOKUP(B235,T$1:V$299,3)</f>
        <v>1</v>
      </c>
      <c r="O235">
        <f t="shared" si="9"/>
        <v>4</v>
      </c>
      <c r="P235">
        <f t="shared" si="10"/>
        <v>1</v>
      </c>
      <c r="Q235">
        <f t="shared" si="11"/>
        <v>1</v>
      </c>
      <c r="T235" t="s">
        <v>546</v>
      </c>
      <c r="U235" t="s">
        <v>618</v>
      </c>
      <c r="V235">
        <v>4.3308</v>
      </c>
      <c r="W235" s="2">
        <v>1</v>
      </c>
      <c r="X235" s="2">
        <v>1</v>
      </c>
      <c r="AF235" t="s">
        <v>546</v>
      </c>
      <c r="AG235" s="10">
        <v>4</v>
      </c>
      <c r="AH235" s="10">
        <f>ROUND(AG235,0)</f>
        <v>4</v>
      </c>
    </row>
    <row r="236" spans="1:34" x14ac:dyDescent="0.25">
      <c r="A236" t="s">
        <v>238</v>
      </c>
      <c r="B236" t="s">
        <v>536</v>
      </c>
      <c r="C236" t="s">
        <v>611</v>
      </c>
      <c r="D236" t="s">
        <v>611</v>
      </c>
      <c r="E236" t="s">
        <v>611</v>
      </c>
      <c r="F236" t="s">
        <v>611</v>
      </c>
      <c r="G236" t="s">
        <v>611</v>
      </c>
      <c r="H236" t="s">
        <v>611</v>
      </c>
      <c r="I236" t="s">
        <v>611</v>
      </c>
      <c r="J236" t="s">
        <v>611</v>
      </c>
      <c r="K236" t="s">
        <v>611</v>
      </c>
      <c r="L236" t="s">
        <v>611</v>
      </c>
      <c r="M236" t="str">
        <f>VLOOKUP(B236,T$2:U$299,2)</f>
        <v>Kamonyi</v>
      </c>
      <c r="N236">
        <f>VLOOKUP(B236,T$1:V$299,3)</f>
        <v>1</v>
      </c>
      <c r="O236">
        <f t="shared" si="9"/>
        <v>4</v>
      </c>
      <c r="P236">
        <f t="shared" si="10"/>
        <v>1</v>
      </c>
      <c r="Q236">
        <f t="shared" si="11"/>
        <v>1</v>
      </c>
      <c r="T236" t="s">
        <v>547</v>
      </c>
      <c r="U236" t="s">
        <v>618</v>
      </c>
      <c r="V236">
        <v>0.5</v>
      </c>
      <c r="W236" s="2">
        <v>1</v>
      </c>
      <c r="X236" s="2">
        <v>1</v>
      </c>
      <c r="AF236" t="s">
        <v>547</v>
      </c>
      <c r="AG236" s="10">
        <v>3</v>
      </c>
      <c r="AH236" s="10">
        <f>ROUND(AG236,0)</f>
        <v>3</v>
      </c>
    </row>
    <row r="237" spans="1:34" x14ac:dyDescent="0.25">
      <c r="A237" t="s">
        <v>239</v>
      </c>
      <c r="B237" t="s">
        <v>537</v>
      </c>
      <c r="C237" t="s">
        <v>611</v>
      </c>
      <c r="D237" t="s">
        <v>611</v>
      </c>
      <c r="E237" t="s">
        <v>611</v>
      </c>
      <c r="F237" t="s">
        <v>611</v>
      </c>
      <c r="G237" t="s">
        <v>611</v>
      </c>
      <c r="H237" t="s">
        <v>611</v>
      </c>
      <c r="I237" t="s">
        <v>611</v>
      </c>
      <c r="J237" t="s">
        <v>611</v>
      </c>
      <c r="K237" t="s">
        <v>611</v>
      </c>
      <c r="L237" t="s">
        <v>611</v>
      </c>
      <c r="M237" t="str">
        <f>VLOOKUP(B237,T$2:U$299,2)</f>
        <v>Kamonyi</v>
      </c>
      <c r="N237">
        <f>VLOOKUP(B237,T$1:V$299,3)</f>
        <v>4</v>
      </c>
      <c r="O237">
        <f t="shared" si="9"/>
        <v>4</v>
      </c>
      <c r="P237">
        <f t="shared" si="10"/>
        <v>1</v>
      </c>
      <c r="Q237">
        <f t="shared" si="11"/>
        <v>1</v>
      </c>
      <c r="T237" t="s">
        <v>548</v>
      </c>
      <c r="U237" t="s">
        <v>618</v>
      </c>
      <c r="V237">
        <v>0.152</v>
      </c>
      <c r="W237" s="2">
        <v>0</v>
      </c>
      <c r="X237" s="2">
        <v>1</v>
      </c>
      <c r="AF237" t="s">
        <v>548</v>
      </c>
      <c r="AG237" s="10">
        <v>2</v>
      </c>
      <c r="AH237" s="10">
        <f>ROUND(AG237,0)</f>
        <v>2</v>
      </c>
    </row>
    <row r="238" spans="1:34" x14ac:dyDescent="0.25">
      <c r="A238" t="s">
        <v>240</v>
      </c>
      <c r="B238" t="s">
        <v>538</v>
      </c>
      <c r="C238" t="s">
        <v>611</v>
      </c>
      <c r="D238" t="s">
        <v>611</v>
      </c>
      <c r="E238" t="s">
        <v>611</v>
      </c>
      <c r="F238" t="s">
        <v>611</v>
      </c>
      <c r="G238" t="s">
        <v>611</v>
      </c>
      <c r="H238" t="s">
        <v>611</v>
      </c>
      <c r="I238" t="s">
        <v>611</v>
      </c>
      <c r="J238" t="s">
        <v>611</v>
      </c>
      <c r="K238" t="s">
        <v>611</v>
      </c>
      <c r="L238" t="s">
        <v>611</v>
      </c>
      <c r="M238" t="str">
        <f>VLOOKUP(B238,T$2:U$299,2)</f>
        <v>Kamonyi</v>
      </c>
      <c r="N238">
        <f>VLOOKUP(B238,T$1:V$299,3)</f>
        <v>3</v>
      </c>
      <c r="O238">
        <f t="shared" si="9"/>
        <v>4</v>
      </c>
      <c r="P238">
        <f t="shared" si="10"/>
        <v>1</v>
      </c>
      <c r="Q238">
        <f t="shared" si="11"/>
        <v>1</v>
      </c>
      <c r="T238" t="s">
        <v>549</v>
      </c>
      <c r="U238" t="s">
        <v>618</v>
      </c>
      <c r="V238">
        <v>3</v>
      </c>
      <c r="W238" s="2">
        <v>1</v>
      </c>
      <c r="X238" s="2">
        <v>1</v>
      </c>
      <c r="AF238" t="s">
        <v>549</v>
      </c>
      <c r="AG238" s="10">
        <v>4</v>
      </c>
      <c r="AH238" s="10">
        <f>ROUND(AG238,0)</f>
        <v>4</v>
      </c>
    </row>
    <row r="239" spans="1:34" x14ac:dyDescent="0.25">
      <c r="A239" t="s">
        <v>241</v>
      </c>
      <c r="B239" t="s">
        <v>539</v>
      </c>
      <c r="C239" t="s">
        <v>611</v>
      </c>
      <c r="D239" t="s">
        <v>611</v>
      </c>
      <c r="E239" t="s">
        <v>611</v>
      </c>
      <c r="F239" t="s">
        <v>611</v>
      </c>
      <c r="G239" t="s">
        <v>611</v>
      </c>
      <c r="H239" t="s">
        <v>611</v>
      </c>
      <c r="I239" t="s">
        <v>611</v>
      </c>
      <c r="J239" t="s">
        <v>611</v>
      </c>
      <c r="K239" t="s">
        <v>611</v>
      </c>
      <c r="L239" t="s">
        <v>611</v>
      </c>
      <c r="M239" t="str">
        <f>VLOOKUP(B239,T$2:U$299,2)</f>
        <v>Kamonyi</v>
      </c>
      <c r="N239">
        <f>VLOOKUP(B239,T$1:V$299,3)</f>
        <v>2</v>
      </c>
      <c r="O239">
        <f t="shared" si="9"/>
        <v>3</v>
      </c>
      <c r="P239">
        <f t="shared" si="10"/>
        <v>0</v>
      </c>
      <c r="Q239">
        <f t="shared" si="11"/>
        <v>1</v>
      </c>
      <c r="T239" t="s">
        <v>550</v>
      </c>
      <c r="U239" t="s">
        <v>618</v>
      </c>
      <c r="V239">
        <v>0.34899999999999998</v>
      </c>
      <c r="W239" s="2">
        <v>1</v>
      </c>
      <c r="X239" s="2">
        <v>1</v>
      </c>
      <c r="AF239" t="s">
        <v>550</v>
      </c>
      <c r="AG239" s="10">
        <v>3</v>
      </c>
      <c r="AH239" s="10">
        <f>ROUND(AG239,0)</f>
        <v>3</v>
      </c>
    </row>
    <row r="240" spans="1:34" x14ac:dyDescent="0.25">
      <c r="A240" t="s">
        <v>242</v>
      </c>
      <c r="B240" t="s">
        <v>540</v>
      </c>
      <c r="C240" t="s">
        <v>611</v>
      </c>
      <c r="D240" t="s">
        <v>611</v>
      </c>
      <c r="E240" t="s">
        <v>611</v>
      </c>
      <c r="F240" t="s">
        <v>611</v>
      </c>
      <c r="G240" t="s">
        <v>611</v>
      </c>
      <c r="H240" t="s">
        <v>611</v>
      </c>
      <c r="I240" t="s">
        <v>611</v>
      </c>
      <c r="J240" t="s">
        <v>611</v>
      </c>
      <c r="K240" t="s">
        <v>611</v>
      </c>
      <c r="L240" t="s">
        <v>611</v>
      </c>
      <c r="M240" t="str">
        <f>VLOOKUP(B240,T$2:U$299,2)</f>
        <v>Kamonyi</v>
      </c>
      <c r="N240">
        <f>VLOOKUP(B240,T$1:V$299,3)</f>
        <v>2</v>
      </c>
      <c r="O240">
        <f t="shared" si="9"/>
        <v>4</v>
      </c>
      <c r="P240">
        <f t="shared" si="10"/>
        <v>1</v>
      </c>
      <c r="Q240">
        <f t="shared" si="11"/>
        <v>1</v>
      </c>
      <c r="T240" t="s">
        <v>551</v>
      </c>
      <c r="U240" t="s">
        <v>618</v>
      </c>
      <c r="V240">
        <v>2</v>
      </c>
      <c r="W240" s="2">
        <v>1</v>
      </c>
      <c r="X240" s="2">
        <v>1</v>
      </c>
      <c r="AF240" t="s">
        <v>551</v>
      </c>
      <c r="AG240" s="10">
        <v>3.5</v>
      </c>
      <c r="AH240" s="10">
        <f>ROUND(AG240,0)</f>
        <v>4</v>
      </c>
    </row>
    <row r="241" spans="1:34" x14ac:dyDescent="0.25">
      <c r="A241" t="s">
        <v>243</v>
      </c>
      <c r="B241" t="s">
        <v>541</v>
      </c>
      <c r="C241" t="s">
        <v>611</v>
      </c>
      <c r="D241" t="s">
        <v>611</v>
      </c>
      <c r="E241" t="s">
        <v>611</v>
      </c>
      <c r="F241" t="s">
        <v>611</v>
      </c>
      <c r="G241" t="s">
        <v>611</v>
      </c>
      <c r="H241" t="s">
        <v>611</v>
      </c>
      <c r="I241" t="s">
        <v>611</v>
      </c>
      <c r="J241" t="s">
        <v>611</v>
      </c>
      <c r="K241" t="s">
        <v>611</v>
      </c>
      <c r="L241" t="s">
        <v>611</v>
      </c>
      <c r="M241" t="str">
        <f>VLOOKUP(B241,T$2:U$299,2)</f>
        <v>Kamonyi</v>
      </c>
      <c r="N241">
        <f>VLOOKUP(B241,T$1:V$299,3)</f>
        <v>1</v>
      </c>
      <c r="O241">
        <f t="shared" si="9"/>
        <v>2</v>
      </c>
      <c r="P241">
        <f t="shared" si="10"/>
        <v>0</v>
      </c>
      <c r="Q241">
        <f t="shared" si="11"/>
        <v>0</v>
      </c>
      <c r="T241" t="s">
        <v>552</v>
      </c>
      <c r="U241" t="s">
        <v>614</v>
      </c>
      <c r="V241">
        <v>0.3</v>
      </c>
      <c r="W241" s="2">
        <v>1</v>
      </c>
      <c r="X241" s="2">
        <v>1</v>
      </c>
      <c r="AF241" t="s">
        <v>552</v>
      </c>
      <c r="AG241" s="10">
        <v>3</v>
      </c>
      <c r="AH241" s="10">
        <f>ROUND(AG241,0)</f>
        <v>3</v>
      </c>
    </row>
    <row r="242" spans="1:34" x14ac:dyDescent="0.25">
      <c r="A242" t="s">
        <v>244</v>
      </c>
      <c r="B242" t="s">
        <v>542</v>
      </c>
      <c r="C242" t="s">
        <v>611</v>
      </c>
      <c r="D242" t="s">
        <v>611</v>
      </c>
      <c r="E242" t="s">
        <v>611</v>
      </c>
      <c r="F242" t="s">
        <v>611</v>
      </c>
      <c r="G242" t="s">
        <v>611</v>
      </c>
      <c r="H242" t="s">
        <v>611</v>
      </c>
      <c r="I242" t="s">
        <v>611</v>
      </c>
      <c r="J242" t="s">
        <v>611</v>
      </c>
      <c r="K242" t="s">
        <v>611</v>
      </c>
      <c r="L242" t="s">
        <v>611</v>
      </c>
      <c r="M242" t="str">
        <f>VLOOKUP(B242,T$2:U$299,2)</f>
        <v>Kamonyi</v>
      </c>
      <c r="N242">
        <f>VLOOKUP(B242,T$1:V$299,3)</f>
        <v>3</v>
      </c>
      <c r="O242">
        <f t="shared" si="9"/>
        <v>4</v>
      </c>
      <c r="P242">
        <f t="shared" si="10"/>
        <v>1</v>
      </c>
      <c r="Q242">
        <f t="shared" si="11"/>
        <v>1</v>
      </c>
      <c r="T242" t="s">
        <v>553</v>
      </c>
      <c r="U242" t="s">
        <v>614</v>
      </c>
      <c r="V242">
        <v>1</v>
      </c>
      <c r="W242" s="2">
        <v>1</v>
      </c>
      <c r="X242" s="2">
        <v>0</v>
      </c>
      <c r="AF242" t="s">
        <v>553</v>
      </c>
      <c r="AG242" s="10">
        <v>2.5</v>
      </c>
      <c r="AH242" s="10">
        <f>ROUND(AG242,0)</f>
        <v>3</v>
      </c>
    </row>
    <row r="243" spans="1:34" x14ac:dyDescent="0.25">
      <c r="A243" t="s">
        <v>245</v>
      </c>
      <c r="B243" t="s">
        <v>543</v>
      </c>
      <c r="C243" t="s">
        <v>611</v>
      </c>
      <c r="D243" t="s">
        <v>611</v>
      </c>
      <c r="E243" t="s">
        <v>611</v>
      </c>
      <c r="F243" t="s">
        <v>611</v>
      </c>
      <c r="G243" t="s">
        <v>611</v>
      </c>
      <c r="H243" t="s">
        <v>611</v>
      </c>
      <c r="I243" t="s">
        <v>611</v>
      </c>
      <c r="J243" t="s">
        <v>611</v>
      </c>
      <c r="K243" t="s">
        <v>611</v>
      </c>
      <c r="L243" t="s">
        <v>611</v>
      </c>
      <c r="M243" t="str">
        <f>VLOOKUP(B243,T$2:U$299,2)</f>
        <v>Kamonyi</v>
      </c>
      <c r="N243">
        <f>VLOOKUP(B243,T$1:V$299,3)</f>
        <v>0.16120000000000001</v>
      </c>
      <c r="O243">
        <f t="shared" si="9"/>
        <v>3</v>
      </c>
      <c r="P243">
        <f t="shared" si="10"/>
        <v>1</v>
      </c>
      <c r="Q243">
        <f t="shared" si="11"/>
        <v>1</v>
      </c>
      <c r="T243" t="s">
        <v>554</v>
      </c>
      <c r="U243" t="s">
        <v>614</v>
      </c>
      <c r="V243">
        <v>1</v>
      </c>
      <c r="W243" s="2">
        <v>1</v>
      </c>
      <c r="X243" s="2">
        <v>0</v>
      </c>
      <c r="AF243" t="s">
        <v>554</v>
      </c>
      <c r="AG243" s="10">
        <v>2.5</v>
      </c>
      <c r="AH243" s="10">
        <f>ROUND(AG243,0)</f>
        <v>3</v>
      </c>
    </row>
    <row r="244" spans="1:34" x14ac:dyDescent="0.25">
      <c r="A244" t="s">
        <v>246</v>
      </c>
      <c r="B244" t="s">
        <v>544</v>
      </c>
      <c r="C244" t="s">
        <v>611</v>
      </c>
      <c r="D244" t="s">
        <v>611</v>
      </c>
      <c r="E244" t="s">
        <v>611</v>
      </c>
      <c r="F244" t="s">
        <v>611</v>
      </c>
      <c r="G244" t="s">
        <v>611</v>
      </c>
      <c r="H244" t="s">
        <v>611</v>
      </c>
      <c r="I244" t="s">
        <v>611</v>
      </c>
      <c r="J244" t="s">
        <v>611</v>
      </c>
      <c r="K244" t="s">
        <v>611</v>
      </c>
      <c r="L244" t="s">
        <v>611</v>
      </c>
      <c r="M244" t="str">
        <f>VLOOKUP(B244,T$2:U$299,2)</f>
        <v>Kamonyi</v>
      </c>
      <c r="N244">
        <f>VLOOKUP(B244,T$1:V$299,3)</f>
        <v>0.45660000000000001</v>
      </c>
      <c r="O244">
        <f t="shared" si="9"/>
        <v>3</v>
      </c>
      <c r="P244">
        <f t="shared" si="10"/>
        <v>1</v>
      </c>
      <c r="Q244">
        <f t="shared" si="11"/>
        <v>1</v>
      </c>
      <c r="T244" t="s">
        <v>555</v>
      </c>
      <c r="U244" t="s">
        <v>614</v>
      </c>
      <c r="V244">
        <v>1</v>
      </c>
      <c r="W244" s="2">
        <v>0</v>
      </c>
      <c r="X244" s="2">
        <v>0</v>
      </c>
      <c r="AF244" t="s">
        <v>555</v>
      </c>
      <c r="AG244" s="10">
        <v>1.5</v>
      </c>
      <c r="AH244" s="10">
        <f>ROUND(AG244,0)</f>
        <v>2</v>
      </c>
    </row>
    <row r="245" spans="1:34" x14ac:dyDescent="0.25">
      <c r="A245" t="s">
        <v>247</v>
      </c>
      <c r="B245" t="s">
        <v>545</v>
      </c>
      <c r="C245" t="s">
        <v>611</v>
      </c>
      <c r="D245" t="s">
        <v>611</v>
      </c>
      <c r="E245" t="s">
        <v>611</v>
      </c>
      <c r="F245" t="s">
        <v>611</v>
      </c>
      <c r="G245" t="s">
        <v>611</v>
      </c>
      <c r="H245" t="s">
        <v>611</v>
      </c>
      <c r="I245" t="s">
        <v>611</v>
      </c>
      <c r="J245" t="s">
        <v>611</v>
      </c>
      <c r="K245" t="s">
        <v>611</v>
      </c>
      <c r="L245" t="s">
        <v>611</v>
      </c>
      <c r="M245" t="str">
        <f>VLOOKUP(B245,T$2:U$299,2)</f>
        <v>Kamonyi</v>
      </c>
      <c r="N245">
        <f>VLOOKUP(B245,T$1:V$299,3)</f>
        <v>0.5</v>
      </c>
      <c r="O245">
        <f t="shared" si="9"/>
        <v>1</v>
      </c>
      <c r="P245">
        <f t="shared" si="10"/>
        <v>0</v>
      </c>
      <c r="Q245">
        <f t="shared" si="11"/>
        <v>0</v>
      </c>
      <c r="T245" t="s">
        <v>556</v>
      </c>
      <c r="U245" t="s">
        <v>614</v>
      </c>
      <c r="V245">
        <v>1</v>
      </c>
      <c r="W245" s="2">
        <v>0</v>
      </c>
      <c r="X245" s="2">
        <v>0</v>
      </c>
      <c r="AF245" t="s">
        <v>556</v>
      </c>
      <c r="AG245" s="10">
        <v>1.5</v>
      </c>
      <c r="AH245" s="10">
        <f>ROUND(AG245,0)</f>
        <v>2</v>
      </c>
    </row>
    <row r="246" spans="1:34" x14ac:dyDescent="0.25">
      <c r="A246" t="s">
        <v>248</v>
      </c>
      <c r="B246" t="s">
        <v>546</v>
      </c>
      <c r="C246" t="s">
        <v>611</v>
      </c>
      <c r="D246" t="s">
        <v>611</v>
      </c>
      <c r="E246" t="s">
        <v>611</v>
      </c>
      <c r="F246" t="s">
        <v>611</v>
      </c>
      <c r="G246" t="s">
        <v>611</v>
      </c>
      <c r="H246" t="s">
        <v>611</v>
      </c>
      <c r="I246" t="s">
        <v>611</v>
      </c>
      <c r="J246" t="s">
        <v>611</v>
      </c>
      <c r="K246" t="s">
        <v>611</v>
      </c>
      <c r="L246" t="s">
        <v>611</v>
      </c>
      <c r="M246" t="str">
        <f>VLOOKUP(B246,T$2:U$299,2)</f>
        <v>Kamonyi</v>
      </c>
      <c r="N246">
        <f>VLOOKUP(B246,T$1:V$299,3)</f>
        <v>4.3308</v>
      </c>
      <c r="O246">
        <f t="shared" si="9"/>
        <v>4</v>
      </c>
      <c r="P246">
        <f t="shared" si="10"/>
        <v>1</v>
      </c>
      <c r="Q246">
        <f t="shared" si="11"/>
        <v>1</v>
      </c>
      <c r="T246" t="s">
        <v>557</v>
      </c>
      <c r="U246" t="s">
        <v>614</v>
      </c>
      <c r="V246">
        <v>0.5</v>
      </c>
      <c r="W246" s="2">
        <v>1</v>
      </c>
      <c r="X246" s="2">
        <v>1</v>
      </c>
      <c r="AF246" t="s">
        <v>557</v>
      </c>
      <c r="AG246" s="10">
        <v>3.5</v>
      </c>
      <c r="AH246" s="10">
        <f>ROUND(AG246,0)</f>
        <v>4</v>
      </c>
    </row>
    <row r="247" spans="1:34" x14ac:dyDescent="0.25">
      <c r="A247" t="s">
        <v>249</v>
      </c>
      <c r="B247" t="s">
        <v>547</v>
      </c>
      <c r="C247" t="s">
        <v>611</v>
      </c>
      <c r="D247" t="s">
        <v>611</v>
      </c>
      <c r="E247" t="s">
        <v>611</v>
      </c>
      <c r="F247" t="s">
        <v>611</v>
      </c>
      <c r="G247" t="s">
        <v>611</v>
      </c>
      <c r="H247" t="s">
        <v>611</v>
      </c>
      <c r="I247" t="s">
        <v>611</v>
      </c>
      <c r="J247" t="s">
        <v>611</v>
      </c>
      <c r="K247" t="s">
        <v>611</v>
      </c>
      <c r="L247" t="s">
        <v>611</v>
      </c>
      <c r="M247" t="str">
        <f>VLOOKUP(B247,T$2:U$299,2)</f>
        <v>Kamonyi</v>
      </c>
      <c r="N247">
        <f>VLOOKUP(B247,T$1:V$299,3)</f>
        <v>0.5</v>
      </c>
      <c r="O247">
        <f t="shared" si="9"/>
        <v>3</v>
      </c>
      <c r="P247">
        <f t="shared" si="10"/>
        <v>1</v>
      </c>
      <c r="Q247">
        <f t="shared" si="11"/>
        <v>1</v>
      </c>
      <c r="T247" t="s">
        <v>558</v>
      </c>
      <c r="U247" t="s">
        <v>614</v>
      </c>
      <c r="V247">
        <v>0.5</v>
      </c>
      <c r="W247" s="2">
        <v>1</v>
      </c>
      <c r="X247" s="2">
        <v>1</v>
      </c>
      <c r="AF247" t="s">
        <v>558</v>
      </c>
      <c r="AG247" s="10">
        <v>3.5</v>
      </c>
      <c r="AH247" s="10">
        <f>ROUND(AG247,0)</f>
        <v>4</v>
      </c>
    </row>
    <row r="248" spans="1:34" x14ac:dyDescent="0.25">
      <c r="A248" t="s">
        <v>250</v>
      </c>
      <c r="B248" t="s">
        <v>548</v>
      </c>
      <c r="C248" t="s">
        <v>611</v>
      </c>
      <c r="D248" t="s">
        <v>611</v>
      </c>
      <c r="E248" t="s">
        <v>611</v>
      </c>
      <c r="F248" t="s">
        <v>611</v>
      </c>
      <c r="G248" t="s">
        <v>611</v>
      </c>
      <c r="H248" t="s">
        <v>611</v>
      </c>
      <c r="I248" t="s">
        <v>611</v>
      </c>
      <c r="J248" t="s">
        <v>611</v>
      </c>
      <c r="K248" t="s">
        <v>611</v>
      </c>
      <c r="L248" t="s">
        <v>611</v>
      </c>
      <c r="M248" t="str">
        <f>VLOOKUP(B248,T$2:U$299,2)</f>
        <v>Kamonyi</v>
      </c>
      <c r="N248">
        <f>VLOOKUP(B248,T$1:V$299,3)</f>
        <v>0.152</v>
      </c>
      <c r="O248">
        <f t="shared" si="9"/>
        <v>2</v>
      </c>
      <c r="P248">
        <f t="shared" si="10"/>
        <v>0</v>
      </c>
      <c r="Q248">
        <f t="shared" si="11"/>
        <v>1</v>
      </c>
      <c r="T248" t="s">
        <v>559</v>
      </c>
      <c r="U248" t="s">
        <v>614</v>
      </c>
      <c r="V248">
        <v>0.7</v>
      </c>
      <c r="W248" s="2">
        <v>1</v>
      </c>
      <c r="X248" s="2">
        <v>1</v>
      </c>
      <c r="AF248" t="s">
        <v>559</v>
      </c>
      <c r="AG248" s="10">
        <v>3.5</v>
      </c>
      <c r="AH248" s="10">
        <f>ROUND(AG248,0)</f>
        <v>4</v>
      </c>
    </row>
    <row r="249" spans="1:34" x14ac:dyDescent="0.25">
      <c r="A249" t="s">
        <v>251</v>
      </c>
      <c r="B249" t="s">
        <v>549</v>
      </c>
      <c r="C249" t="s">
        <v>611</v>
      </c>
      <c r="D249" t="s">
        <v>611</v>
      </c>
      <c r="E249" t="s">
        <v>611</v>
      </c>
      <c r="F249" t="s">
        <v>611</v>
      </c>
      <c r="G249" t="s">
        <v>611</v>
      </c>
      <c r="H249" t="s">
        <v>611</v>
      </c>
      <c r="I249" t="s">
        <v>611</v>
      </c>
      <c r="J249" t="s">
        <v>611</v>
      </c>
      <c r="K249" t="s">
        <v>611</v>
      </c>
      <c r="L249" t="s">
        <v>611</v>
      </c>
      <c r="M249" t="str">
        <f>VLOOKUP(B249,T$2:U$299,2)</f>
        <v>Kamonyi</v>
      </c>
      <c r="N249">
        <f>VLOOKUP(B249,T$1:V$299,3)</f>
        <v>3</v>
      </c>
      <c r="O249">
        <f t="shared" si="9"/>
        <v>4</v>
      </c>
      <c r="P249">
        <f t="shared" si="10"/>
        <v>1</v>
      </c>
      <c r="Q249">
        <f t="shared" si="11"/>
        <v>1</v>
      </c>
      <c r="T249" t="s">
        <v>560</v>
      </c>
      <c r="U249" t="s">
        <v>614</v>
      </c>
      <c r="V249">
        <v>0.5</v>
      </c>
      <c r="W249" s="2">
        <v>1</v>
      </c>
      <c r="X249" s="2">
        <v>1</v>
      </c>
      <c r="AF249" t="s">
        <v>560</v>
      </c>
      <c r="AG249" s="10">
        <v>3.5</v>
      </c>
      <c r="AH249" s="10">
        <f>ROUND(AG249,0)</f>
        <v>4</v>
      </c>
    </row>
    <row r="250" spans="1:34" x14ac:dyDescent="0.25">
      <c r="A250" t="s">
        <v>252</v>
      </c>
      <c r="B250" t="s">
        <v>550</v>
      </c>
      <c r="C250" t="s">
        <v>611</v>
      </c>
      <c r="D250" t="s">
        <v>611</v>
      </c>
      <c r="E250" t="s">
        <v>611</v>
      </c>
      <c r="F250" t="s">
        <v>611</v>
      </c>
      <c r="G250" t="s">
        <v>611</v>
      </c>
      <c r="H250" t="s">
        <v>611</v>
      </c>
      <c r="I250" t="s">
        <v>611</v>
      </c>
      <c r="J250" t="s">
        <v>611</v>
      </c>
      <c r="K250" t="s">
        <v>611</v>
      </c>
      <c r="L250" t="s">
        <v>611</v>
      </c>
      <c r="M250" t="str">
        <f>VLOOKUP(B250,T$2:U$299,2)</f>
        <v>Kamonyi</v>
      </c>
      <c r="N250">
        <f>VLOOKUP(B250,T$1:V$299,3)</f>
        <v>0.34899999999999998</v>
      </c>
      <c r="O250">
        <f t="shared" si="9"/>
        <v>3</v>
      </c>
      <c r="P250">
        <f t="shared" si="10"/>
        <v>1</v>
      </c>
      <c r="Q250">
        <f t="shared" si="11"/>
        <v>1</v>
      </c>
      <c r="T250" t="s">
        <v>561</v>
      </c>
      <c r="U250" t="s">
        <v>614</v>
      </c>
      <c r="V250">
        <v>1</v>
      </c>
      <c r="W250" s="2">
        <v>1</v>
      </c>
      <c r="X250" s="2">
        <v>1</v>
      </c>
      <c r="AF250" t="s">
        <v>561</v>
      </c>
      <c r="AG250" s="10">
        <v>3.5</v>
      </c>
      <c r="AH250" s="10">
        <f>ROUND(AG250,0)</f>
        <v>4</v>
      </c>
    </row>
    <row r="251" spans="1:34" x14ac:dyDescent="0.25">
      <c r="A251" t="s">
        <v>253</v>
      </c>
      <c r="B251" t="s">
        <v>551</v>
      </c>
      <c r="C251" t="s">
        <v>611</v>
      </c>
      <c r="D251" t="s">
        <v>611</v>
      </c>
      <c r="E251" t="s">
        <v>611</v>
      </c>
      <c r="F251" t="s">
        <v>611</v>
      </c>
      <c r="G251" t="s">
        <v>611</v>
      </c>
      <c r="H251" t="s">
        <v>611</v>
      </c>
      <c r="I251" t="s">
        <v>611</v>
      </c>
      <c r="J251" t="s">
        <v>611</v>
      </c>
      <c r="K251" t="s">
        <v>611</v>
      </c>
      <c r="L251" t="s">
        <v>611</v>
      </c>
      <c r="M251" t="str">
        <f>VLOOKUP(B251,T$2:U$299,2)</f>
        <v>Kamonyi</v>
      </c>
      <c r="N251">
        <f>VLOOKUP(B251,T$1:V$299,3)</f>
        <v>2</v>
      </c>
      <c r="O251">
        <f t="shared" si="9"/>
        <v>4</v>
      </c>
      <c r="P251">
        <f t="shared" si="10"/>
        <v>1</v>
      </c>
      <c r="Q251">
        <f t="shared" si="11"/>
        <v>1</v>
      </c>
      <c r="T251" t="s">
        <v>562</v>
      </c>
      <c r="U251" t="s">
        <v>614</v>
      </c>
      <c r="V251">
        <v>1</v>
      </c>
      <c r="W251" s="2">
        <v>0</v>
      </c>
      <c r="X251" s="2">
        <v>1</v>
      </c>
      <c r="AF251" t="s">
        <v>562</v>
      </c>
      <c r="AG251" s="10">
        <v>2.5</v>
      </c>
      <c r="AH251" s="10">
        <f>ROUND(AG251,0)</f>
        <v>3</v>
      </c>
    </row>
    <row r="252" spans="1:34" x14ac:dyDescent="0.25">
      <c r="A252" t="s">
        <v>254</v>
      </c>
      <c r="B252" t="s">
        <v>552</v>
      </c>
      <c r="C252" t="s">
        <v>611</v>
      </c>
      <c r="D252" t="s">
        <v>611</v>
      </c>
      <c r="E252" t="s">
        <v>611</v>
      </c>
      <c r="F252" t="s">
        <v>611</v>
      </c>
      <c r="G252" t="s">
        <v>611</v>
      </c>
      <c r="H252" t="s">
        <v>611</v>
      </c>
      <c r="I252" t="s">
        <v>611</v>
      </c>
      <c r="J252" t="s">
        <v>611</v>
      </c>
      <c r="K252" t="s">
        <v>611</v>
      </c>
      <c r="L252" t="s">
        <v>611</v>
      </c>
      <c r="M252" t="str">
        <f>VLOOKUP(B252,T$2:U$299,2)</f>
        <v>Kayonza</v>
      </c>
      <c r="N252">
        <f>VLOOKUP(B252,T$1:V$299,3)</f>
        <v>0.3</v>
      </c>
      <c r="O252">
        <f t="shared" si="9"/>
        <v>3</v>
      </c>
      <c r="P252">
        <f t="shared" si="10"/>
        <v>1</v>
      </c>
      <c r="Q252">
        <f t="shared" si="11"/>
        <v>1</v>
      </c>
      <c r="T252" t="s">
        <v>563</v>
      </c>
      <c r="U252" t="s">
        <v>614</v>
      </c>
      <c r="V252">
        <v>1</v>
      </c>
      <c r="W252" s="2">
        <v>0</v>
      </c>
      <c r="X252" s="2">
        <v>0</v>
      </c>
      <c r="AF252" t="s">
        <v>563</v>
      </c>
      <c r="AG252" s="10">
        <v>1.5</v>
      </c>
      <c r="AH252" s="10">
        <f>ROUND(AG252,0)</f>
        <v>2</v>
      </c>
    </row>
    <row r="253" spans="1:34" x14ac:dyDescent="0.25">
      <c r="A253" t="s">
        <v>255</v>
      </c>
      <c r="B253" t="s">
        <v>553</v>
      </c>
      <c r="C253" t="s">
        <v>611</v>
      </c>
      <c r="D253" t="s">
        <v>611</v>
      </c>
      <c r="E253" t="s">
        <v>611</v>
      </c>
      <c r="F253" t="s">
        <v>611</v>
      </c>
      <c r="G253" t="s">
        <v>611</v>
      </c>
      <c r="H253" t="s">
        <v>611</v>
      </c>
      <c r="I253" t="s">
        <v>611</v>
      </c>
      <c r="J253" t="s">
        <v>611</v>
      </c>
      <c r="K253" t="s">
        <v>611</v>
      </c>
      <c r="L253" t="s">
        <v>611</v>
      </c>
      <c r="M253" t="str">
        <f>VLOOKUP(B253,T$2:U$299,2)</f>
        <v>Kayonza</v>
      </c>
      <c r="N253">
        <f>VLOOKUP(B253,T$1:V$299,3)</f>
        <v>1</v>
      </c>
      <c r="O253">
        <f t="shared" si="9"/>
        <v>3</v>
      </c>
      <c r="P253">
        <f t="shared" si="10"/>
        <v>1</v>
      </c>
      <c r="Q253">
        <f t="shared" si="11"/>
        <v>0</v>
      </c>
      <c r="T253" t="s">
        <v>564</v>
      </c>
      <c r="U253" t="s">
        <v>614</v>
      </c>
      <c r="V253">
        <v>1</v>
      </c>
      <c r="W253" s="2">
        <v>0</v>
      </c>
      <c r="X253" s="2">
        <v>0</v>
      </c>
      <c r="AF253" t="s">
        <v>564</v>
      </c>
      <c r="AG253" s="10">
        <v>1.5</v>
      </c>
      <c r="AH253" s="10">
        <f>ROUND(AG253,0)</f>
        <v>2</v>
      </c>
    </row>
    <row r="254" spans="1:34" x14ac:dyDescent="0.25">
      <c r="A254" t="s">
        <v>256</v>
      </c>
      <c r="B254" t="s">
        <v>554</v>
      </c>
      <c r="C254" t="s">
        <v>611</v>
      </c>
      <c r="D254" t="s">
        <v>611</v>
      </c>
      <c r="E254" t="s">
        <v>611</v>
      </c>
      <c r="F254" t="s">
        <v>611</v>
      </c>
      <c r="G254" t="s">
        <v>611</v>
      </c>
      <c r="H254" t="s">
        <v>611</v>
      </c>
      <c r="I254" t="s">
        <v>611</v>
      </c>
      <c r="J254" t="s">
        <v>611</v>
      </c>
      <c r="K254" t="s">
        <v>611</v>
      </c>
      <c r="L254" t="s">
        <v>611</v>
      </c>
      <c r="M254" t="str">
        <f>VLOOKUP(B254,T$2:U$299,2)</f>
        <v>Kayonza</v>
      </c>
      <c r="N254">
        <f>VLOOKUP(B254,T$1:V$299,3)</f>
        <v>1</v>
      </c>
      <c r="O254">
        <f t="shared" si="9"/>
        <v>3</v>
      </c>
      <c r="P254">
        <f t="shared" si="10"/>
        <v>1</v>
      </c>
      <c r="Q254">
        <f t="shared" si="11"/>
        <v>0</v>
      </c>
      <c r="T254" t="s">
        <v>565</v>
      </c>
      <c r="U254" t="s">
        <v>614</v>
      </c>
      <c r="V254">
        <v>1</v>
      </c>
      <c r="W254" s="2">
        <v>0</v>
      </c>
      <c r="X254" s="2">
        <v>0</v>
      </c>
      <c r="AF254" t="s">
        <v>565</v>
      </c>
      <c r="AG254" s="10">
        <v>1.5</v>
      </c>
      <c r="AH254" s="10">
        <f>ROUND(AG254,0)</f>
        <v>2</v>
      </c>
    </row>
    <row r="255" spans="1:34" x14ac:dyDescent="0.25">
      <c r="A255" t="s">
        <v>257</v>
      </c>
      <c r="B255" t="s">
        <v>555</v>
      </c>
      <c r="C255" t="s">
        <v>611</v>
      </c>
      <c r="D255" t="s">
        <v>611</v>
      </c>
      <c r="E255" t="s">
        <v>611</v>
      </c>
      <c r="F255" t="s">
        <v>611</v>
      </c>
      <c r="G255" t="s">
        <v>611</v>
      </c>
      <c r="H255" t="s">
        <v>611</v>
      </c>
      <c r="I255" t="s">
        <v>611</v>
      </c>
      <c r="J255" t="s">
        <v>611</v>
      </c>
      <c r="K255" t="s">
        <v>611</v>
      </c>
      <c r="L255" t="s">
        <v>611</v>
      </c>
      <c r="M255" t="str">
        <f>VLOOKUP(B255,T$2:U$299,2)</f>
        <v>Kayonza</v>
      </c>
      <c r="N255">
        <f>VLOOKUP(B255,T$1:V$299,3)</f>
        <v>1</v>
      </c>
      <c r="O255">
        <f t="shared" si="9"/>
        <v>2</v>
      </c>
      <c r="P255">
        <f t="shared" si="10"/>
        <v>0</v>
      </c>
      <c r="Q255">
        <f t="shared" si="11"/>
        <v>0</v>
      </c>
      <c r="T255" t="s">
        <v>566</v>
      </c>
      <c r="U255" t="s">
        <v>614</v>
      </c>
      <c r="V255">
        <v>0.7</v>
      </c>
      <c r="W255" s="2">
        <v>1</v>
      </c>
      <c r="X255" s="2">
        <v>1</v>
      </c>
      <c r="AF255" t="s">
        <v>566</v>
      </c>
      <c r="AG255" s="10">
        <v>3.5</v>
      </c>
      <c r="AH255" s="10">
        <f>ROUND(AG255,0)</f>
        <v>4</v>
      </c>
    </row>
    <row r="256" spans="1:34" x14ac:dyDescent="0.25">
      <c r="A256" t="s">
        <v>258</v>
      </c>
      <c r="B256" t="s">
        <v>556</v>
      </c>
      <c r="C256" t="s">
        <v>611</v>
      </c>
      <c r="D256" t="s">
        <v>611</v>
      </c>
      <c r="E256" t="s">
        <v>611</v>
      </c>
      <c r="F256" t="s">
        <v>611</v>
      </c>
      <c r="G256" t="s">
        <v>611</v>
      </c>
      <c r="H256" t="s">
        <v>611</v>
      </c>
      <c r="I256" t="s">
        <v>611</v>
      </c>
      <c r="J256" t="s">
        <v>611</v>
      </c>
      <c r="K256" t="s">
        <v>611</v>
      </c>
      <c r="L256" t="s">
        <v>611</v>
      </c>
      <c r="M256" t="str">
        <f>VLOOKUP(B256,T$2:U$299,2)</f>
        <v>Kayonza</v>
      </c>
      <c r="N256">
        <f>VLOOKUP(B256,T$1:V$299,3)</f>
        <v>1</v>
      </c>
      <c r="O256">
        <f t="shared" si="9"/>
        <v>2</v>
      </c>
      <c r="P256">
        <f t="shared" si="10"/>
        <v>0</v>
      </c>
      <c r="Q256">
        <f t="shared" si="11"/>
        <v>0</v>
      </c>
      <c r="T256" t="s">
        <v>567</v>
      </c>
      <c r="U256" t="s">
        <v>614</v>
      </c>
      <c r="V256">
        <v>0.3</v>
      </c>
      <c r="W256" s="2">
        <v>0</v>
      </c>
      <c r="X256" s="2">
        <v>0</v>
      </c>
      <c r="AF256" t="s">
        <v>567</v>
      </c>
      <c r="AG256" s="10">
        <v>1</v>
      </c>
      <c r="AH256" s="10">
        <f>ROUND(AG256,0)</f>
        <v>1</v>
      </c>
    </row>
    <row r="257" spans="1:34" x14ac:dyDescent="0.25">
      <c r="A257" t="s">
        <v>259</v>
      </c>
      <c r="B257" t="s">
        <v>557</v>
      </c>
      <c r="C257" t="s">
        <v>611</v>
      </c>
      <c r="D257" t="s">
        <v>611</v>
      </c>
      <c r="E257" t="s">
        <v>611</v>
      </c>
      <c r="F257" t="s">
        <v>611</v>
      </c>
      <c r="G257" t="s">
        <v>611</v>
      </c>
      <c r="H257" t="s">
        <v>611</v>
      </c>
      <c r="I257" t="s">
        <v>611</v>
      </c>
      <c r="J257" t="s">
        <v>611</v>
      </c>
      <c r="K257" t="s">
        <v>611</v>
      </c>
      <c r="L257" t="s">
        <v>611</v>
      </c>
      <c r="M257" t="str">
        <f>VLOOKUP(B257,T$2:U$299,2)</f>
        <v>Kayonza</v>
      </c>
      <c r="N257">
        <f>VLOOKUP(B257,T$1:V$299,3)</f>
        <v>0.5</v>
      </c>
      <c r="O257">
        <f t="shared" si="9"/>
        <v>4</v>
      </c>
      <c r="P257">
        <f t="shared" si="10"/>
        <v>1</v>
      </c>
      <c r="Q257">
        <f t="shared" si="11"/>
        <v>1</v>
      </c>
      <c r="T257" t="s">
        <v>568</v>
      </c>
      <c r="U257" t="s">
        <v>614</v>
      </c>
      <c r="V257">
        <v>1.5</v>
      </c>
      <c r="W257" s="2">
        <v>0</v>
      </c>
      <c r="X257" s="2">
        <v>1</v>
      </c>
      <c r="AF257" t="s">
        <v>568</v>
      </c>
      <c r="AG257" s="10">
        <v>3</v>
      </c>
      <c r="AH257" s="10">
        <f>ROUND(AG257,0)</f>
        <v>3</v>
      </c>
    </row>
    <row r="258" spans="1:34" x14ac:dyDescent="0.25">
      <c r="A258" t="s">
        <v>260</v>
      </c>
      <c r="B258" t="s">
        <v>558</v>
      </c>
      <c r="C258" t="s">
        <v>611</v>
      </c>
      <c r="D258" t="s">
        <v>611</v>
      </c>
      <c r="E258" t="s">
        <v>611</v>
      </c>
      <c r="F258" t="s">
        <v>611</v>
      </c>
      <c r="G258" t="s">
        <v>611</v>
      </c>
      <c r="H258" t="s">
        <v>611</v>
      </c>
      <c r="I258" t="s">
        <v>611</v>
      </c>
      <c r="J258" t="s">
        <v>611</v>
      </c>
      <c r="K258" t="s">
        <v>611</v>
      </c>
      <c r="L258" t="s">
        <v>611</v>
      </c>
      <c r="M258" t="str">
        <f>VLOOKUP(B258,T$2:U$299,2)</f>
        <v>Kayonza</v>
      </c>
      <c r="N258">
        <f>VLOOKUP(B258,T$1:V$299,3)</f>
        <v>0.5</v>
      </c>
      <c r="O258">
        <f t="shared" si="9"/>
        <v>4</v>
      </c>
      <c r="P258">
        <f t="shared" si="10"/>
        <v>1</v>
      </c>
      <c r="Q258">
        <f t="shared" si="11"/>
        <v>1</v>
      </c>
      <c r="T258" t="s">
        <v>569</v>
      </c>
      <c r="U258" t="s">
        <v>614</v>
      </c>
      <c r="V258">
        <v>1.5</v>
      </c>
      <c r="W258" s="2">
        <v>0</v>
      </c>
      <c r="X258" s="2">
        <v>1</v>
      </c>
      <c r="AF258" t="s">
        <v>569</v>
      </c>
      <c r="AG258" s="10">
        <v>3</v>
      </c>
      <c r="AH258" s="10">
        <f>ROUND(AG258,0)</f>
        <v>3</v>
      </c>
    </row>
    <row r="259" spans="1:34" x14ac:dyDescent="0.25">
      <c r="A259" t="s">
        <v>261</v>
      </c>
      <c r="B259" t="s">
        <v>559</v>
      </c>
      <c r="C259" t="s">
        <v>611</v>
      </c>
      <c r="D259" t="s">
        <v>611</v>
      </c>
      <c r="E259" t="s">
        <v>611</v>
      </c>
      <c r="F259" t="s">
        <v>611</v>
      </c>
      <c r="G259" t="s">
        <v>611</v>
      </c>
      <c r="H259" t="s">
        <v>611</v>
      </c>
      <c r="I259" t="s">
        <v>611</v>
      </c>
      <c r="J259" t="s">
        <v>611</v>
      </c>
      <c r="K259" t="s">
        <v>611</v>
      </c>
      <c r="L259" t="s">
        <v>611</v>
      </c>
      <c r="M259" t="str">
        <f>VLOOKUP(B259,T$2:U$299,2)</f>
        <v>Kayonza</v>
      </c>
      <c r="N259">
        <f>VLOOKUP(B259,T$1:V$299,3)</f>
        <v>0.7</v>
      </c>
      <c r="O259">
        <f t="shared" ref="O259:O299" si="12">VLOOKUP(B259,$AF$2:$AH$299,3)</f>
        <v>4</v>
      </c>
      <c r="P259">
        <f t="shared" ref="P259:P299" si="13">VLOOKUP(B259,$T$1:$X$299,4)</f>
        <v>1</v>
      </c>
      <c r="Q259">
        <f t="shared" ref="Q259:Q299" si="14">VLOOKUP(B259,$T$1:$X$299,5)</f>
        <v>1</v>
      </c>
      <c r="T259" t="s">
        <v>570</v>
      </c>
      <c r="U259" t="s">
        <v>614</v>
      </c>
      <c r="V259">
        <v>1</v>
      </c>
      <c r="W259" s="2">
        <v>1</v>
      </c>
      <c r="X259" s="2">
        <v>1</v>
      </c>
      <c r="AF259" t="s">
        <v>570</v>
      </c>
      <c r="AG259" s="10">
        <v>3.5</v>
      </c>
      <c r="AH259" s="10">
        <f>ROUND(AG259,0)</f>
        <v>4</v>
      </c>
    </row>
    <row r="260" spans="1:34" x14ac:dyDescent="0.25">
      <c r="A260" t="s">
        <v>262</v>
      </c>
      <c r="B260" t="s">
        <v>560</v>
      </c>
      <c r="C260" t="s">
        <v>611</v>
      </c>
      <c r="D260" t="s">
        <v>611</v>
      </c>
      <c r="E260" t="s">
        <v>611</v>
      </c>
      <c r="F260" t="s">
        <v>611</v>
      </c>
      <c r="G260" t="s">
        <v>611</v>
      </c>
      <c r="H260" t="s">
        <v>611</v>
      </c>
      <c r="I260" t="s">
        <v>611</v>
      </c>
      <c r="J260" t="s">
        <v>611</v>
      </c>
      <c r="K260" t="s">
        <v>611</v>
      </c>
      <c r="L260" t="s">
        <v>611</v>
      </c>
      <c r="M260" t="str">
        <f>VLOOKUP(B260,T$2:U$299,2)</f>
        <v>Kayonza</v>
      </c>
      <c r="N260">
        <f>VLOOKUP(B260,T$1:V$299,3)</f>
        <v>0.5</v>
      </c>
      <c r="O260">
        <f t="shared" si="12"/>
        <v>4</v>
      </c>
      <c r="P260">
        <f t="shared" si="13"/>
        <v>1</v>
      </c>
      <c r="Q260">
        <f t="shared" si="14"/>
        <v>1</v>
      </c>
      <c r="T260" t="s">
        <v>571</v>
      </c>
      <c r="U260" t="s">
        <v>614</v>
      </c>
      <c r="V260">
        <v>1</v>
      </c>
      <c r="W260" s="2">
        <v>0</v>
      </c>
      <c r="X260" s="2">
        <v>1</v>
      </c>
      <c r="AF260" t="s">
        <v>571</v>
      </c>
      <c r="AG260" s="10">
        <v>2.5</v>
      </c>
      <c r="AH260" s="10">
        <f>ROUND(AG260,0)</f>
        <v>3</v>
      </c>
    </row>
    <row r="261" spans="1:34" x14ac:dyDescent="0.25">
      <c r="A261" t="s">
        <v>263</v>
      </c>
      <c r="B261" t="s">
        <v>561</v>
      </c>
      <c r="C261" t="s">
        <v>611</v>
      </c>
      <c r="D261" t="s">
        <v>611</v>
      </c>
      <c r="E261" t="s">
        <v>611</v>
      </c>
      <c r="F261" t="s">
        <v>611</v>
      </c>
      <c r="G261" t="s">
        <v>611</v>
      </c>
      <c r="H261" t="s">
        <v>611</v>
      </c>
      <c r="I261" t="s">
        <v>611</v>
      </c>
      <c r="J261" t="s">
        <v>611</v>
      </c>
      <c r="K261" t="s">
        <v>611</v>
      </c>
      <c r="L261" t="s">
        <v>611</v>
      </c>
      <c r="M261" t="str">
        <f>VLOOKUP(B261,T$2:U$299,2)</f>
        <v>Kayonza</v>
      </c>
      <c r="N261">
        <f>VLOOKUP(B261,T$1:V$299,3)</f>
        <v>1</v>
      </c>
      <c r="O261">
        <f t="shared" si="12"/>
        <v>4</v>
      </c>
      <c r="P261">
        <f t="shared" si="13"/>
        <v>1</v>
      </c>
      <c r="Q261">
        <f t="shared" si="14"/>
        <v>1</v>
      </c>
      <c r="T261" t="s">
        <v>572</v>
      </c>
      <c r="U261" t="s">
        <v>614</v>
      </c>
      <c r="V261">
        <v>1</v>
      </c>
      <c r="W261" s="2">
        <v>0</v>
      </c>
      <c r="X261" s="2">
        <v>0</v>
      </c>
      <c r="AF261" t="s">
        <v>572</v>
      </c>
      <c r="AG261" s="10">
        <v>1.5</v>
      </c>
      <c r="AH261" s="10">
        <f>ROUND(AG261,0)</f>
        <v>2</v>
      </c>
    </row>
    <row r="262" spans="1:34" x14ac:dyDescent="0.25">
      <c r="A262" t="s">
        <v>264</v>
      </c>
      <c r="B262" t="s">
        <v>562</v>
      </c>
      <c r="C262" t="s">
        <v>611</v>
      </c>
      <c r="D262" t="s">
        <v>611</v>
      </c>
      <c r="E262" t="s">
        <v>611</v>
      </c>
      <c r="F262" t="s">
        <v>611</v>
      </c>
      <c r="G262" t="s">
        <v>611</v>
      </c>
      <c r="H262" t="s">
        <v>611</v>
      </c>
      <c r="I262" t="s">
        <v>611</v>
      </c>
      <c r="J262" t="s">
        <v>611</v>
      </c>
      <c r="K262" t="s">
        <v>611</v>
      </c>
      <c r="L262" t="s">
        <v>611</v>
      </c>
      <c r="M262" t="str">
        <f>VLOOKUP(B262,T$2:U$299,2)</f>
        <v>Kayonza</v>
      </c>
      <c r="N262">
        <f>VLOOKUP(B262,T$1:V$299,3)</f>
        <v>1</v>
      </c>
      <c r="O262">
        <f t="shared" si="12"/>
        <v>3</v>
      </c>
      <c r="P262">
        <f t="shared" si="13"/>
        <v>0</v>
      </c>
      <c r="Q262">
        <f t="shared" si="14"/>
        <v>1</v>
      </c>
      <c r="T262" t="s">
        <v>573</v>
      </c>
      <c r="U262" t="s">
        <v>614</v>
      </c>
      <c r="V262">
        <v>1</v>
      </c>
      <c r="W262" s="2">
        <v>0</v>
      </c>
      <c r="X262" s="2">
        <v>0</v>
      </c>
      <c r="AF262" t="s">
        <v>573</v>
      </c>
      <c r="AG262" s="10">
        <v>1.5</v>
      </c>
      <c r="AH262" s="10">
        <f>ROUND(AG262,0)</f>
        <v>2</v>
      </c>
    </row>
    <row r="263" spans="1:34" x14ac:dyDescent="0.25">
      <c r="A263" t="s">
        <v>265</v>
      </c>
      <c r="B263" t="s">
        <v>563</v>
      </c>
      <c r="C263" t="s">
        <v>611</v>
      </c>
      <c r="D263" t="s">
        <v>611</v>
      </c>
      <c r="E263" t="s">
        <v>611</v>
      </c>
      <c r="F263" t="s">
        <v>611</v>
      </c>
      <c r="G263" t="s">
        <v>611</v>
      </c>
      <c r="H263" t="s">
        <v>611</v>
      </c>
      <c r="I263" t="s">
        <v>611</v>
      </c>
      <c r="J263" t="s">
        <v>611</v>
      </c>
      <c r="K263" t="s">
        <v>611</v>
      </c>
      <c r="L263" t="s">
        <v>611</v>
      </c>
      <c r="M263" t="str">
        <f>VLOOKUP(B263,T$2:U$299,2)</f>
        <v>Kayonza</v>
      </c>
      <c r="N263">
        <f>VLOOKUP(B263,T$1:V$299,3)</f>
        <v>1</v>
      </c>
      <c r="O263">
        <f t="shared" si="12"/>
        <v>2</v>
      </c>
      <c r="P263">
        <f t="shared" si="13"/>
        <v>0</v>
      </c>
      <c r="Q263">
        <f t="shared" si="14"/>
        <v>0</v>
      </c>
      <c r="T263" t="s">
        <v>574</v>
      </c>
      <c r="U263" t="s">
        <v>614</v>
      </c>
      <c r="V263">
        <v>1</v>
      </c>
      <c r="W263" s="2">
        <v>1</v>
      </c>
      <c r="X263" s="2">
        <v>0</v>
      </c>
      <c r="AF263" t="s">
        <v>574</v>
      </c>
      <c r="AG263" s="10">
        <v>2.5</v>
      </c>
      <c r="AH263" s="10">
        <f>ROUND(AG263,0)</f>
        <v>3</v>
      </c>
    </row>
    <row r="264" spans="1:34" x14ac:dyDescent="0.25">
      <c r="A264" t="s">
        <v>266</v>
      </c>
      <c r="B264" t="s">
        <v>564</v>
      </c>
      <c r="C264" t="s">
        <v>611</v>
      </c>
      <c r="D264" t="s">
        <v>611</v>
      </c>
      <c r="E264" t="s">
        <v>611</v>
      </c>
      <c r="F264" t="s">
        <v>611</v>
      </c>
      <c r="G264" t="s">
        <v>611</v>
      </c>
      <c r="H264" t="s">
        <v>611</v>
      </c>
      <c r="I264" t="s">
        <v>611</v>
      </c>
      <c r="J264" t="s">
        <v>611</v>
      </c>
      <c r="K264" t="s">
        <v>611</v>
      </c>
      <c r="L264" t="s">
        <v>611</v>
      </c>
      <c r="M264" t="str">
        <f>VLOOKUP(B264,T$2:U$299,2)</f>
        <v>Kayonza</v>
      </c>
      <c r="N264">
        <f>VLOOKUP(B264,T$1:V$299,3)</f>
        <v>1</v>
      </c>
      <c r="O264">
        <f t="shared" si="12"/>
        <v>2</v>
      </c>
      <c r="P264">
        <f t="shared" si="13"/>
        <v>0</v>
      </c>
      <c r="Q264">
        <f t="shared" si="14"/>
        <v>0</v>
      </c>
      <c r="T264" t="s">
        <v>575</v>
      </c>
      <c r="U264" t="s">
        <v>614</v>
      </c>
      <c r="V264">
        <v>1</v>
      </c>
      <c r="W264" s="2">
        <v>0</v>
      </c>
      <c r="X264" s="2">
        <v>0</v>
      </c>
      <c r="AF264" t="s">
        <v>575</v>
      </c>
      <c r="AG264" s="10">
        <v>1.5</v>
      </c>
      <c r="AH264" s="10">
        <f>ROUND(AG264,0)</f>
        <v>2</v>
      </c>
    </row>
    <row r="265" spans="1:34" x14ac:dyDescent="0.25">
      <c r="A265" t="s">
        <v>267</v>
      </c>
      <c r="B265" t="s">
        <v>565</v>
      </c>
      <c r="C265" t="s">
        <v>611</v>
      </c>
      <c r="D265" t="s">
        <v>611</v>
      </c>
      <c r="E265" t="s">
        <v>611</v>
      </c>
      <c r="F265" t="s">
        <v>611</v>
      </c>
      <c r="G265" t="s">
        <v>611</v>
      </c>
      <c r="H265" t="s">
        <v>611</v>
      </c>
      <c r="I265" t="s">
        <v>611</v>
      </c>
      <c r="J265" t="s">
        <v>611</v>
      </c>
      <c r="K265" t="s">
        <v>611</v>
      </c>
      <c r="L265" t="s">
        <v>611</v>
      </c>
      <c r="M265" t="str">
        <f>VLOOKUP(B265,T$2:U$299,2)</f>
        <v>Kayonza</v>
      </c>
      <c r="N265">
        <f>VLOOKUP(B265,T$1:V$299,3)</f>
        <v>1</v>
      </c>
      <c r="O265">
        <f t="shared" si="12"/>
        <v>2</v>
      </c>
      <c r="P265">
        <f t="shared" si="13"/>
        <v>0</v>
      </c>
      <c r="Q265">
        <f t="shared" si="14"/>
        <v>0</v>
      </c>
      <c r="T265" t="s">
        <v>576</v>
      </c>
      <c r="U265" t="s">
        <v>614</v>
      </c>
      <c r="V265">
        <v>1</v>
      </c>
      <c r="W265" s="2">
        <v>1</v>
      </c>
      <c r="X265" s="2">
        <v>1</v>
      </c>
      <c r="AF265" t="s">
        <v>576</v>
      </c>
      <c r="AG265" s="10">
        <v>3.5</v>
      </c>
      <c r="AH265" s="10">
        <f>ROUND(AG265,0)</f>
        <v>4</v>
      </c>
    </row>
    <row r="266" spans="1:34" x14ac:dyDescent="0.25">
      <c r="A266" t="s">
        <v>268</v>
      </c>
      <c r="B266" t="s">
        <v>566</v>
      </c>
      <c r="C266" t="s">
        <v>611</v>
      </c>
      <c r="D266" t="s">
        <v>611</v>
      </c>
      <c r="E266" t="s">
        <v>611</v>
      </c>
      <c r="F266" t="s">
        <v>611</v>
      </c>
      <c r="G266" t="s">
        <v>611</v>
      </c>
      <c r="H266" t="s">
        <v>611</v>
      </c>
      <c r="I266" t="s">
        <v>611</v>
      </c>
      <c r="J266" t="s">
        <v>611</v>
      </c>
      <c r="K266" t="s">
        <v>611</v>
      </c>
      <c r="L266" t="s">
        <v>611</v>
      </c>
      <c r="M266" t="str">
        <f>VLOOKUP(B266,T$2:U$299,2)</f>
        <v>Kayonza</v>
      </c>
      <c r="N266">
        <f>VLOOKUP(B266,T$1:V$299,3)</f>
        <v>0.7</v>
      </c>
      <c r="O266">
        <f t="shared" si="12"/>
        <v>4</v>
      </c>
      <c r="P266">
        <f t="shared" si="13"/>
        <v>1</v>
      </c>
      <c r="Q266">
        <f t="shared" si="14"/>
        <v>1</v>
      </c>
      <c r="T266" t="s">
        <v>577</v>
      </c>
      <c r="U266" t="s">
        <v>614</v>
      </c>
      <c r="V266">
        <v>1.5</v>
      </c>
      <c r="W266" s="2">
        <v>0</v>
      </c>
      <c r="X266" s="2">
        <v>1</v>
      </c>
      <c r="AF266" t="s">
        <v>577</v>
      </c>
      <c r="AG266" s="10">
        <v>3</v>
      </c>
      <c r="AH266" s="10">
        <f>ROUND(AG266,0)</f>
        <v>3</v>
      </c>
    </row>
    <row r="267" spans="1:34" x14ac:dyDescent="0.25">
      <c r="A267" t="s">
        <v>279</v>
      </c>
      <c r="B267" t="s">
        <v>577</v>
      </c>
      <c r="C267" t="s">
        <v>611</v>
      </c>
      <c r="D267" t="s">
        <v>611</v>
      </c>
      <c r="E267" t="s">
        <v>611</v>
      </c>
      <c r="F267" t="s">
        <v>611</v>
      </c>
      <c r="G267" t="s">
        <v>611</v>
      </c>
      <c r="H267" t="s">
        <v>611</v>
      </c>
      <c r="I267" t="s">
        <v>611</v>
      </c>
      <c r="J267" t="s">
        <v>611</v>
      </c>
      <c r="K267" t="s">
        <v>611</v>
      </c>
      <c r="L267" t="s">
        <v>611</v>
      </c>
      <c r="M267" t="str">
        <f>VLOOKUP(B267,T$2:U$299,2)</f>
        <v>Kayonza</v>
      </c>
      <c r="N267">
        <f>VLOOKUP(B267,T$1:V$299,3)</f>
        <v>1.5</v>
      </c>
      <c r="O267">
        <f t="shared" si="12"/>
        <v>3</v>
      </c>
      <c r="P267">
        <f t="shared" si="13"/>
        <v>0</v>
      </c>
      <c r="Q267">
        <f t="shared" si="14"/>
        <v>1</v>
      </c>
      <c r="T267" t="s">
        <v>578</v>
      </c>
      <c r="U267" t="s">
        <v>614</v>
      </c>
      <c r="V267">
        <v>1.5</v>
      </c>
      <c r="W267" s="2">
        <v>0</v>
      </c>
      <c r="X267" s="2">
        <v>1</v>
      </c>
      <c r="AF267" t="s">
        <v>578</v>
      </c>
      <c r="AG267" s="10">
        <v>3</v>
      </c>
      <c r="AH267" s="10">
        <f>ROUND(AG267,0)</f>
        <v>3</v>
      </c>
    </row>
    <row r="268" spans="1:34" x14ac:dyDescent="0.25">
      <c r="A268" t="s">
        <v>280</v>
      </c>
      <c r="B268" t="s">
        <v>578</v>
      </c>
      <c r="C268" t="s">
        <v>611</v>
      </c>
      <c r="D268" t="s">
        <v>611</v>
      </c>
      <c r="E268" t="s">
        <v>611</v>
      </c>
      <c r="F268" t="s">
        <v>611</v>
      </c>
      <c r="G268" t="s">
        <v>611</v>
      </c>
      <c r="H268" t="s">
        <v>611</v>
      </c>
      <c r="I268" t="s">
        <v>611</v>
      </c>
      <c r="J268" t="s">
        <v>611</v>
      </c>
      <c r="K268" t="s">
        <v>611</v>
      </c>
      <c r="L268" t="s">
        <v>611</v>
      </c>
      <c r="M268" t="str">
        <f>VLOOKUP(B268,T$2:U$299,2)</f>
        <v>Kayonza</v>
      </c>
      <c r="N268">
        <f>VLOOKUP(B268,T$1:V$299,3)</f>
        <v>1.5</v>
      </c>
      <c r="O268">
        <f t="shared" si="12"/>
        <v>3</v>
      </c>
      <c r="P268">
        <f t="shared" si="13"/>
        <v>0</v>
      </c>
      <c r="Q268">
        <f t="shared" si="14"/>
        <v>1</v>
      </c>
      <c r="T268" t="s">
        <v>579</v>
      </c>
      <c r="U268" t="s">
        <v>614</v>
      </c>
      <c r="V268">
        <v>1.3</v>
      </c>
      <c r="W268" s="2">
        <v>1</v>
      </c>
      <c r="X268" s="2">
        <v>0</v>
      </c>
      <c r="AF268" t="s">
        <v>579</v>
      </c>
      <c r="AG268" s="10">
        <v>3</v>
      </c>
      <c r="AH268" s="10">
        <f>ROUND(AG268,0)</f>
        <v>3</v>
      </c>
    </row>
    <row r="269" spans="1:34" x14ac:dyDescent="0.25">
      <c r="A269" t="s">
        <v>281</v>
      </c>
      <c r="B269" t="s">
        <v>579</v>
      </c>
      <c r="C269" t="s">
        <v>611</v>
      </c>
      <c r="D269" t="s">
        <v>611</v>
      </c>
      <c r="E269" t="s">
        <v>611</v>
      </c>
      <c r="F269" t="s">
        <v>611</v>
      </c>
      <c r="G269" t="s">
        <v>611</v>
      </c>
      <c r="H269" t="s">
        <v>611</v>
      </c>
      <c r="I269" t="s">
        <v>611</v>
      </c>
      <c r="J269" t="s">
        <v>611</v>
      </c>
      <c r="K269" t="s">
        <v>611</v>
      </c>
      <c r="L269" t="s">
        <v>611</v>
      </c>
      <c r="M269" t="str">
        <f>VLOOKUP(B269,T$2:U$299,2)</f>
        <v>Kayonza</v>
      </c>
      <c r="N269">
        <f>VLOOKUP(B269,T$1:V$299,3)</f>
        <v>1.3</v>
      </c>
      <c r="O269">
        <f t="shared" si="12"/>
        <v>3</v>
      </c>
      <c r="P269">
        <f t="shared" si="13"/>
        <v>1</v>
      </c>
      <c r="Q269">
        <f t="shared" si="14"/>
        <v>0</v>
      </c>
      <c r="T269" t="s">
        <v>580</v>
      </c>
      <c r="U269" t="s">
        <v>614</v>
      </c>
      <c r="V269">
        <v>1.3</v>
      </c>
      <c r="W269" s="2">
        <v>1</v>
      </c>
      <c r="X269" s="2">
        <v>0</v>
      </c>
      <c r="AF269" t="s">
        <v>580</v>
      </c>
      <c r="AG269" s="10">
        <v>3</v>
      </c>
      <c r="AH269" s="10">
        <f>ROUND(AG269,0)</f>
        <v>3</v>
      </c>
    </row>
    <row r="270" spans="1:34" x14ac:dyDescent="0.25">
      <c r="A270" t="s">
        <v>282</v>
      </c>
      <c r="B270" t="s">
        <v>580</v>
      </c>
      <c r="C270" t="s">
        <v>611</v>
      </c>
      <c r="D270" t="s">
        <v>611</v>
      </c>
      <c r="E270" t="s">
        <v>611</v>
      </c>
      <c r="F270" t="s">
        <v>611</v>
      </c>
      <c r="G270" t="s">
        <v>611</v>
      </c>
      <c r="H270" t="s">
        <v>611</v>
      </c>
      <c r="I270" t="s">
        <v>611</v>
      </c>
      <c r="J270" t="s">
        <v>611</v>
      </c>
      <c r="K270" t="s">
        <v>611</v>
      </c>
      <c r="L270" t="s">
        <v>611</v>
      </c>
      <c r="M270" t="str">
        <f>VLOOKUP(B270,T$2:U$299,2)</f>
        <v>Kayonza</v>
      </c>
      <c r="N270">
        <f>VLOOKUP(B270,T$1:V$299,3)</f>
        <v>1.3</v>
      </c>
      <c r="O270">
        <f t="shared" si="12"/>
        <v>3</v>
      </c>
      <c r="P270">
        <f t="shared" si="13"/>
        <v>1</v>
      </c>
      <c r="Q270">
        <f t="shared" si="14"/>
        <v>0</v>
      </c>
      <c r="T270" t="s">
        <v>581</v>
      </c>
      <c r="U270" t="s">
        <v>614</v>
      </c>
      <c r="V270">
        <v>2.4</v>
      </c>
      <c r="W270" s="2">
        <v>1</v>
      </c>
      <c r="X270" s="2">
        <v>1</v>
      </c>
      <c r="AF270" t="s">
        <v>581</v>
      </c>
      <c r="AG270" s="10">
        <v>4</v>
      </c>
      <c r="AH270" s="10">
        <f>ROUND(AG270,0)</f>
        <v>4</v>
      </c>
    </row>
    <row r="271" spans="1:34" x14ac:dyDescent="0.25">
      <c r="A271" t="s">
        <v>283</v>
      </c>
      <c r="B271" t="s">
        <v>581</v>
      </c>
      <c r="C271" t="s">
        <v>611</v>
      </c>
      <c r="D271" t="s">
        <v>611</v>
      </c>
      <c r="E271" t="s">
        <v>611</v>
      </c>
      <c r="F271" t="s">
        <v>611</v>
      </c>
      <c r="G271" t="s">
        <v>611</v>
      </c>
      <c r="H271" t="s">
        <v>611</v>
      </c>
      <c r="I271" t="s">
        <v>611</v>
      </c>
      <c r="J271" t="s">
        <v>611</v>
      </c>
      <c r="K271" t="s">
        <v>611</v>
      </c>
      <c r="L271" t="s">
        <v>611</v>
      </c>
      <c r="M271" t="str">
        <f>VLOOKUP(B271,T$2:U$299,2)</f>
        <v>Kayonza</v>
      </c>
      <c r="N271">
        <f>VLOOKUP(B271,T$1:V$299,3)</f>
        <v>2.4</v>
      </c>
      <c r="O271">
        <f t="shared" si="12"/>
        <v>4</v>
      </c>
      <c r="P271">
        <f t="shared" si="13"/>
        <v>1</v>
      </c>
      <c r="Q271">
        <f t="shared" si="14"/>
        <v>1</v>
      </c>
      <c r="T271" t="s">
        <v>582</v>
      </c>
      <c r="U271" t="s">
        <v>614</v>
      </c>
      <c r="V271">
        <v>1</v>
      </c>
      <c r="W271" s="2">
        <v>1</v>
      </c>
      <c r="X271" s="2">
        <v>1</v>
      </c>
      <c r="AF271" t="s">
        <v>582</v>
      </c>
      <c r="AG271" s="10">
        <v>3.5</v>
      </c>
      <c r="AH271" s="10">
        <f>ROUND(AG271,0)</f>
        <v>4</v>
      </c>
    </row>
    <row r="272" spans="1:34" x14ac:dyDescent="0.25">
      <c r="A272" t="s">
        <v>285</v>
      </c>
      <c r="B272" t="s">
        <v>583</v>
      </c>
      <c r="C272" t="s">
        <v>611</v>
      </c>
      <c r="D272" t="s">
        <v>611</v>
      </c>
      <c r="E272" t="s">
        <v>611</v>
      </c>
      <c r="F272" t="s">
        <v>611</v>
      </c>
      <c r="G272" t="s">
        <v>611</v>
      </c>
      <c r="H272" t="s">
        <v>611</v>
      </c>
      <c r="I272" t="s">
        <v>611</v>
      </c>
      <c r="J272" t="s">
        <v>611</v>
      </c>
      <c r="K272" t="s">
        <v>611</v>
      </c>
      <c r="L272" t="s">
        <v>611</v>
      </c>
      <c r="M272" t="str">
        <f>VLOOKUP(B272,T$2:U$299,2)</f>
        <v>Kayonza</v>
      </c>
      <c r="N272">
        <f>VLOOKUP(B272,T$1:V$299,3)</f>
        <v>1</v>
      </c>
      <c r="O272">
        <f t="shared" si="12"/>
        <v>4</v>
      </c>
      <c r="P272">
        <f t="shared" si="13"/>
        <v>1</v>
      </c>
      <c r="Q272">
        <f t="shared" si="14"/>
        <v>1</v>
      </c>
      <c r="T272" t="s">
        <v>583</v>
      </c>
      <c r="U272" t="s">
        <v>614</v>
      </c>
      <c r="V272">
        <v>1</v>
      </c>
      <c r="W272" s="2">
        <v>1</v>
      </c>
      <c r="X272" s="2">
        <v>1</v>
      </c>
      <c r="AF272" t="s">
        <v>583</v>
      </c>
      <c r="AG272" s="10">
        <v>3.5</v>
      </c>
      <c r="AH272" s="10">
        <f>ROUND(AG272,0)</f>
        <v>4</v>
      </c>
    </row>
    <row r="273" spans="1:34" x14ac:dyDescent="0.25">
      <c r="A273" t="s">
        <v>286</v>
      </c>
      <c r="B273" t="s">
        <v>584</v>
      </c>
      <c r="C273" t="s">
        <v>611</v>
      </c>
      <c r="D273" t="s">
        <v>611</v>
      </c>
      <c r="E273" t="s">
        <v>611</v>
      </c>
      <c r="F273" t="s">
        <v>611</v>
      </c>
      <c r="G273" t="s">
        <v>611</v>
      </c>
      <c r="H273" t="s">
        <v>611</v>
      </c>
      <c r="I273" t="s">
        <v>611</v>
      </c>
      <c r="J273" t="s">
        <v>611</v>
      </c>
      <c r="K273" t="s">
        <v>611</v>
      </c>
      <c r="L273" t="s">
        <v>611</v>
      </c>
      <c r="M273" t="str">
        <f>VLOOKUP(B273,T$2:U$299,2)</f>
        <v>Kayonza</v>
      </c>
      <c r="N273">
        <f>VLOOKUP(B273,T$1:V$299,3)</f>
        <v>1</v>
      </c>
      <c r="O273">
        <f t="shared" si="12"/>
        <v>4</v>
      </c>
      <c r="P273">
        <f t="shared" si="13"/>
        <v>1</v>
      </c>
      <c r="Q273">
        <f t="shared" si="14"/>
        <v>1</v>
      </c>
      <c r="T273" t="s">
        <v>584</v>
      </c>
      <c r="U273" t="s">
        <v>614</v>
      </c>
      <c r="V273">
        <v>1</v>
      </c>
      <c r="W273" s="2">
        <v>1</v>
      </c>
      <c r="X273" s="2">
        <v>1</v>
      </c>
      <c r="AF273" t="s">
        <v>584</v>
      </c>
      <c r="AG273" s="10">
        <v>3.5</v>
      </c>
      <c r="AH273" s="10">
        <f>ROUND(AG273,0)</f>
        <v>4</v>
      </c>
    </row>
    <row r="274" spans="1:34" x14ac:dyDescent="0.25">
      <c r="A274" t="s">
        <v>287</v>
      </c>
      <c r="B274" t="s">
        <v>585</v>
      </c>
      <c r="C274" t="s">
        <v>611</v>
      </c>
      <c r="D274" t="s">
        <v>611</v>
      </c>
      <c r="E274" t="s">
        <v>611</v>
      </c>
      <c r="F274" t="s">
        <v>611</v>
      </c>
      <c r="G274" t="s">
        <v>611</v>
      </c>
      <c r="H274" t="s">
        <v>611</v>
      </c>
      <c r="I274" t="s">
        <v>611</v>
      </c>
      <c r="J274" t="s">
        <v>611</v>
      </c>
      <c r="K274" t="s">
        <v>611</v>
      </c>
      <c r="L274" t="s">
        <v>611</v>
      </c>
      <c r="M274" t="str">
        <f>VLOOKUP(B274,T$2:U$299,2)</f>
        <v>Kayonza</v>
      </c>
      <c r="N274">
        <f>VLOOKUP(B274,T$1:V$299,3)</f>
        <v>1.2</v>
      </c>
      <c r="O274">
        <f t="shared" si="12"/>
        <v>2</v>
      </c>
      <c r="P274">
        <f t="shared" si="13"/>
        <v>0</v>
      </c>
      <c r="Q274">
        <f t="shared" si="14"/>
        <v>0</v>
      </c>
      <c r="T274" t="s">
        <v>585</v>
      </c>
      <c r="U274" t="s">
        <v>614</v>
      </c>
      <c r="V274">
        <v>1.2</v>
      </c>
      <c r="W274" s="2">
        <v>0</v>
      </c>
      <c r="X274" s="2">
        <v>0</v>
      </c>
      <c r="AF274" t="s">
        <v>585</v>
      </c>
      <c r="AG274" s="10">
        <v>2</v>
      </c>
      <c r="AH274" s="10">
        <f>ROUND(AG274,0)</f>
        <v>2</v>
      </c>
    </row>
    <row r="275" spans="1:34" x14ac:dyDescent="0.25">
      <c r="A275" t="s">
        <v>288</v>
      </c>
      <c r="B275" t="s">
        <v>586</v>
      </c>
      <c r="C275" t="s">
        <v>611</v>
      </c>
      <c r="D275" t="s">
        <v>611</v>
      </c>
      <c r="E275" t="s">
        <v>611</v>
      </c>
      <c r="F275" t="s">
        <v>611</v>
      </c>
      <c r="G275" t="s">
        <v>611</v>
      </c>
      <c r="H275" t="s">
        <v>611</v>
      </c>
      <c r="I275" t="s">
        <v>611</v>
      </c>
      <c r="J275" t="s">
        <v>611</v>
      </c>
      <c r="K275" t="s">
        <v>611</v>
      </c>
      <c r="L275" t="s">
        <v>611</v>
      </c>
      <c r="M275" t="str">
        <f>VLOOKUP(B275,T$2:U$299,2)</f>
        <v>Kayonza</v>
      </c>
      <c r="N275">
        <f>VLOOKUP(B275,T$1:V$299,3)</f>
        <v>0.5</v>
      </c>
      <c r="O275">
        <f t="shared" si="12"/>
        <v>2</v>
      </c>
      <c r="P275">
        <f t="shared" si="13"/>
        <v>0</v>
      </c>
      <c r="Q275">
        <f t="shared" si="14"/>
        <v>0</v>
      </c>
      <c r="T275" t="s">
        <v>586</v>
      </c>
      <c r="U275" t="s">
        <v>614</v>
      </c>
      <c r="V275">
        <v>0.5</v>
      </c>
      <c r="W275" s="2">
        <v>0</v>
      </c>
      <c r="X275" s="2">
        <v>0</v>
      </c>
      <c r="AF275" t="s">
        <v>586</v>
      </c>
      <c r="AG275" s="10">
        <v>1.5</v>
      </c>
      <c r="AH275" s="10">
        <f>ROUND(AG275,0)</f>
        <v>2</v>
      </c>
    </row>
    <row r="276" spans="1:34" x14ac:dyDescent="0.25">
      <c r="A276" t="s">
        <v>289</v>
      </c>
      <c r="B276" t="s">
        <v>587</v>
      </c>
      <c r="C276" t="s">
        <v>611</v>
      </c>
      <c r="D276" t="s">
        <v>611</v>
      </c>
      <c r="E276" t="s">
        <v>611</v>
      </c>
      <c r="F276" t="s">
        <v>611</v>
      </c>
      <c r="G276" t="s">
        <v>611</v>
      </c>
      <c r="H276" t="s">
        <v>611</v>
      </c>
      <c r="I276" t="s">
        <v>611</v>
      </c>
      <c r="J276" t="s">
        <v>611</v>
      </c>
      <c r="K276" t="s">
        <v>611</v>
      </c>
      <c r="L276" t="s">
        <v>611</v>
      </c>
      <c r="M276" t="str">
        <f>VLOOKUP(B276,T$2:U$299,2)</f>
        <v>Kayonza</v>
      </c>
      <c r="N276">
        <f>VLOOKUP(B276,T$1:V$299,3)</f>
        <v>0.7</v>
      </c>
      <c r="O276">
        <f t="shared" si="12"/>
        <v>2</v>
      </c>
      <c r="P276">
        <f t="shared" si="13"/>
        <v>0</v>
      </c>
      <c r="Q276">
        <f t="shared" si="14"/>
        <v>0</v>
      </c>
      <c r="T276" t="s">
        <v>587</v>
      </c>
      <c r="U276" t="s">
        <v>614</v>
      </c>
      <c r="V276">
        <v>0.7</v>
      </c>
      <c r="W276" s="2">
        <v>0</v>
      </c>
      <c r="X276" s="2">
        <v>0</v>
      </c>
      <c r="AF276" t="s">
        <v>587</v>
      </c>
      <c r="AG276" s="10">
        <v>1.5</v>
      </c>
      <c r="AH276" s="10">
        <f>ROUND(AG276,0)</f>
        <v>2</v>
      </c>
    </row>
    <row r="277" spans="1:34" x14ac:dyDescent="0.25">
      <c r="A277" t="s">
        <v>290</v>
      </c>
      <c r="B277" t="s">
        <v>588</v>
      </c>
      <c r="C277" t="s">
        <v>611</v>
      </c>
      <c r="D277" t="s">
        <v>611</v>
      </c>
      <c r="E277" t="s">
        <v>611</v>
      </c>
      <c r="F277" t="s">
        <v>611</v>
      </c>
      <c r="G277" t="s">
        <v>611</v>
      </c>
      <c r="H277" t="s">
        <v>611</v>
      </c>
      <c r="I277" t="s">
        <v>611</v>
      </c>
      <c r="J277" t="s">
        <v>611</v>
      </c>
      <c r="K277" t="s">
        <v>611</v>
      </c>
      <c r="L277" t="s">
        <v>611</v>
      </c>
      <c r="M277" t="str">
        <f>VLOOKUP(B277,T$2:U$299,2)</f>
        <v>Kayonza</v>
      </c>
      <c r="N277">
        <f>VLOOKUP(B277,T$1:V$299,3)</f>
        <v>0.6</v>
      </c>
      <c r="O277">
        <f t="shared" si="12"/>
        <v>2</v>
      </c>
      <c r="P277">
        <f t="shared" si="13"/>
        <v>0</v>
      </c>
      <c r="Q277">
        <f t="shared" si="14"/>
        <v>0</v>
      </c>
      <c r="T277" t="s">
        <v>588</v>
      </c>
      <c r="U277" t="s">
        <v>614</v>
      </c>
      <c r="V277">
        <v>0.6</v>
      </c>
      <c r="W277" s="2">
        <v>0</v>
      </c>
      <c r="X277" s="2">
        <v>0</v>
      </c>
      <c r="AF277" t="s">
        <v>588</v>
      </c>
      <c r="AG277" s="10">
        <v>1.5</v>
      </c>
      <c r="AH277" s="10">
        <f>ROUND(AG277,0)</f>
        <v>2</v>
      </c>
    </row>
    <row r="278" spans="1:34" x14ac:dyDescent="0.25">
      <c r="A278" t="s">
        <v>291</v>
      </c>
      <c r="B278" t="s">
        <v>589</v>
      </c>
      <c r="C278" t="s">
        <v>611</v>
      </c>
      <c r="D278" t="s">
        <v>611</v>
      </c>
      <c r="E278" t="s">
        <v>611</v>
      </c>
      <c r="F278" t="s">
        <v>611</v>
      </c>
      <c r="G278" t="s">
        <v>611</v>
      </c>
      <c r="H278" t="s">
        <v>611</v>
      </c>
      <c r="I278" t="s">
        <v>611</v>
      </c>
      <c r="J278" t="s">
        <v>611</v>
      </c>
      <c r="K278" t="s">
        <v>611</v>
      </c>
      <c r="L278" t="s">
        <v>611</v>
      </c>
      <c r="M278" t="str">
        <f>VLOOKUP(B278,T$2:U$299,2)</f>
        <v>Kayonza</v>
      </c>
      <c r="N278">
        <f>VLOOKUP(B278,T$1:V$299,3)</f>
        <v>1</v>
      </c>
      <c r="O278">
        <f t="shared" si="12"/>
        <v>4</v>
      </c>
      <c r="P278">
        <f t="shared" si="13"/>
        <v>1</v>
      </c>
      <c r="Q278">
        <f t="shared" si="14"/>
        <v>1</v>
      </c>
      <c r="T278" t="s">
        <v>589</v>
      </c>
      <c r="U278" t="s">
        <v>614</v>
      </c>
      <c r="V278">
        <v>1</v>
      </c>
      <c r="W278" s="2">
        <v>1</v>
      </c>
      <c r="X278" s="2">
        <v>1</v>
      </c>
      <c r="AF278" t="s">
        <v>589</v>
      </c>
      <c r="AG278" s="10">
        <v>3.5</v>
      </c>
      <c r="AH278" s="10">
        <f>ROUND(AG278,0)</f>
        <v>4</v>
      </c>
    </row>
    <row r="279" spans="1:34" x14ac:dyDescent="0.25">
      <c r="A279" t="s">
        <v>292</v>
      </c>
      <c r="B279" t="s">
        <v>590</v>
      </c>
      <c r="C279" t="s">
        <v>611</v>
      </c>
      <c r="D279" t="s">
        <v>611</v>
      </c>
      <c r="E279" t="s">
        <v>611</v>
      </c>
      <c r="F279" t="s">
        <v>611</v>
      </c>
      <c r="G279" t="s">
        <v>611</v>
      </c>
      <c r="H279" t="s">
        <v>611</v>
      </c>
      <c r="I279" t="s">
        <v>611</v>
      </c>
      <c r="J279" t="s">
        <v>611</v>
      </c>
      <c r="K279" t="s">
        <v>611</v>
      </c>
      <c r="L279" t="s">
        <v>611</v>
      </c>
      <c r="M279" t="str">
        <f>VLOOKUP(B279,T$2:U$299,2)</f>
        <v>Kayonza</v>
      </c>
      <c r="N279">
        <f>VLOOKUP(B279,T$1:V$299,3)</f>
        <v>0.3</v>
      </c>
      <c r="O279">
        <f t="shared" si="12"/>
        <v>1</v>
      </c>
      <c r="P279">
        <f t="shared" si="13"/>
        <v>0</v>
      </c>
      <c r="Q279">
        <f t="shared" si="14"/>
        <v>0</v>
      </c>
      <c r="T279" t="s">
        <v>590</v>
      </c>
      <c r="U279" t="s">
        <v>614</v>
      </c>
      <c r="V279">
        <v>0.3</v>
      </c>
      <c r="W279" s="2">
        <v>0</v>
      </c>
      <c r="X279" s="2">
        <v>0</v>
      </c>
      <c r="AF279" t="s">
        <v>590</v>
      </c>
      <c r="AG279" s="10">
        <v>1</v>
      </c>
      <c r="AH279" s="10">
        <f>ROUND(AG279,0)</f>
        <v>1</v>
      </c>
    </row>
    <row r="280" spans="1:34" x14ac:dyDescent="0.25">
      <c r="A280" t="s">
        <v>293</v>
      </c>
      <c r="B280" t="s">
        <v>591</v>
      </c>
      <c r="C280" t="s">
        <v>611</v>
      </c>
      <c r="D280" t="s">
        <v>611</v>
      </c>
      <c r="E280" t="s">
        <v>611</v>
      </c>
      <c r="F280" t="s">
        <v>611</v>
      </c>
      <c r="G280" t="s">
        <v>611</v>
      </c>
      <c r="H280" t="s">
        <v>611</v>
      </c>
      <c r="I280" t="s">
        <v>611</v>
      </c>
      <c r="J280" t="s">
        <v>611</v>
      </c>
      <c r="K280" t="s">
        <v>611</v>
      </c>
      <c r="L280" t="s">
        <v>611</v>
      </c>
      <c r="M280" t="str">
        <f>VLOOKUP(B280,T$2:U$299,2)</f>
        <v>Kayonza</v>
      </c>
      <c r="N280">
        <f>VLOOKUP(B280,T$1:V$299,3)</f>
        <v>0.6</v>
      </c>
      <c r="O280">
        <f t="shared" si="12"/>
        <v>2</v>
      </c>
      <c r="P280">
        <f t="shared" si="13"/>
        <v>0</v>
      </c>
      <c r="Q280">
        <f t="shared" si="14"/>
        <v>0</v>
      </c>
      <c r="T280" t="s">
        <v>591</v>
      </c>
      <c r="U280" t="s">
        <v>614</v>
      </c>
      <c r="V280">
        <v>0.6</v>
      </c>
      <c r="W280" s="2">
        <v>0</v>
      </c>
      <c r="X280" s="2">
        <v>0</v>
      </c>
      <c r="AF280" t="s">
        <v>591</v>
      </c>
      <c r="AG280" s="10">
        <v>1.5</v>
      </c>
      <c r="AH280" s="10">
        <f>ROUND(AG280,0)</f>
        <v>2</v>
      </c>
    </row>
    <row r="281" spans="1:34" x14ac:dyDescent="0.25">
      <c r="A281" t="s">
        <v>116</v>
      </c>
      <c r="B281" t="s">
        <v>414</v>
      </c>
      <c r="C281" t="s">
        <v>611</v>
      </c>
      <c r="D281" t="s">
        <v>611</v>
      </c>
      <c r="E281" t="s">
        <v>611</v>
      </c>
      <c r="F281" t="s">
        <v>611</v>
      </c>
      <c r="G281" t="s">
        <v>611</v>
      </c>
      <c r="H281" t="s">
        <v>611</v>
      </c>
      <c r="I281" t="s">
        <v>611</v>
      </c>
      <c r="J281" t="s">
        <v>611</v>
      </c>
      <c r="K281" t="s">
        <v>611</v>
      </c>
      <c r="L281" t="s">
        <v>611</v>
      </c>
      <c r="M281" t="str">
        <f>VLOOKUP(B281,T$2:U$299,2)</f>
        <v>Kayonza</v>
      </c>
      <c r="N281">
        <f>VLOOKUP(B281,T$1:V$299,3)</f>
        <v>1.5</v>
      </c>
      <c r="O281">
        <f t="shared" si="12"/>
        <v>4</v>
      </c>
      <c r="P281">
        <f t="shared" si="13"/>
        <v>1</v>
      </c>
      <c r="Q281">
        <f t="shared" si="14"/>
        <v>1</v>
      </c>
      <c r="T281" t="s">
        <v>414</v>
      </c>
      <c r="U281" t="s">
        <v>614</v>
      </c>
      <c r="V281">
        <v>1.5</v>
      </c>
      <c r="W281" s="2">
        <v>1</v>
      </c>
      <c r="X281" s="2">
        <v>1</v>
      </c>
      <c r="AF281" t="s">
        <v>414</v>
      </c>
      <c r="AG281" s="10">
        <v>4</v>
      </c>
      <c r="AH281" s="10">
        <f>ROUND(AG281,0)</f>
        <v>4</v>
      </c>
    </row>
    <row r="282" spans="1:34" x14ac:dyDescent="0.25">
      <c r="A282" t="s">
        <v>295</v>
      </c>
      <c r="B282" t="s">
        <v>593</v>
      </c>
      <c r="C282" t="s">
        <v>611</v>
      </c>
      <c r="D282" t="s">
        <v>611</v>
      </c>
      <c r="E282" t="s">
        <v>611</v>
      </c>
      <c r="F282" t="s">
        <v>611</v>
      </c>
      <c r="G282" t="s">
        <v>611</v>
      </c>
      <c r="H282" t="s">
        <v>611</v>
      </c>
      <c r="I282" t="s">
        <v>611</v>
      </c>
      <c r="J282" t="s">
        <v>611</v>
      </c>
      <c r="K282" t="s">
        <v>611</v>
      </c>
      <c r="L282" t="s">
        <v>611</v>
      </c>
      <c r="M282" t="str">
        <f>VLOOKUP(B282,T$2:U$299,2)</f>
        <v>Kayonza</v>
      </c>
      <c r="N282">
        <f>VLOOKUP(B282,T$1:V$299,3)</f>
        <v>0.3</v>
      </c>
      <c r="O282">
        <f t="shared" si="12"/>
        <v>1</v>
      </c>
      <c r="P282">
        <f t="shared" si="13"/>
        <v>0</v>
      </c>
      <c r="Q282">
        <f t="shared" si="14"/>
        <v>0</v>
      </c>
      <c r="T282" t="s">
        <v>593</v>
      </c>
      <c r="U282" t="s">
        <v>614</v>
      </c>
      <c r="V282">
        <v>0.3</v>
      </c>
      <c r="W282" s="2">
        <v>0</v>
      </c>
      <c r="X282" s="2">
        <v>0</v>
      </c>
      <c r="AF282" t="s">
        <v>593</v>
      </c>
      <c r="AG282" s="10">
        <v>1</v>
      </c>
      <c r="AH282" s="10">
        <f>ROUND(AG282,0)</f>
        <v>1</v>
      </c>
    </row>
    <row r="283" spans="1:34" x14ac:dyDescent="0.25">
      <c r="A283" t="s">
        <v>296</v>
      </c>
      <c r="B283" t="s">
        <v>594</v>
      </c>
      <c r="C283" t="s">
        <v>611</v>
      </c>
      <c r="D283" t="s">
        <v>611</v>
      </c>
      <c r="E283" t="s">
        <v>611</v>
      </c>
      <c r="F283" t="s">
        <v>611</v>
      </c>
      <c r="G283" t="s">
        <v>611</v>
      </c>
      <c r="H283" t="s">
        <v>611</v>
      </c>
      <c r="I283" t="s">
        <v>611</v>
      </c>
      <c r="J283" t="s">
        <v>611</v>
      </c>
      <c r="K283" t="s">
        <v>611</v>
      </c>
      <c r="L283" t="s">
        <v>611</v>
      </c>
      <c r="M283" t="str">
        <f>VLOOKUP(B283,T$2:U$299,2)</f>
        <v>Kayonza</v>
      </c>
      <c r="N283">
        <f>VLOOKUP(B283,T$1:V$299,3)</f>
        <v>0.5</v>
      </c>
      <c r="O283">
        <f t="shared" si="12"/>
        <v>3</v>
      </c>
      <c r="P283">
        <f t="shared" si="13"/>
        <v>0</v>
      </c>
      <c r="Q283">
        <f t="shared" si="14"/>
        <v>1</v>
      </c>
      <c r="T283" t="s">
        <v>594</v>
      </c>
      <c r="U283" t="s">
        <v>614</v>
      </c>
      <c r="V283">
        <v>0.5</v>
      </c>
      <c r="W283" s="2">
        <v>0</v>
      </c>
      <c r="X283" s="2">
        <v>1</v>
      </c>
      <c r="AF283" t="s">
        <v>594</v>
      </c>
      <c r="AG283" s="10">
        <v>2.5</v>
      </c>
      <c r="AH283" s="10">
        <f>ROUND(AG283,0)</f>
        <v>3</v>
      </c>
    </row>
    <row r="284" spans="1:34" x14ac:dyDescent="0.25">
      <c r="A284" t="s">
        <v>297</v>
      </c>
      <c r="B284" t="s">
        <v>595</v>
      </c>
      <c r="C284" t="s">
        <v>611</v>
      </c>
      <c r="D284" t="s">
        <v>611</v>
      </c>
      <c r="E284" t="s">
        <v>611</v>
      </c>
      <c r="F284" t="s">
        <v>611</v>
      </c>
      <c r="G284" t="s">
        <v>611</v>
      </c>
      <c r="H284" t="s">
        <v>611</v>
      </c>
      <c r="I284" t="s">
        <v>611</v>
      </c>
      <c r="J284" t="s">
        <v>611</v>
      </c>
      <c r="K284" t="s">
        <v>611</v>
      </c>
      <c r="L284" t="s">
        <v>611</v>
      </c>
      <c r="M284" t="str">
        <f>VLOOKUP(B284,T$2:U$299,2)</f>
        <v>Kayonza</v>
      </c>
      <c r="N284">
        <f>VLOOKUP(B284,T$1:V$299,3)</f>
        <v>0.5</v>
      </c>
      <c r="O284">
        <f t="shared" si="12"/>
        <v>4</v>
      </c>
      <c r="P284">
        <f t="shared" si="13"/>
        <v>1</v>
      </c>
      <c r="Q284">
        <f t="shared" si="14"/>
        <v>1</v>
      </c>
      <c r="T284" t="s">
        <v>595</v>
      </c>
      <c r="U284" t="s">
        <v>614</v>
      </c>
      <c r="V284">
        <v>0.5</v>
      </c>
      <c r="W284" s="2">
        <v>1</v>
      </c>
      <c r="X284" s="2">
        <v>1</v>
      </c>
      <c r="AF284" t="s">
        <v>595</v>
      </c>
      <c r="AG284" s="10">
        <v>3.5</v>
      </c>
      <c r="AH284" s="10">
        <f>ROUND(AG284,0)</f>
        <v>4</v>
      </c>
    </row>
    <row r="285" spans="1:34" x14ac:dyDescent="0.25">
      <c r="A285" t="s">
        <v>298</v>
      </c>
      <c r="B285" t="s">
        <v>596</v>
      </c>
      <c r="C285" t="s">
        <v>611</v>
      </c>
      <c r="D285" t="s">
        <v>611</v>
      </c>
      <c r="E285" t="s">
        <v>611</v>
      </c>
      <c r="F285" t="s">
        <v>611</v>
      </c>
      <c r="G285" t="s">
        <v>611</v>
      </c>
      <c r="H285" t="s">
        <v>611</v>
      </c>
      <c r="I285" t="s">
        <v>611</v>
      </c>
      <c r="J285" t="s">
        <v>611</v>
      </c>
      <c r="K285" t="s">
        <v>611</v>
      </c>
      <c r="L285" t="s">
        <v>611</v>
      </c>
      <c r="M285" t="str">
        <f>VLOOKUP(B285,T$2:U$299,2)</f>
        <v>Kayonza</v>
      </c>
      <c r="N285">
        <f>VLOOKUP(B285,T$1:V$299,3)</f>
        <v>0.5</v>
      </c>
      <c r="O285">
        <f t="shared" si="12"/>
        <v>3</v>
      </c>
      <c r="P285">
        <f t="shared" si="13"/>
        <v>0</v>
      </c>
      <c r="Q285">
        <f t="shared" si="14"/>
        <v>1</v>
      </c>
      <c r="T285" t="s">
        <v>596</v>
      </c>
      <c r="U285" t="s">
        <v>614</v>
      </c>
      <c r="V285">
        <v>0.5</v>
      </c>
      <c r="W285" s="2">
        <v>0</v>
      </c>
      <c r="X285" s="2">
        <v>1</v>
      </c>
      <c r="AF285" t="s">
        <v>596</v>
      </c>
      <c r="AG285" s="10">
        <v>2.5</v>
      </c>
      <c r="AH285" s="10">
        <f>ROUND(AG285,0)</f>
        <v>3</v>
      </c>
    </row>
    <row r="286" spans="1:34" x14ac:dyDescent="0.25">
      <c r="A286" t="s">
        <v>299</v>
      </c>
      <c r="B286" t="s">
        <v>597</v>
      </c>
      <c r="C286" t="s">
        <v>611</v>
      </c>
      <c r="D286" t="s">
        <v>611</v>
      </c>
      <c r="E286" t="s">
        <v>611</v>
      </c>
      <c r="F286" t="s">
        <v>611</v>
      </c>
      <c r="G286" t="s">
        <v>611</v>
      </c>
      <c r="H286" t="s">
        <v>611</v>
      </c>
      <c r="I286" t="s">
        <v>611</v>
      </c>
      <c r="J286" t="s">
        <v>611</v>
      </c>
      <c r="K286" t="s">
        <v>611</v>
      </c>
      <c r="L286" t="s">
        <v>611</v>
      </c>
      <c r="M286" t="str">
        <f>VLOOKUP(B286,T$2:U$299,2)</f>
        <v>Kayonza</v>
      </c>
      <c r="N286">
        <f>VLOOKUP(B286,T$1:V$299,3)</f>
        <v>4.5</v>
      </c>
      <c r="O286">
        <f t="shared" si="12"/>
        <v>3</v>
      </c>
      <c r="P286">
        <f t="shared" si="13"/>
        <v>0</v>
      </c>
      <c r="Q286">
        <f t="shared" si="14"/>
        <v>1</v>
      </c>
      <c r="T286" t="s">
        <v>597</v>
      </c>
      <c r="U286" t="s">
        <v>614</v>
      </c>
      <c r="V286">
        <v>4.5</v>
      </c>
      <c r="W286" s="2">
        <v>0</v>
      </c>
      <c r="X286" s="2">
        <v>1</v>
      </c>
      <c r="AF286" t="s">
        <v>597</v>
      </c>
      <c r="AG286" s="10">
        <v>3</v>
      </c>
      <c r="AH286" s="10">
        <f>ROUND(AG286,0)</f>
        <v>3</v>
      </c>
    </row>
    <row r="287" spans="1:34" x14ac:dyDescent="0.25">
      <c r="A287" t="s">
        <v>300</v>
      </c>
      <c r="B287" t="s">
        <v>598</v>
      </c>
      <c r="C287" t="s">
        <v>611</v>
      </c>
      <c r="D287" t="s">
        <v>611</v>
      </c>
      <c r="E287" t="s">
        <v>611</v>
      </c>
      <c r="F287" t="s">
        <v>611</v>
      </c>
      <c r="G287" t="s">
        <v>611</v>
      </c>
      <c r="H287" t="s">
        <v>611</v>
      </c>
      <c r="I287" t="s">
        <v>611</v>
      </c>
      <c r="J287" t="s">
        <v>611</v>
      </c>
      <c r="K287" t="s">
        <v>611</v>
      </c>
      <c r="L287" t="s">
        <v>611</v>
      </c>
      <c r="M287" t="str">
        <f>VLOOKUP(B287,T$2:U$299,2)</f>
        <v>Kayonza</v>
      </c>
      <c r="N287">
        <f>VLOOKUP(B287,T$1:V$299,3)</f>
        <v>0.8</v>
      </c>
      <c r="O287">
        <f t="shared" si="12"/>
        <v>2</v>
      </c>
      <c r="P287">
        <f t="shared" si="13"/>
        <v>0</v>
      </c>
      <c r="Q287">
        <f t="shared" si="14"/>
        <v>0</v>
      </c>
      <c r="T287" t="s">
        <v>598</v>
      </c>
      <c r="U287" t="s">
        <v>614</v>
      </c>
      <c r="V287">
        <v>0.8</v>
      </c>
      <c r="W287" s="2">
        <v>0</v>
      </c>
      <c r="X287" s="2">
        <v>0</v>
      </c>
      <c r="AF287" t="s">
        <v>598</v>
      </c>
      <c r="AG287" s="10">
        <v>1.5</v>
      </c>
      <c r="AH287" s="10">
        <f>ROUND(AG287,0)</f>
        <v>2</v>
      </c>
    </row>
    <row r="288" spans="1:34" x14ac:dyDescent="0.25">
      <c r="A288" t="s">
        <v>301</v>
      </c>
      <c r="B288" t="s">
        <v>599</v>
      </c>
      <c r="C288" t="s">
        <v>611</v>
      </c>
      <c r="D288" t="s">
        <v>611</v>
      </c>
      <c r="E288" t="s">
        <v>611</v>
      </c>
      <c r="F288" t="s">
        <v>611</v>
      </c>
      <c r="G288" t="s">
        <v>611</v>
      </c>
      <c r="H288" t="s">
        <v>611</v>
      </c>
      <c r="I288" t="s">
        <v>611</v>
      </c>
      <c r="J288" t="s">
        <v>611</v>
      </c>
      <c r="K288" t="s">
        <v>611</v>
      </c>
      <c r="L288" t="s">
        <v>611</v>
      </c>
      <c r="M288" t="str">
        <f>VLOOKUP(B288,T$2:U$299,2)</f>
        <v>Kayonza</v>
      </c>
      <c r="N288">
        <f>VLOOKUP(B288,T$1:V$299,3)</f>
        <v>0.25</v>
      </c>
      <c r="O288">
        <f t="shared" si="12"/>
        <v>1</v>
      </c>
      <c r="P288">
        <f t="shared" si="13"/>
        <v>0</v>
      </c>
      <c r="Q288">
        <f t="shared" si="14"/>
        <v>0</v>
      </c>
      <c r="T288" t="s">
        <v>599</v>
      </c>
      <c r="U288" t="s">
        <v>614</v>
      </c>
      <c r="V288">
        <v>0.25</v>
      </c>
      <c r="W288" s="2">
        <v>0</v>
      </c>
      <c r="X288" s="2">
        <v>0</v>
      </c>
      <c r="AF288" t="s">
        <v>599</v>
      </c>
      <c r="AG288" s="10">
        <v>1</v>
      </c>
      <c r="AH288" s="10">
        <f>ROUND(AG288,0)</f>
        <v>1</v>
      </c>
    </row>
    <row r="289" spans="1:34" x14ac:dyDescent="0.25">
      <c r="A289" t="s">
        <v>302</v>
      </c>
      <c r="B289" t="s">
        <v>600</v>
      </c>
      <c r="C289" t="s">
        <v>611</v>
      </c>
      <c r="D289" t="s">
        <v>611</v>
      </c>
      <c r="E289" t="s">
        <v>611</v>
      </c>
      <c r="F289" t="s">
        <v>611</v>
      </c>
      <c r="G289" t="s">
        <v>611</v>
      </c>
      <c r="H289" t="s">
        <v>611</v>
      </c>
      <c r="I289" t="s">
        <v>611</v>
      </c>
      <c r="J289" t="s">
        <v>611</v>
      </c>
      <c r="K289" t="s">
        <v>611</v>
      </c>
      <c r="L289" t="s">
        <v>611</v>
      </c>
      <c r="M289" t="str">
        <f>VLOOKUP(B289,T$2:U$299,2)</f>
        <v>Kayonza</v>
      </c>
      <c r="N289">
        <f>VLOOKUP(B289,T$1:V$299,3)</f>
        <v>0.5</v>
      </c>
      <c r="O289">
        <f t="shared" si="12"/>
        <v>3</v>
      </c>
      <c r="P289">
        <f t="shared" si="13"/>
        <v>0</v>
      </c>
      <c r="Q289">
        <f t="shared" si="14"/>
        <v>1</v>
      </c>
      <c r="T289" t="s">
        <v>600</v>
      </c>
      <c r="U289" t="s">
        <v>614</v>
      </c>
      <c r="V289">
        <v>0.5</v>
      </c>
      <c r="W289" s="2">
        <v>0</v>
      </c>
      <c r="X289" s="2">
        <v>1</v>
      </c>
      <c r="AF289" t="s">
        <v>600</v>
      </c>
      <c r="AG289" s="10">
        <v>2.5</v>
      </c>
      <c r="AH289" s="10">
        <f>ROUND(AG289,0)</f>
        <v>3</v>
      </c>
    </row>
    <row r="290" spans="1:34" x14ac:dyDescent="0.25">
      <c r="A290" t="s">
        <v>303</v>
      </c>
      <c r="B290" t="s">
        <v>601</v>
      </c>
      <c r="C290" t="s">
        <v>611</v>
      </c>
      <c r="D290" t="s">
        <v>611</v>
      </c>
      <c r="E290" t="s">
        <v>611</v>
      </c>
      <c r="F290" t="s">
        <v>611</v>
      </c>
      <c r="G290" t="s">
        <v>611</v>
      </c>
      <c r="H290" t="s">
        <v>611</v>
      </c>
      <c r="I290" t="s">
        <v>611</v>
      </c>
      <c r="J290" t="s">
        <v>611</v>
      </c>
      <c r="K290" t="s">
        <v>611</v>
      </c>
      <c r="L290" t="s">
        <v>611</v>
      </c>
      <c r="M290" t="str">
        <f>VLOOKUP(B290,T$2:U$299,2)</f>
        <v>Kayonza</v>
      </c>
      <c r="N290">
        <f>VLOOKUP(B290,T$1:V$299,3)</f>
        <v>1.3</v>
      </c>
      <c r="O290">
        <f t="shared" si="12"/>
        <v>2</v>
      </c>
      <c r="P290">
        <f t="shared" si="13"/>
        <v>0</v>
      </c>
      <c r="Q290">
        <f t="shared" si="14"/>
        <v>0</v>
      </c>
      <c r="T290" t="s">
        <v>601</v>
      </c>
      <c r="U290" t="s">
        <v>614</v>
      </c>
      <c r="V290">
        <v>1.3</v>
      </c>
      <c r="W290" s="2">
        <v>0</v>
      </c>
      <c r="X290" s="2">
        <v>0</v>
      </c>
      <c r="AF290" t="s">
        <v>601</v>
      </c>
      <c r="AG290" s="10">
        <v>2</v>
      </c>
      <c r="AH290" s="10">
        <f>ROUND(AG290,0)</f>
        <v>2</v>
      </c>
    </row>
    <row r="291" spans="1:34" x14ac:dyDescent="0.25">
      <c r="A291" t="s">
        <v>304</v>
      </c>
      <c r="B291" t="s">
        <v>602</v>
      </c>
      <c r="C291" t="s">
        <v>611</v>
      </c>
      <c r="D291" t="s">
        <v>611</v>
      </c>
      <c r="E291" t="s">
        <v>611</v>
      </c>
      <c r="F291" t="s">
        <v>611</v>
      </c>
      <c r="G291" t="s">
        <v>611</v>
      </c>
      <c r="H291" t="s">
        <v>611</v>
      </c>
      <c r="I291" t="s">
        <v>611</v>
      </c>
      <c r="J291" t="s">
        <v>611</v>
      </c>
      <c r="K291" t="s">
        <v>611</v>
      </c>
      <c r="L291" t="s">
        <v>611</v>
      </c>
      <c r="M291" t="str">
        <f>VLOOKUP(B291,T$2:U$299,2)</f>
        <v>Kayonza</v>
      </c>
      <c r="N291">
        <f>VLOOKUP(B291,T$1:V$299,3)</f>
        <v>0.3</v>
      </c>
      <c r="O291">
        <f t="shared" si="12"/>
        <v>1</v>
      </c>
      <c r="P291">
        <f t="shared" si="13"/>
        <v>0</v>
      </c>
      <c r="Q291">
        <f t="shared" si="14"/>
        <v>0</v>
      </c>
      <c r="T291" t="s">
        <v>602</v>
      </c>
      <c r="U291" t="s">
        <v>614</v>
      </c>
      <c r="V291">
        <v>0.3</v>
      </c>
      <c r="W291" s="2">
        <v>0</v>
      </c>
      <c r="X291" s="2">
        <v>0</v>
      </c>
      <c r="AF291" t="s">
        <v>602</v>
      </c>
      <c r="AG291" s="10">
        <v>1</v>
      </c>
      <c r="AH291" s="10">
        <f>ROUND(AG291,0)</f>
        <v>1</v>
      </c>
    </row>
    <row r="292" spans="1:34" x14ac:dyDescent="0.25">
      <c r="A292" t="s">
        <v>305</v>
      </c>
      <c r="B292" t="s">
        <v>603</v>
      </c>
      <c r="C292" t="s">
        <v>611</v>
      </c>
      <c r="D292" t="s">
        <v>611</v>
      </c>
      <c r="E292" t="s">
        <v>611</v>
      </c>
      <c r="F292" t="s">
        <v>611</v>
      </c>
      <c r="G292" t="s">
        <v>611</v>
      </c>
      <c r="H292" t="s">
        <v>611</v>
      </c>
      <c r="I292" t="s">
        <v>611</v>
      </c>
      <c r="J292" t="s">
        <v>611</v>
      </c>
      <c r="K292" t="s">
        <v>611</v>
      </c>
      <c r="L292" t="s">
        <v>611</v>
      </c>
      <c r="M292" t="str">
        <f>VLOOKUP(B292,T$2:U$299,2)</f>
        <v>Kayonza</v>
      </c>
      <c r="N292">
        <f>VLOOKUP(B292,T$1:V$299,3)</f>
        <v>0.5</v>
      </c>
      <c r="O292">
        <f t="shared" si="12"/>
        <v>2</v>
      </c>
      <c r="P292">
        <f t="shared" si="13"/>
        <v>0</v>
      </c>
      <c r="Q292">
        <f t="shared" si="14"/>
        <v>0</v>
      </c>
      <c r="T292" t="s">
        <v>603</v>
      </c>
      <c r="U292" t="s">
        <v>614</v>
      </c>
      <c r="V292">
        <v>0.5</v>
      </c>
      <c r="W292" s="2">
        <v>0</v>
      </c>
      <c r="X292" s="2">
        <v>0</v>
      </c>
      <c r="AF292" t="s">
        <v>603</v>
      </c>
      <c r="AG292" s="10">
        <v>1.5</v>
      </c>
      <c r="AH292" s="10">
        <f>ROUND(AG292,0)</f>
        <v>2</v>
      </c>
    </row>
    <row r="293" spans="1:34" x14ac:dyDescent="0.25">
      <c r="A293" t="s">
        <v>306</v>
      </c>
      <c r="B293" t="s">
        <v>604</v>
      </c>
      <c r="C293" t="s">
        <v>611</v>
      </c>
      <c r="D293" t="s">
        <v>611</v>
      </c>
      <c r="E293" t="s">
        <v>611</v>
      </c>
      <c r="F293" t="s">
        <v>611</v>
      </c>
      <c r="G293" t="s">
        <v>611</v>
      </c>
      <c r="H293" t="s">
        <v>611</v>
      </c>
      <c r="I293" t="s">
        <v>611</v>
      </c>
      <c r="J293" t="s">
        <v>611</v>
      </c>
      <c r="K293" t="s">
        <v>611</v>
      </c>
      <c r="L293" t="s">
        <v>611</v>
      </c>
      <c r="M293" t="str">
        <f>VLOOKUP(B293,T$2:U$299,2)</f>
        <v>Kayonza</v>
      </c>
      <c r="N293">
        <f>VLOOKUP(B293,T$1:V$299,3)</f>
        <v>0.55000000000000004</v>
      </c>
      <c r="O293">
        <f t="shared" si="12"/>
        <v>4</v>
      </c>
      <c r="P293">
        <f t="shared" si="13"/>
        <v>1</v>
      </c>
      <c r="Q293">
        <f t="shared" si="14"/>
        <v>1</v>
      </c>
      <c r="T293" t="s">
        <v>604</v>
      </c>
      <c r="U293" t="s">
        <v>614</v>
      </c>
      <c r="V293">
        <v>0.55000000000000004</v>
      </c>
      <c r="W293" s="2">
        <v>1</v>
      </c>
      <c r="X293" s="2">
        <v>1</v>
      </c>
      <c r="AF293" t="s">
        <v>604</v>
      </c>
      <c r="AG293" s="10">
        <v>3.5</v>
      </c>
      <c r="AH293" s="10">
        <f>ROUND(AG293,0)</f>
        <v>4</v>
      </c>
    </row>
    <row r="294" spans="1:34" x14ac:dyDescent="0.25">
      <c r="A294" t="s">
        <v>307</v>
      </c>
      <c r="B294" t="s">
        <v>605</v>
      </c>
      <c r="C294" t="s">
        <v>611</v>
      </c>
      <c r="D294" t="s">
        <v>611</v>
      </c>
      <c r="E294" t="s">
        <v>611</v>
      </c>
      <c r="F294" t="s">
        <v>611</v>
      </c>
      <c r="G294" t="s">
        <v>611</v>
      </c>
      <c r="H294" t="s">
        <v>611</v>
      </c>
      <c r="I294" t="s">
        <v>611</v>
      </c>
      <c r="J294" t="s">
        <v>611</v>
      </c>
      <c r="K294" t="s">
        <v>611</v>
      </c>
      <c r="L294" t="s">
        <v>611</v>
      </c>
      <c r="M294" t="str">
        <f>VLOOKUP(B294,T$2:U$299,2)</f>
        <v>Kayonza</v>
      </c>
      <c r="N294">
        <f>VLOOKUP(B294,T$1:V$299,3)</f>
        <v>1.3</v>
      </c>
      <c r="O294">
        <f t="shared" si="12"/>
        <v>4</v>
      </c>
      <c r="P294">
        <f t="shared" si="13"/>
        <v>1</v>
      </c>
      <c r="Q294">
        <f t="shared" si="14"/>
        <v>1</v>
      </c>
      <c r="T294" t="s">
        <v>605</v>
      </c>
      <c r="U294" t="s">
        <v>614</v>
      </c>
      <c r="V294">
        <v>1.3</v>
      </c>
      <c r="W294" s="2">
        <v>1</v>
      </c>
      <c r="X294" s="2">
        <v>1</v>
      </c>
      <c r="AF294" t="s">
        <v>605</v>
      </c>
      <c r="AG294" s="10">
        <v>4</v>
      </c>
      <c r="AH294" s="10">
        <f>ROUND(AG294,0)</f>
        <v>4</v>
      </c>
    </row>
    <row r="295" spans="1:34" x14ac:dyDescent="0.25">
      <c r="A295" t="s">
        <v>308</v>
      </c>
      <c r="B295" t="s">
        <v>606</v>
      </c>
      <c r="C295" t="s">
        <v>611</v>
      </c>
      <c r="D295" t="s">
        <v>611</v>
      </c>
      <c r="E295" t="s">
        <v>611</v>
      </c>
      <c r="F295" t="s">
        <v>611</v>
      </c>
      <c r="G295" t="s">
        <v>611</v>
      </c>
      <c r="H295" t="s">
        <v>611</v>
      </c>
      <c r="I295" t="s">
        <v>611</v>
      </c>
      <c r="J295" t="s">
        <v>611</v>
      </c>
      <c r="K295" t="s">
        <v>611</v>
      </c>
      <c r="L295" t="s">
        <v>611</v>
      </c>
      <c r="M295" t="str">
        <f>VLOOKUP(B295,T$2:U$299,2)</f>
        <v>Kayonza</v>
      </c>
      <c r="N295">
        <f>VLOOKUP(B295,T$1:V$299,3)</f>
        <v>0.3</v>
      </c>
      <c r="O295">
        <f t="shared" si="12"/>
        <v>2</v>
      </c>
      <c r="P295">
        <f t="shared" si="13"/>
        <v>0</v>
      </c>
      <c r="Q295">
        <f t="shared" si="14"/>
        <v>1</v>
      </c>
      <c r="T295" t="s">
        <v>606</v>
      </c>
      <c r="U295" t="s">
        <v>614</v>
      </c>
      <c r="V295">
        <v>0.3</v>
      </c>
      <c r="W295" s="2">
        <v>0</v>
      </c>
      <c r="X295" s="2">
        <v>1</v>
      </c>
      <c r="AF295" t="s">
        <v>606</v>
      </c>
      <c r="AG295" s="10">
        <v>2</v>
      </c>
      <c r="AH295" s="10">
        <f>ROUND(AG295,0)</f>
        <v>2</v>
      </c>
    </row>
    <row r="296" spans="1:34" x14ac:dyDescent="0.25">
      <c r="A296" t="s">
        <v>309</v>
      </c>
      <c r="B296" t="s">
        <v>607</v>
      </c>
      <c r="C296" t="s">
        <v>611</v>
      </c>
      <c r="D296" t="s">
        <v>611</v>
      </c>
      <c r="E296" t="s">
        <v>611</v>
      </c>
      <c r="F296" t="s">
        <v>611</v>
      </c>
      <c r="G296" t="s">
        <v>611</v>
      </c>
      <c r="H296" t="s">
        <v>611</v>
      </c>
      <c r="I296" t="s">
        <v>611</v>
      </c>
      <c r="J296" t="s">
        <v>611</v>
      </c>
      <c r="K296" t="s">
        <v>611</v>
      </c>
      <c r="L296" t="s">
        <v>611</v>
      </c>
      <c r="M296" t="str">
        <f>VLOOKUP(B296,T$2:U$299,2)</f>
        <v>Kayonza</v>
      </c>
      <c r="N296">
        <f>VLOOKUP(B296,T$1:V$299,3)</f>
        <v>0.5</v>
      </c>
      <c r="O296">
        <f t="shared" si="12"/>
        <v>3</v>
      </c>
      <c r="P296">
        <f t="shared" si="13"/>
        <v>0</v>
      </c>
      <c r="Q296">
        <f t="shared" si="14"/>
        <v>1</v>
      </c>
      <c r="T296" t="s">
        <v>607</v>
      </c>
      <c r="U296" t="s">
        <v>614</v>
      </c>
      <c r="V296">
        <v>0.5</v>
      </c>
      <c r="W296" s="2">
        <v>0</v>
      </c>
      <c r="X296" s="2">
        <v>1</v>
      </c>
      <c r="AF296" t="s">
        <v>607</v>
      </c>
      <c r="AG296" s="10">
        <v>2.5</v>
      </c>
      <c r="AH296" s="10">
        <f>ROUND(AG296,0)</f>
        <v>3</v>
      </c>
    </row>
    <row r="297" spans="1:34" x14ac:dyDescent="0.25">
      <c r="A297" t="s">
        <v>310</v>
      </c>
      <c r="B297" t="s">
        <v>608</v>
      </c>
      <c r="C297" t="s">
        <v>611</v>
      </c>
      <c r="D297" t="s">
        <v>611</v>
      </c>
      <c r="E297" t="s">
        <v>611</v>
      </c>
      <c r="F297" t="s">
        <v>611</v>
      </c>
      <c r="G297" t="s">
        <v>611</v>
      </c>
      <c r="H297" t="s">
        <v>611</v>
      </c>
      <c r="I297" t="s">
        <v>611</v>
      </c>
      <c r="J297" t="s">
        <v>611</v>
      </c>
      <c r="K297" t="s">
        <v>611</v>
      </c>
      <c r="L297" t="s">
        <v>611</v>
      </c>
      <c r="M297" t="str">
        <f>VLOOKUP(B297,T$2:U$299,2)</f>
        <v>Kayonza</v>
      </c>
      <c r="N297">
        <f>VLOOKUP(B297,T$1:V$299,3)</f>
        <v>0.3</v>
      </c>
      <c r="O297">
        <f t="shared" si="12"/>
        <v>2</v>
      </c>
      <c r="P297">
        <f t="shared" si="13"/>
        <v>0</v>
      </c>
      <c r="Q297">
        <f t="shared" si="14"/>
        <v>1</v>
      </c>
      <c r="T297" t="s">
        <v>608</v>
      </c>
      <c r="U297" t="s">
        <v>614</v>
      </c>
      <c r="V297">
        <v>0.3</v>
      </c>
      <c r="W297" s="2">
        <v>0</v>
      </c>
      <c r="X297" s="2">
        <v>1</v>
      </c>
      <c r="AF297" t="s">
        <v>608</v>
      </c>
      <c r="AG297" s="10">
        <v>2</v>
      </c>
      <c r="AH297" s="10">
        <f>ROUND(AG297,0)</f>
        <v>2</v>
      </c>
    </row>
    <row r="298" spans="1:34" x14ac:dyDescent="0.25">
      <c r="A298" t="s">
        <v>311</v>
      </c>
      <c r="B298" t="s">
        <v>609</v>
      </c>
      <c r="C298" t="s">
        <v>611</v>
      </c>
      <c r="D298" t="s">
        <v>611</v>
      </c>
      <c r="E298" t="s">
        <v>611</v>
      </c>
      <c r="F298" t="s">
        <v>611</v>
      </c>
      <c r="G298" t="s">
        <v>611</v>
      </c>
      <c r="H298" t="s">
        <v>611</v>
      </c>
      <c r="I298" t="s">
        <v>611</v>
      </c>
      <c r="J298" t="s">
        <v>611</v>
      </c>
      <c r="K298" t="s">
        <v>611</v>
      </c>
      <c r="L298" t="s">
        <v>611</v>
      </c>
      <c r="M298" t="str">
        <f>VLOOKUP(B298,T$2:U$299,2)</f>
        <v>Kayonza</v>
      </c>
      <c r="N298">
        <f>VLOOKUP(B298,T$1:V$299,3)</f>
        <v>0.2</v>
      </c>
      <c r="O298">
        <f t="shared" si="12"/>
        <v>3</v>
      </c>
      <c r="P298">
        <f t="shared" si="13"/>
        <v>1</v>
      </c>
      <c r="Q298">
        <f t="shared" si="14"/>
        <v>1</v>
      </c>
      <c r="T298" t="s">
        <v>609</v>
      </c>
      <c r="U298" t="s">
        <v>614</v>
      </c>
      <c r="V298">
        <v>0.2</v>
      </c>
      <c r="W298" s="2">
        <v>1</v>
      </c>
      <c r="X298" s="2">
        <v>1</v>
      </c>
      <c r="AF298" t="s">
        <v>609</v>
      </c>
      <c r="AG298" s="10">
        <v>3</v>
      </c>
      <c r="AH298" s="10">
        <f>ROUND(AG298,0)</f>
        <v>3</v>
      </c>
    </row>
    <row r="299" spans="1:34" x14ac:dyDescent="0.25">
      <c r="A299" t="s">
        <v>312</v>
      </c>
      <c r="B299" t="s">
        <v>610</v>
      </c>
      <c r="C299" t="s">
        <v>611</v>
      </c>
      <c r="D299" t="s">
        <v>611</v>
      </c>
      <c r="E299" t="s">
        <v>611</v>
      </c>
      <c r="F299" t="s">
        <v>611</v>
      </c>
      <c r="G299" t="s">
        <v>611</v>
      </c>
      <c r="H299" t="s">
        <v>611</v>
      </c>
      <c r="I299" t="s">
        <v>611</v>
      </c>
      <c r="J299" t="s">
        <v>611</v>
      </c>
      <c r="K299" t="s">
        <v>611</v>
      </c>
      <c r="L299" t="s">
        <v>611</v>
      </c>
      <c r="M299" t="str">
        <f>VLOOKUP(B299,T$2:U$299,2)</f>
        <v>Kayonza</v>
      </c>
      <c r="N299">
        <f>VLOOKUP(B299,T$1:V$299,3)</f>
        <v>0.2</v>
      </c>
      <c r="O299">
        <f t="shared" si="12"/>
        <v>1</v>
      </c>
      <c r="P299">
        <f t="shared" si="13"/>
        <v>0</v>
      </c>
      <c r="Q299">
        <f t="shared" si="14"/>
        <v>0</v>
      </c>
      <c r="T299" t="s">
        <v>610</v>
      </c>
      <c r="U299" t="s">
        <v>614</v>
      </c>
      <c r="V299">
        <v>0.2</v>
      </c>
      <c r="W299" s="2">
        <v>0</v>
      </c>
      <c r="X299" s="2">
        <v>0</v>
      </c>
      <c r="AF299" t="s">
        <v>610</v>
      </c>
      <c r="AG299" s="10">
        <v>1</v>
      </c>
      <c r="AH299" s="10">
        <f>ROUND(AG299,0)</f>
        <v>1</v>
      </c>
    </row>
  </sheetData>
  <autoFilter ref="A1:X299"/>
  <sortState ref="AF2:AH315">
    <sortCondition ref="AF2:AF31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abSelected="1" workbookViewId="0">
      <selection activeCell="B60" sqref="B60"/>
    </sheetView>
  </sheetViews>
  <sheetFormatPr defaultRowHeight="15" x14ac:dyDescent="0.25"/>
  <cols>
    <col min="1" max="1" width="16.42578125" customWidth="1"/>
    <col min="2" max="2" width="17.85546875" customWidth="1"/>
    <col min="3" max="3" width="7.140625" customWidth="1"/>
    <col min="4" max="4" width="11.28515625" customWidth="1"/>
    <col min="5" max="6" width="2" customWidth="1"/>
    <col min="7" max="7" width="11.28515625" bestFit="1" customWidth="1"/>
    <col min="12" max="12" width="13.140625" bestFit="1" customWidth="1"/>
    <col min="13" max="13" width="15.28515625" customWidth="1"/>
    <col min="18" max="18" width="9.5703125" bestFit="1" customWidth="1"/>
  </cols>
  <sheetData>
    <row r="1" spans="1:22" x14ac:dyDescent="0.25">
      <c r="A1" s="3" t="s">
        <v>1</v>
      </c>
      <c r="B1" t="s">
        <v>628</v>
      </c>
    </row>
    <row r="2" spans="1:22" x14ac:dyDescent="0.25">
      <c r="H2" s="6"/>
      <c r="I2" s="6" t="s">
        <v>634</v>
      </c>
      <c r="L2" s="3" t="s">
        <v>624</v>
      </c>
      <c r="M2" t="s">
        <v>637</v>
      </c>
      <c r="P2" s="5" t="s">
        <v>627</v>
      </c>
      <c r="Q2" s="5" t="s">
        <v>626</v>
      </c>
      <c r="R2" s="5"/>
      <c r="S2" s="5"/>
      <c r="T2" s="5"/>
      <c r="U2" s="5"/>
      <c r="V2" s="5"/>
    </row>
    <row r="3" spans="1:22" x14ac:dyDescent="0.25">
      <c r="A3" s="3" t="s">
        <v>624</v>
      </c>
      <c r="B3" t="s">
        <v>627</v>
      </c>
      <c r="H3" s="4" t="s">
        <v>616</v>
      </c>
      <c r="I3" s="11">
        <v>0.6</v>
      </c>
      <c r="L3" s="4" t="s">
        <v>316</v>
      </c>
      <c r="M3" s="7">
        <v>0</v>
      </c>
      <c r="P3" s="6" t="s">
        <v>624</v>
      </c>
      <c r="Q3" s="6">
        <v>0</v>
      </c>
      <c r="R3" s="6">
        <v>1</v>
      </c>
      <c r="S3" s="6">
        <v>2</v>
      </c>
      <c r="T3" s="6">
        <v>3</v>
      </c>
      <c r="U3" s="6">
        <v>4</v>
      </c>
      <c r="V3" s="6" t="s">
        <v>625</v>
      </c>
    </row>
    <row r="4" spans="1:22" x14ac:dyDescent="0.25">
      <c r="A4" s="4" t="s">
        <v>616</v>
      </c>
      <c r="B4" s="10">
        <v>4</v>
      </c>
      <c r="H4" s="4" t="s">
        <v>617</v>
      </c>
      <c r="I4" s="11">
        <v>0.75</v>
      </c>
      <c r="L4" s="4" t="s">
        <v>328</v>
      </c>
      <c r="M4" s="7">
        <v>0</v>
      </c>
      <c r="P4" s="4" t="s">
        <v>616</v>
      </c>
      <c r="Q4" s="7">
        <v>2</v>
      </c>
      <c r="R4" s="7"/>
      <c r="S4" s="7">
        <v>1</v>
      </c>
      <c r="T4" s="7">
        <v>1</v>
      </c>
      <c r="U4" s="7"/>
      <c r="V4" s="7">
        <v>4</v>
      </c>
    </row>
    <row r="5" spans="1:22" x14ac:dyDescent="0.25">
      <c r="A5" s="4" t="s">
        <v>617</v>
      </c>
      <c r="B5" s="10">
        <v>2</v>
      </c>
      <c r="H5" s="4" t="s">
        <v>614</v>
      </c>
      <c r="I5" s="11">
        <v>0.76666666666666661</v>
      </c>
      <c r="L5" s="4" t="s">
        <v>329</v>
      </c>
      <c r="M5" s="7">
        <v>2</v>
      </c>
      <c r="P5" s="4" t="s">
        <v>617</v>
      </c>
      <c r="Q5" s="7"/>
      <c r="R5" s="7"/>
      <c r="S5" s="7">
        <v>1</v>
      </c>
      <c r="T5" s="7">
        <v>1</v>
      </c>
      <c r="U5" s="7"/>
      <c r="V5" s="7">
        <v>2</v>
      </c>
    </row>
    <row r="6" spans="1:22" x14ac:dyDescent="0.25">
      <c r="A6" s="4" t="s">
        <v>614</v>
      </c>
      <c r="B6" s="10">
        <v>3</v>
      </c>
      <c r="H6" s="9" t="s">
        <v>625</v>
      </c>
      <c r="I6" s="12">
        <v>0.68888888888888888</v>
      </c>
      <c r="L6" s="4" t="s">
        <v>347</v>
      </c>
      <c r="M6" s="7">
        <v>3</v>
      </c>
      <c r="P6" s="4" t="s">
        <v>614</v>
      </c>
      <c r="Q6" s="7"/>
      <c r="R6" s="7">
        <v>1</v>
      </c>
      <c r="S6" s="7">
        <v>1</v>
      </c>
      <c r="T6" s="7"/>
      <c r="U6" s="7">
        <v>1</v>
      </c>
      <c r="V6" s="7">
        <v>3</v>
      </c>
    </row>
    <row r="7" spans="1:22" x14ac:dyDescent="0.25">
      <c r="A7" s="4" t="s">
        <v>625</v>
      </c>
      <c r="B7" s="7">
        <v>9</v>
      </c>
      <c r="L7" s="4" t="s">
        <v>461</v>
      </c>
      <c r="M7" s="7">
        <v>3</v>
      </c>
      <c r="P7" s="9" t="s">
        <v>625</v>
      </c>
      <c r="Q7" s="8">
        <v>2</v>
      </c>
      <c r="R7" s="8">
        <v>1</v>
      </c>
      <c r="S7" s="8">
        <v>3</v>
      </c>
      <c r="T7" s="8">
        <v>2</v>
      </c>
      <c r="U7" s="8">
        <v>1</v>
      </c>
      <c r="V7" s="8">
        <v>9</v>
      </c>
    </row>
    <row r="8" spans="1:22" x14ac:dyDescent="0.25">
      <c r="L8" s="4" t="s">
        <v>464</v>
      </c>
      <c r="M8" s="7">
        <v>2</v>
      </c>
    </row>
    <row r="9" spans="1:22" x14ac:dyDescent="0.25">
      <c r="L9" s="4" t="s">
        <v>567</v>
      </c>
      <c r="M9" s="7">
        <v>1</v>
      </c>
    </row>
    <row r="10" spans="1:22" x14ac:dyDescent="0.25">
      <c r="L10" s="4" t="s">
        <v>575</v>
      </c>
      <c r="M10" s="7">
        <v>2</v>
      </c>
    </row>
    <row r="11" spans="1:22" x14ac:dyDescent="0.25">
      <c r="L11" s="4" t="s">
        <v>582</v>
      </c>
      <c r="M11" s="7">
        <v>4</v>
      </c>
    </row>
    <row r="12" spans="1:22" x14ac:dyDescent="0.25">
      <c r="L12" s="4" t="s">
        <v>625</v>
      </c>
      <c r="M12" s="7">
        <v>1.8888888888888888</v>
      </c>
    </row>
    <row r="16" spans="1:22" x14ac:dyDescent="0.25">
      <c r="M16" t="s">
        <v>629</v>
      </c>
    </row>
    <row r="17" spans="1:24" x14ac:dyDescent="0.25">
      <c r="M17" t="s">
        <v>631</v>
      </c>
      <c r="N17" t="s">
        <v>630</v>
      </c>
    </row>
    <row r="18" spans="1:24" x14ac:dyDescent="0.25">
      <c r="L18" s="4" t="s">
        <v>616</v>
      </c>
      <c r="M18" s="7">
        <v>2</v>
      </c>
      <c r="N18" s="7">
        <v>1</v>
      </c>
    </row>
    <row r="19" spans="1:24" x14ac:dyDescent="0.25">
      <c r="A19" t="s">
        <v>623</v>
      </c>
      <c r="D19" t="s">
        <v>639</v>
      </c>
      <c r="L19" s="4" t="s">
        <v>614</v>
      </c>
      <c r="M19" s="7">
        <v>3</v>
      </c>
      <c r="N19" s="7">
        <v>1</v>
      </c>
    </row>
    <row r="20" spans="1:24" x14ac:dyDescent="0.25">
      <c r="A20" s="1" t="s">
        <v>316</v>
      </c>
      <c r="B20">
        <v>1</v>
      </c>
      <c r="D20">
        <v>298</v>
      </c>
      <c r="O20">
        <f>SUM(M18:N19)</f>
        <v>7</v>
      </c>
    </row>
    <row r="21" spans="1:24" x14ac:dyDescent="0.25">
      <c r="A21" s="1" t="s">
        <v>328</v>
      </c>
      <c r="B21">
        <v>1</v>
      </c>
    </row>
    <row r="22" spans="1:24" x14ac:dyDescent="0.25">
      <c r="A22" s="1" t="s">
        <v>329</v>
      </c>
      <c r="B22">
        <v>1</v>
      </c>
    </row>
    <row r="23" spans="1:24" x14ac:dyDescent="0.25">
      <c r="A23" s="1" t="s">
        <v>347</v>
      </c>
      <c r="B23">
        <v>1</v>
      </c>
    </row>
    <row r="24" spans="1:24" x14ac:dyDescent="0.25">
      <c r="A24" s="1" t="s">
        <v>461</v>
      </c>
      <c r="B24">
        <v>1</v>
      </c>
      <c r="P24" t="s">
        <v>638</v>
      </c>
      <c r="U24" t="s">
        <v>630</v>
      </c>
    </row>
    <row r="25" spans="1:24" x14ac:dyDescent="0.25">
      <c r="A25" s="1" t="s">
        <v>464</v>
      </c>
      <c r="B25">
        <v>1</v>
      </c>
      <c r="L25" s="3" t="s">
        <v>624</v>
      </c>
      <c r="M25" t="s">
        <v>633</v>
      </c>
      <c r="P25" s="6" t="s">
        <v>624</v>
      </c>
      <c r="Q25" s="6" t="s">
        <v>611</v>
      </c>
      <c r="R25" s="6" t="s">
        <v>612</v>
      </c>
      <c r="S25" s="6" t="s">
        <v>625</v>
      </c>
      <c r="U25" s="6" t="s">
        <v>624</v>
      </c>
      <c r="V25" s="6" t="s">
        <v>611</v>
      </c>
      <c r="W25" s="6" t="s">
        <v>612</v>
      </c>
      <c r="X25" s="6" t="s">
        <v>625</v>
      </c>
    </row>
    <row r="26" spans="1:24" x14ac:dyDescent="0.25">
      <c r="A26" s="1" t="s">
        <v>567</v>
      </c>
      <c r="B26">
        <v>1</v>
      </c>
      <c r="L26" s="4" t="s">
        <v>316</v>
      </c>
      <c r="M26" s="7">
        <v>0.4</v>
      </c>
      <c r="P26" s="4" t="s">
        <v>316</v>
      </c>
      <c r="Q26" s="7"/>
      <c r="R26" s="7">
        <v>0.4</v>
      </c>
      <c r="S26" s="7">
        <v>0.4</v>
      </c>
      <c r="U26" s="4" t="s">
        <v>316</v>
      </c>
      <c r="V26" s="7">
        <v>0.4</v>
      </c>
      <c r="W26" s="7"/>
      <c r="X26" s="7">
        <v>0.4</v>
      </c>
    </row>
    <row r="27" spans="1:24" x14ac:dyDescent="0.25">
      <c r="A27" s="1" t="s">
        <v>575</v>
      </c>
      <c r="B27">
        <v>1</v>
      </c>
      <c r="L27" s="4" t="s">
        <v>328</v>
      </c>
      <c r="M27" s="7">
        <v>0.1</v>
      </c>
      <c r="P27" s="4" t="s">
        <v>328</v>
      </c>
      <c r="Q27" s="7">
        <v>0.1</v>
      </c>
      <c r="R27" s="7"/>
      <c r="S27" s="7">
        <v>0.1</v>
      </c>
      <c r="U27" s="4" t="s">
        <v>328</v>
      </c>
      <c r="V27" s="7"/>
      <c r="W27" s="7">
        <v>0.1</v>
      </c>
      <c r="X27" s="7">
        <v>0.1</v>
      </c>
    </row>
    <row r="28" spans="1:24" x14ac:dyDescent="0.25">
      <c r="A28" s="1" t="s">
        <v>582</v>
      </c>
      <c r="B28">
        <v>1</v>
      </c>
      <c r="L28" s="4" t="s">
        <v>329</v>
      </c>
      <c r="M28" s="7">
        <v>0.4</v>
      </c>
      <c r="P28" s="4" t="s">
        <v>329</v>
      </c>
      <c r="Q28" s="7"/>
      <c r="R28" s="7">
        <v>0.4</v>
      </c>
      <c r="S28" s="7">
        <v>0.4</v>
      </c>
      <c r="U28" s="4" t="s">
        <v>329</v>
      </c>
      <c r="V28" s="7">
        <v>0.4</v>
      </c>
      <c r="W28" s="7"/>
      <c r="X28" s="7">
        <v>0.4</v>
      </c>
    </row>
    <row r="29" spans="1:24" x14ac:dyDescent="0.25">
      <c r="B29">
        <f>SUM(B20:B28)</f>
        <v>9</v>
      </c>
      <c r="L29" s="4" t="s">
        <v>347</v>
      </c>
      <c r="M29" s="7">
        <v>1.5</v>
      </c>
      <c r="P29" s="4" t="s">
        <v>347</v>
      </c>
      <c r="Q29" s="7">
        <v>1.5</v>
      </c>
      <c r="R29" s="7"/>
      <c r="S29" s="7">
        <v>1.5</v>
      </c>
      <c r="U29" s="4" t="s">
        <v>347</v>
      </c>
      <c r="V29" s="7">
        <v>1.5</v>
      </c>
      <c r="W29" s="7"/>
      <c r="X29" s="7">
        <v>1.5</v>
      </c>
    </row>
    <row r="30" spans="1:24" x14ac:dyDescent="0.25">
      <c r="L30" s="4" t="s">
        <v>461</v>
      </c>
      <c r="M30" s="7">
        <v>0.5</v>
      </c>
      <c r="P30" s="4" t="s">
        <v>461</v>
      </c>
      <c r="Q30" s="7">
        <v>0.5</v>
      </c>
      <c r="R30" s="7"/>
      <c r="S30" s="7">
        <v>0.5</v>
      </c>
      <c r="U30" s="4" t="s">
        <v>461</v>
      </c>
      <c r="V30" s="7">
        <v>0.5</v>
      </c>
      <c r="W30" s="7"/>
      <c r="X30" s="7">
        <v>0.5</v>
      </c>
    </row>
    <row r="31" spans="1:24" x14ac:dyDescent="0.25">
      <c r="A31" s="1" t="s">
        <v>640</v>
      </c>
      <c r="B31" s="13">
        <f>B29/D20</f>
        <v>3.0201342281879196E-2</v>
      </c>
      <c r="L31" s="4" t="s">
        <v>464</v>
      </c>
      <c r="M31" s="7">
        <v>1</v>
      </c>
      <c r="P31" s="4" t="s">
        <v>464</v>
      </c>
      <c r="Q31" s="7">
        <v>1</v>
      </c>
      <c r="R31" s="7"/>
      <c r="S31" s="7">
        <v>1</v>
      </c>
      <c r="U31" s="4" t="s">
        <v>464</v>
      </c>
      <c r="V31" s="7">
        <v>1</v>
      </c>
      <c r="W31" s="7"/>
      <c r="X31" s="7">
        <v>1</v>
      </c>
    </row>
    <row r="32" spans="1:24" x14ac:dyDescent="0.25">
      <c r="L32" s="4" t="s">
        <v>567</v>
      </c>
      <c r="M32" s="7">
        <v>0.3</v>
      </c>
      <c r="P32" s="4" t="s">
        <v>567</v>
      </c>
      <c r="Q32" s="7"/>
      <c r="R32" s="7">
        <v>0.3</v>
      </c>
      <c r="S32" s="7">
        <v>0.3</v>
      </c>
      <c r="U32" s="4" t="s">
        <v>567</v>
      </c>
      <c r="V32" s="7">
        <v>0.3</v>
      </c>
      <c r="W32" s="7"/>
      <c r="X32" s="7">
        <v>0.3</v>
      </c>
    </row>
    <row r="33" spans="12:24" x14ac:dyDescent="0.25">
      <c r="L33" s="4" t="s">
        <v>575</v>
      </c>
      <c r="M33" s="7">
        <v>1</v>
      </c>
      <c r="P33" s="4" t="s">
        <v>575</v>
      </c>
      <c r="Q33" s="7"/>
      <c r="R33" s="10">
        <v>1</v>
      </c>
      <c r="S33" s="7">
        <v>1</v>
      </c>
      <c r="U33" s="4" t="s">
        <v>575</v>
      </c>
      <c r="V33" s="7"/>
      <c r="W33" s="10">
        <v>1</v>
      </c>
      <c r="X33" s="7">
        <v>1</v>
      </c>
    </row>
    <row r="34" spans="12:24" x14ac:dyDescent="0.25">
      <c r="L34" s="4" t="s">
        <v>582</v>
      </c>
      <c r="M34" s="7">
        <v>1</v>
      </c>
      <c r="P34" s="4" t="s">
        <v>582</v>
      </c>
      <c r="Q34" s="7"/>
      <c r="R34" s="10">
        <v>1</v>
      </c>
      <c r="S34" s="7">
        <v>1</v>
      </c>
      <c r="U34" s="4" t="s">
        <v>582</v>
      </c>
      <c r="V34" s="7">
        <v>1</v>
      </c>
      <c r="W34" s="7"/>
      <c r="X34" s="7">
        <v>1</v>
      </c>
    </row>
    <row r="35" spans="12:24" x14ac:dyDescent="0.25">
      <c r="L35" s="4" t="s">
        <v>625</v>
      </c>
      <c r="M35" s="7">
        <v>0.68888888888888888</v>
      </c>
      <c r="R35">
        <f>AVERAGE(R26:R34)</f>
        <v>0.62</v>
      </c>
      <c r="U35" s="9" t="s">
        <v>625</v>
      </c>
      <c r="V35" s="8">
        <v>5.0999999999999996</v>
      </c>
      <c r="W35" s="8">
        <v>1.1000000000000001</v>
      </c>
      <c r="X35" s="8">
        <v>6.2</v>
      </c>
    </row>
    <row r="39" spans="12:24" x14ac:dyDescent="0.25">
      <c r="L39" s="6"/>
      <c r="M39" s="6" t="s">
        <v>634</v>
      </c>
      <c r="N39" t="s">
        <v>631</v>
      </c>
      <c r="O39" t="s">
        <v>630</v>
      </c>
      <c r="P39" t="s">
        <v>641</v>
      </c>
    </row>
    <row r="40" spans="12:24" x14ac:dyDescent="0.25">
      <c r="L40" s="4" t="s">
        <v>616</v>
      </c>
      <c r="M40" s="11">
        <v>0.6</v>
      </c>
      <c r="N40">
        <v>2</v>
      </c>
      <c r="O40">
        <v>1</v>
      </c>
    </row>
    <row r="41" spans="12:24" x14ac:dyDescent="0.25">
      <c r="L41" s="4" t="s">
        <v>617</v>
      </c>
      <c r="M41" s="11">
        <v>0.75</v>
      </c>
    </row>
    <row r="42" spans="12:24" x14ac:dyDescent="0.25">
      <c r="L42" s="4" t="s">
        <v>614</v>
      </c>
      <c r="M42" s="11">
        <v>0.76666666666666661</v>
      </c>
      <c r="N42">
        <v>3</v>
      </c>
      <c r="O42">
        <v>1</v>
      </c>
    </row>
    <row r="43" spans="12:24" x14ac:dyDescent="0.25">
      <c r="L43" s="9" t="s">
        <v>625</v>
      </c>
      <c r="M43" s="12">
        <v>0.68888888888888888</v>
      </c>
      <c r="P43">
        <v>0.62</v>
      </c>
    </row>
    <row r="46" spans="12:24" x14ac:dyDescent="0.25">
      <c r="L46" s="6" t="s">
        <v>624</v>
      </c>
      <c r="M46" s="6">
        <v>0</v>
      </c>
      <c r="N46" s="6">
        <v>1</v>
      </c>
      <c r="O46" s="6">
        <v>2</v>
      </c>
      <c r="P46" s="6">
        <v>3</v>
      </c>
      <c r="Q46" s="6">
        <v>4</v>
      </c>
    </row>
    <row r="47" spans="12:24" x14ac:dyDescent="0.25">
      <c r="L47" s="4" t="s">
        <v>616</v>
      </c>
      <c r="M47" s="7">
        <v>2</v>
      </c>
      <c r="N47" s="7"/>
      <c r="O47" s="7">
        <v>1</v>
      </c>
      <c r="P47" s="7">
        <v>1</v>
      </c>
      <c r="Q47" s="7"/>
      <c r="R47" s="10"/>
    </row>
    <row r="48" spans="12:24" x14ac:dyDescent="0.25">
      <c r="L48" s="4" t="s">
        <v>617</v>
      </c>
      <c r="M48" s="7"/>
      <c r="N48" s="7"/>
      <c r="O48" s="7">
        <v>1</v>
      </c>
      <c r="P48" s="7">
        <v>1</v>
      </c>
      <c r="Q48" s="7"/>
      <c r="R48" s="10"/>
    </row>
    <row r="49" spans="1:18" x14ac:dyDescent="0.25">
      <c r="L49" s="4" t="s">
        <v>614</v>
      </c>
      <c r="M49" s="7"/>
      <c r="N49" s="7">
        <v>1</v>
      </c>
      <c r="O49" s="7">
        <v>1</v>
      </c>
      <c r="P49" s="7"/>
      <c r="Q49" s="7">
        <v>1</v>
      </c>
      <c r="R49" s="10"/>
    </row>
    <row r="50" spans="1:18" x14ac:dyDescent="0.25">
      <c r="L50" s="9" t="s">
        <v>625</v>
      </c>
      <c r="M50" s="8">
        <v>2</v>
      </c>
      <c r="N50" s="8">
        <v>1</v>
      </c>
      <c r="O50" s="8">
        <v>3</v>
      </c>
      <c r="P50" s="8">
        <v>2</v>
      </c>
      <c r="Q50" s="8">
        <v>1</v>
      </c>
    </row>
    <row r="56" spans="1:18" x14ac:dyDescent="0.25">
      <c r="A56" s="3" t="s">
        <v>1</v>
      </c>
      <c r="B56" t="s">
        <v>628</v>
      </c>
    </row>
    <row r="58" spans="1:18" x14ac:dyDescent="0.25">
      <c r="A58" s="3" t="s">
        <v>627</v>
      </c>
      <c r="B58" s="3" t="s">
        <v>626</v>
      </c>
      <c r="J58" t="s">
        <v>643</v>
      </c>
    </row>
    <row r="59" spans="1:18" x14ac:dyDescent="0.25">
      <c r="A59" s="3" t="s">
        <v>624</v>
      </c>
      <c r="B59">
        <v>0</v>
      </c>
      <c r="C59">
        <v>1</v>
      </c>
      <c r="D59" t="s">
        <v>625</v>
      </c>
      <c r="J59" s="6" t="s">
        <v>624</v>
      </c>
      <c r="K59" s="6" t="s">
        <v>644</v>
      </c>
      <c r="L59" s="6" t="s">
        <v>645</v>
      </c>
      <c r="M59" s="6" t="s">
        <v>625</v>
      </c>
      <c r="P59" s="14" t="s">
        <v>643</v>
      </c>
    </row>
    <row r="60" spans="1:18" x14ac:dyDescent="0.25">
      <c r="A60" s="4" t="s">
        <v>616</v>
      </c>
      <c r="B60" s="15">
        <v>0.5</v>
      </c>
      <c r="C60" s="15">
        <v>0.5</v>
      </c>
      <c r="D60" s="15">
        <v>1</v>
      </c>
      <c r="J60" s="4" t="s">
        <v>616</v>
      </c>
      <c r="K60" s="7">
        <v>2</v>
      </c>
      <c r="L60" s="7">
        <v>2</v>
      </c>
      <c r="M60" s="7">
        <v>4</v>
      </c>
    </row>
    <row r="61" spans="1:18" x14ac:dyDescent="0.25">
      <c r="A61" s="4" t="s">
        <v>617</v>
      </c>
      <c r="B61" s="15">
        <v>1</v>
      </c>
      <c r="C61" s="15">
        <v>0</v>
      </c>
      <c r="D61" s="15">
        <v>1</v>
      </c>
      <c r="J61" s="4" t="s">
        <v>617</v>
      </c>
      <c r="K61" s="7">
        <v>1</v>
      </c>
      <c r="L61" s="7">
        <v>1</v>
      </c>
      <c r="M61" s="7">
        <v>2</v>
      </c>
    </row>
    <row r="62" spans="1:18" x14ac:dyDescent="0.25">
      <c r="A62" s="4" t="s">
        <v>614</v>
      </c>
      <c r="B62" s="15">
        <v>0.66666666666666663</v>
      </c>
      <c r="C62" s="15">
        <v>0.33333333333333331</v>
      </c>
      <c r="D62" s="15">
        <v>1</v>
      </c>
      <c r="J62" s="4" t="s">
        <v>614</v>
      </c>
      <c r="K62" s="7">
        <v>2</v>
      </c>
      <c r="L62" s="7">
        <v>1</v>
      </c>
      <c r="M62" s="7">
        <v>3</v>
      </c>
    </row>
    <row r="63" spans="1:18" x14ac:dyDescent="0.25">
      <c r="A63" s="4" t="s">
        <v>625</v>
      </c>
      <c r="B63" s="15">
        <v>0.66666666666666663</v>
      </c>
      <c r="C63" s="15">
        <v>0.33333333333333331</v>
      </c>
      <c r="D63" s="15">
        <v>1</v>
      </c>
      <c r="J63" s="9" t="s">
        <v>625</v>
      </c>
      <c r="K63" s="8">
        <v>5</v>
      </c>
      <c r="L63" s="8">
        <v>4</v>
      </c>
      <c r="M63" s="8">
        <v>9</v>
      </c>
    </row>
    <row r="65" spans="1:13" x14ac:dyDescent="0.25">
      <c r="J65" s="4" t="s">
        <v>642</v>
      </c>
    </row>
    <row r="66" spans="1:13" x14ac:dyDescent="0.25">
      <c r="J66" s="6" t="s">
        <v>624</v>
      </c>
      <c r="K66" s="6" t="s">
        <v>646</v>
      </c>
      <c r="L66" s="6" t="s">
        <v>644</v>
      </c>
      <c r="M66" s="6" t="s">
        <v>625</v>
      </c>
    </row>
    <row r="67" spans="1:13" x14ac:dyDescent="0.25">
      <c r="J67" s="4" t="s">
        <v>616</v>
      </c>
      <c r="K67" s="7">
        <v>2</v>
      </c>
      <c r="L67" s="7">
        <v>2</v>
      </c>
      <c r="M67" s="7">
        <v>4</v>
      </c>
    </row>
    <row r="68" spans="1:13" x14ac:dyDescent="0.25">
      <c r="J68" s="4" t="s">
        <v>617</v>
      </c>
      <c r="K68" s="7">
        <v>2</v>
      </c>
      <c r="L68" s="7"/>
      <c r="M68" s="7">
        <v>2</v>
      </c>
    </row>
    <row r="69" spans="1:13" x14ac:dyDescent="0.25">
      <c r="J69" s="4" t="s">
        <v>614</v>
      </c>
      <c r="K69" s="7">
        <v>2</v>
      </c>
      <c r="L69" s="7">
        <v>1</v>
      </c>
      <c r="M69" s="7">
        <v>3</v>
      </c>
    </row>
    <row r="70" spans="1:13" x14ac:dyDescent="0.25">
      <c r="J70" s="9" t="s">
        <v>625</v>
      </c>
      <c r="K70" s="8">
        <v>6</v>
      </c>
      <c r="L70" s="8">
        <v>3</v>
      </c>
      <c r="M70" s="8">
        <v>9</v>
      </c>
    </row>
    <row r="71" spans="1:13" x14ac:dyDescent="0.25">
      <c r="A71" t="s">
        <v>623</v>
      </c>
    </row>
    <row r="72" spans="1:13" x14ac:dyDescent="0.25">
      <c r="A72" s="1" t="s">
        <v>316</v>
      </c>
    </row>
    <row r="73" spans="1:13" x14ac:dyDescent="0.25">
      <c r="A73" s="1" t="s">
        <v>328</v>
      </c>
    </row>
    <row r="74" spans="1:13" x14ac:dyDescent="0.25">
      <c r="A74" s="1" t="s">
        <v>329</v>
      </c>
    </row>
    <row r="75" spans="1:13" x14ac:dyDescent="0.25">
      <c r="A75" s="1" t="s">
        <v>347</v>
      </c>
    </row>
    <row r="76" spans="1:13" x14ac:dyDescent="0.25">
      <c r="A76" s="1" t="s">
        <v>461</v>
      </c>
    </row>
    <row r="77" spans="1:13" x14ac:dyDescent="0.25">
      <c r="A77" s="1" t="s">
        <v>464</v>
      </c>
    </row>
    <row r="78" spans="1:13" x14ac:dyDescent="0.25">
      <c r="A78" s="1" t="s">
        <v>567</v>
      </c>
    </row>
    <row r="79" spans="1:13" x14ac:dyDescent="0.25">
      <c r="A79" s="1" t="s">
        <v>575</v>
      </c>
    </row>
    <row r="80" spans="1:13" x14ac:dyDescent="0.25">
      <c r="A80" s="1" t="s">
        <v>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</vt:lpstr>
      <vt:lpstr>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Esther</cp:lastModifiedBy>
  <dcterms:created xsi:type="dcterms:W3CDTF">2012-05-30T07:56:51Z</dcterms:created>
  <dcterms:modified xsi:type="dcterms:W3CDTF">2012-06-07T14:07:20Z</dcterms:modified>
</cp:coreProperties>
</file>