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3520" windowHeight="10440" activeTab="2"/>
  </bookViews>
  <sheets>
    <sheet name="data" sheetId="1" r:id="rId1"/>
    <sheet name="analys" sheetId="4" r:id="rId2"/>
    <sheet name="pivot" sheetId="5" r:id="rId3"/>
    <sheet name="Sheet1" sheetId="6" r:id="rId4"/>
  </sheets>
  <definedNames>
    <definedName name="_xlnm._FilterDatabase" localSheetId="1" hidden="1">analys!$A$1:$AZ$299</definedName>
  </definedNames>
  <calcPr calcId="145621"/>
  <pivotCaches>
    <pivotCache cacheId="23" r:id="rId5"/>
  </pivotCaches>
</workbook>
</file>

<file path=xl/calcChain.xml><?xml version="1.0" encoding="utf-8"?>
<calcChain xmlns="http://schemas.openxmlformats.org/spreadsheetml/2006/main">
  <c r="G2" i="6" l="1"/>
  <c r="AR58" i="4" l="1"/>
  <c r="AR55" i="4"/>
  <c r="AR60" i="4"/>
  <c r="AR54" i="4"/>
  <c r="AR57" i="4"/>
  <c r="AR59" i="4"/>
  <c r="AR56" i="4"/>
  <c r="AR77" i="4"/>
  <c r="AR78" i="4"/>
  <c r="AR87" i="4"/>
  <c r="AR93" i="4"/>
  <c r="AR83" i="4"/>
  <c r="AR92" i="4"/>
  <c r="AR89" i="4"/>
  <c r="AR70" i="4"/>
  <c r="AR97" i="4"/>
  <c r="AR86" i="4"/>
  <c r="AR119" i="4"/>
  <c r="AR111" i="4"/>
  <c r="AR106" i="4"/>
  <c r="AR90" i="4"/>
  <c r="AR88" i="4"/>
  <c r="AR100" i="4"/>
  <c r="AR110" i="4"/>
  <c r="AR113" i="4"/>
  <c r="AR117" i="4"/>
  <c r="AR118" i="4"/>
  <c r="AR91" i="4"/>
  <c r="AR114" i="4"/>
  <c r="AR101" i="4"/>
  <c r="AR116" i="4"/>
  <c r="AR94" i="4"/>
  <c r="AR96" i="4"/>
  <c r="AR102" i="4"/>
  <c r="AR115" i="4"/>
  <c r="AR103" i="4"/>
  <c r="AR112" i="4"/>
  <c r="AR98" i="4"/>
  <c r="AR104" i="4"/>
  <c r="AR105" i="4"/>
  <c r="AR120" i="4"/>
  <c r="AR85" i="4"/>
  <c r="AR107" i="4"/>
  <c r="AR109" i="4"/>
  <c r="AR61" i="4"/>
  <c r="AR66" i="4"/>
  <c r="AR64" i="4"/>
  <c r="AR72" i="4"/>
  <c r="AR69" i="4"/>
  <c r="AR84" i="4"/>
  <c r="AR65" i="4"/>
  <c r="AR81" i="4"/>
  <c r="AR82" i="4"/>
  <c r="AR63" i="4"/>
  <c r="AR79" i="4"/>
  <c r="AR99" i="4"/>
  <c r="AR67" i="4"/>
  <c r="AR95" i="4"/>
  <c r="AR73" i="4"/>
  <c r="AR62" i="4"/>
  <c r="AR75" i="4"/>
  <c r="AR76" i="4"/>
  <c r="AR74" i="4"/>
  <c r="AR71" i="4"/>
  <c r="AR68" i="4"/>
  <c r="AR108" i="4"/>
  <c r="AR80" i="4"/>
  <c r="AR147" i="4"/>
  <c r="AR169" i="4"/>
  <c r="AR148" i="4"/>
  <c r="AR154" i="4"/>
  <c r="AR180" i="4"/>
  <c r="AR174" i="4"/>
  <c r="AR136" i="4"/>
  <c r="AR121" i="4"/>
  <c r="AR176" i="4"/>
  <c r="AR149" i="4"/>
  <c r="AR152" i="4"/>
  <c r="AR160" i="4"/>
  <c r="AR177" i="4"/>
  <c r="AR122" i="4"/>
  <c r="AR173" i="4"/>
  <c r="AR126" i="4"/>
  <c r="AR150" i="4"/>
  <c r="AR138" i="4"/>
  <c r="AR127" i="4"/>
  <c r="AR132" i="4"/>
  <c r="AR135" i="4"/>
  <c r="AR125" i="4"/>
  <c r="AR179" i="4"/>
  <c r="AR158" i="4"/>
  <c r="AR162" i="4"/>
  <c r="AR156" i="4"/>
  <c r="AR159" i="4"/>
  <c r="AR157" i="4"/>
  <c r="AR163" i="4"/>
  <c r="AR164" i="4"/>
  <c r="AR166" i="4"/>
  <c r="AR175" i="4"/>
  <c r="AR165" i="4"/>
  <c r="AR167" i="4"/>
  <c r="AR168" i="4"/>
  <c r="AR170" i="4"/>
  <c r="AR151" i="4"/>
  <c r="AR153" i="4"/>
  <c r="AR178" i="4"/>
  <c r="AR161" i="4"/>
  <c r="AR172" i="4"/>
  <c r="AR155" i="4"/>
  <c r="AR171" i="4"/>
  <c r="AR137" i="4"/>
  <c r="AR134" i="4"/>
  <c r="AR129" i="4"/>
  <c r="AR145" i="4"/>
  <c r="AR128" i="4"/>
  <c r="AR139" i="4"/>
  <c r="AR141" i="4"/>
  <c r="AR123" i="4"/>
  <c r="AR144" i="4"/>
  <c r="AR130" i="4"/>
  <c r="AR140" i="4"/>
  <c r="AR142" i="4"/>
  <c r="AR131" i="4"/>
  <c r="AR143" i="4"/>
  <c r="AR133" i="4"/>
  <c r="AR124" i="4"/>
  <c r="AR146" i="4"/>
  <c r="AR213" i="4"/>
  <c r="AR220" i="4"/>
  <c r="AR240" i="4"/>
  <c r="AR199" i="4"/>
  <c r="AR237" i="4"/>
  <c r="AR192" i="4"/>
  <c r="AR219" i="4"/>
  <c r="AR210" i="4"/>
  <c r="AR193" i="4"/>
  <c r="AR197" i="4"/>
  <c r="AR184" i="4"/>
  <c r="AR185" i="4"/>
  <c r="AR223" i="4"/>
  <c r="AR228" i="4"/>
  <c r="AR186" i="4"/>
  <c r="AR211" i="4"/>
  <c r="AR218" i="4"/>
  <c r="AR232" i="4"/>
  <c r="AR208" i="4"/>
  <c r="AR202" i="4"/>
  <c r="AR233" i="4"/>
  <c r="AR236" i="4"/>
  <c r="AR215" i="4"/>
  <c r="AR204" i="4"/>
  <c r="AR216" i="4"/>
  <c r="AR183" i="4"/>
  <c r="AR190" i="4"/>
  <c r="AR195" i="4"/>
  <c r="AR196" i="4"/>
  <c r="AR224" i="4"/>
  <c r="AR225" i="4"/>
  <c r="AR182" i="4"/>
  <c r="AR203" i="4"/>
  <c r="AR181" i="4"/>
  <c r="AR187" i="4"/>
  <c r="AR198" i="4"/>
  <c r="AR212" i="4"/>
  <c r="AR229" i="4"/>
  <c r="AR194" i="4"/>
  <c r="AR205" i="4"/>
  <c r="AR217" i="4"/>
  <c r="AR222" i="4"/>
  <c r="AR227" i="4"/>
  <c r="AR231" i="4"/>
  <c r="AR238" i="4"/>
  <c r="AR221" i="4"/>
  <c r="AR226" i="4"/>
  <c r="AR235" i="4"/>
  <c r="AR239" i="4"/>
  <c r="AR214" i="4"/>
  <c r="AR189" i="4"/>
  <c r="AR206" i="4"/>
  <c r="AR188" i="4"/>
  <c r="AR234" i="4"/>
  <c r="AR200" i="4"/>
  <c r="AR209" i="4"/>
  <c r="AR230" i="4"/>
  <c r="AR207" i="4"/>
  <c r="AR201" i="4"/>
  <c r="AR191" i="4"/>
  <c r="AR284" i="4"/>
  <c r="AR250" i="4"/>
  <c r="AR273" i="4"/>
  <c r="AR249" i="4"/>
  <c r="AR295" i="4"/>
  <c r="AR297" i="4"/>
  <c r="AR296" i="4"/>
  <c r="AR294" i="4"/>
  <c r="AR283" i="4"/>
  <c r="AR285" i="4"/>
  <c r="AR289" i="4"/>
  <c r="AR286" i="4"/>
  <c r="AR246" i="4"/>
  <c r="AR248" i="4"/>
  <c r="AR259" i="4"/>
  <c r="AR265" i="4"/>
  <c r="AR271" i="4"/>
  <c r="AR272" i="4"/>
  <c r="AR278" i="4"/>
  <c r="AR270" i="4"/>
  <c r="AR293" i="4"/>
  <c r="AR281" i="4"/>
  <c r="AR241" i="4"/>
  <c r="AR247" i="4"/>
  <c r="AR255" i="4"/>
  <c r="AR256" i="4"/>
  <c r="AR279" i="4"/>
  <c r="AR275" i="4"/>
  <c r="AR277" i="4"/>
  <c r="AR280" i="4"/>
  <c r="AR276" i="4"/>
  <c r="AR244" i="4"/>
  <c r="AR245" i="4"/>
  <c r="AR252" i="4"/>
  <c r="AR253" i="4"/>
  <c r="AR254" i="4"/>
  <c r="AR261" i="4"/>
  <c r="AR262" i="4"/>
  <c r="AR264" i="4"/>
  <c r="AR274" i="4"/>
  <c r="AR288" i="4"/>
  <c r="AR282" i="4"/>
  <c r="AR291" i="4"/>
  <c r="AR292" i="4"/>
  <c r="AR287" i="4"/>
  <c r="AR290" i="4"/>
  <c r="AR242" i="4"/>
  <c r="AR243" i="4"/>
  <c r="AR263" i="4"/>
  <c r="AR268" i="4"/>
  <c r="AR269" i="4"/>
  <c r="AR251" i="4"/>
  <c r="AR260" i="4"/>
  <c r="AR257" i="4"/>
  <c r="AR258" i="4"/>
  <c r="AR266" i="4"/>
  <c r="AR267" i="4"/>
  <c r="AR298" i="4"/>
  <c r="AR299" i="4"/>
  <c r="AI20" i="4"/>
  <c r="AM20" i="4" s="1"/>
  <c r="AN20" i="4" s="1"/>
  <c r="AI11" i="4"/>
  <c r="AM11" i="4" s="1"/>
  <c r="AN11" i="4" s="1"/>
  <c r="AI35" i="4"/>
  <c r="AM35" i="4" s="1"/>
  <c r="AN35" i="4" s="1"/>
  <c r="AI29" i="4"/>
  <c r="AM29" i="4" s="1"/>
  <c r="AN29" i="4" s="1"/>
  <c r="AI40" i="4"/>
  <c r="AM40" i="4" s="1"/>
  <c r="AN40" i="4" s="1"/>
  <c r="AI41" i="4"/>
  <c r="AM41" i="4" s="1"/>
  <c r="AN41" i="4" s="1"/>
  <c r="AI58" i="4"/>
  <c r="AM58" i="4" s="1"/>
  <c r="AN58" i="4" s="1"/>
  <c r="AI25" i="4"/>
  <c r="AM25" i="4" s="1"/>
  <c r="AN25" i="4" s="1"/>
  <c r="AI23" i="4"/>
  <c r="AM23" i="4" s="1"/>
  <c r="AN23" i="4" s="1"/>
  <c r="AI27" i="4"/>
  <c r="AM27" i="4" s="1"/>
  <c r="AN27" i="4" s="1"/>
  <c r="AI52" i="4"/>
  <c r="AM52" i="4" s="1"/>
  <c r="AN52" i="4" s="1"/>
  <c r="AI21" i="4"/>
  <c r="AM21" i="4" s="1"/>
  <c r="AN21" i="4" s="1"/>
  <c r="AI14" i="4"/>
  <c r="AM14" i="4" s="1"/>
  <c r="AN14" i="4" s="1"/>
  <c r="AI47" i="4"/>
  <c r="AM47" i="4" s="1"/>
  <c r="AN47" i="4" s="1"/>
  <c r="AI39" i="4"/>
  <c r="AM39" i="4" s="1"/>
  <c r="AN39" i="4" s="1"/>
  <c r="AI55" i="4"/>
  <c r="AM55" i="4" s="1"/>
  <c r="AN55" i="4" s="1"/>
  <c r="AI60" i="4"/>
  <c r="AM60" i="4" s="1"/>
  <c r="AN60" i="4" s="1"/>
  <c r="AI24" i="4"/>
  <c r="AM24" i="4" s="1"/>
  <c r="AN24" i="4" s="1"/>
  <c r="AI26" i="4"/>
  <c r="AM26" i="4" s="1"/>
  <c r="AN26" i="4" s="1"/>
  <c r="AI38" i="4"/>
  <c r="AM38" i="4" s="1"/>
  <c r="AN38" i="4" s="1"/>
  <c r="AI12" i="4"/>
  <c r="AM12" i="4" s="1"/>
  <c r="AN12" i="4" s="1"/>
  <c r="AI16" i="4"/>
  <c r="AM16" i="4" s="1"/>
  <c r="AN16" i="4" s="1"/>
  <c r="AI34" i="4"/>
  <c r="AM34" i="4" s="1"/>
  <c r="AN34" i="4" s="1"/>
  <c r="AI18" i="4"/>
  <c r="AM18" i="4" s="1"/>
  <c r="AN18" i="4" s="1"/>
  <c r="AI37" i="4"/>
  <c r="AM37" i="4" s="1"/>
  <c r="AN37" i="4" s="1"/>
  <c r="AI30" i="4"/>
  <c r="AM30" i="4" s="1"/>
  <c r="AN30" i="4" s="1"/>
  <c r="AI19" i="4"/>
  <c r="AM19" i="4" s="1"/>
  <c r="AN19" i="4" s="1"/>
  <c r="AI33" i="4"/>
  <c r="AM33" i="4" s="1"/>
  <c r="AN33" i="4" s="1"/>
  <c r="AI42" i="4"/>
  <c r="AM42" i="4" s="1"/>
  <c r="AN42" i="4" s="1"/>
  <c r="AI53" i="4"/>
  <c r="AM53" i="4" s="1"/>
  <c r="AN53" i="4" s="1"/>
  <c r="AI48" i="4"/>
  <c r="AM48" i="4" s="1"/>
  <c r="AN48" i="4" s="1"/>
  <c r="AI7" i="4"/>
  <c r="AM7" i="4" s="1"/>
  <c r="AN7" i="4" s="1"/>
  <c r="AI36" i="4"/>
  <c r="AM36" i="4" s="1"/>
  <c r="AN36" i="4" s="1"/>
  <c r="AI54" i="4"/>
  <c r="AM54" i="4" s="1"/>
  <c r="AN54" i="4" s="1"/>
  <c r="AI44" i="4"/>
  <c r="AM44" i="4" s="1"/>
  <c r="AN44" i="4" s="1"/>
  <c r="AI50" i="4"/>
  <c r="AM50" i="4" s="1"/>
  <c r="AN50" i="4" s="1"/>
  <c r="AI22" i="4"/>
  <c r="AM22" i="4" s="1"/>
  <c r="AN22" i="4" s="1"/>
  <c r="AI15" i="4"/>
  <c r="AM15" i="4" s="1"/>
  <c r="AN15" i="4" s="1"/>
  <c r="AI17" i="4"/>
  <c r="AM17" i="4" s="1"/>
  <c r="AN17" i="4" s="1"/>
  <c r="AI9" i="4"/>
  <c r="AM9" i="4" s="1"/>
  <c r="AN9" i="4" s="1"/>
  <c r="AI10" i="4"/>
  <c r="AM10" i="4" s="1"/>
  <c r="AN10" i="4" s="1"/>
  <c r="AI4" i="4"/>
  <c r="AM4" i="4" s="1"/>
  <c r="AN4" i="4" s="1"/>
  <c r="AI32" i="4"/>
  <c r="AM32" i="4" s="1"/>
  <c r="AN32" i="4" s="1"/>
  <c r="AI28" i="4"/>
  <c r="AM28" i="4" s="1"/>
  <c r="AN28" i="4" s="1"/>
  <c r="AI45" i="4"/>
  <c r="AM45" i="4" s="1"/>
  <c r="AN45" i="4" s="1"/>
  <c r="AI5" i="4"/>
  <c r="AM5" i="4" s="1"/>
  <c r="AN5" i="4" s="1"/>
  <c r="AI43" i="4"/>
  <c r="AM43" i="4" s="1"/>
  <c r="AN43" i="4" s="1"/>
  <c r="AI57" i="4"/>
  <c r="AM57" i="4" s="1"/>
  <c r="AN57" i="4" s="1"/>
  <c r="AI6" i="4"/>
  <c r="AM6" i="4" s="1"/>
  <c r="AN6" i="4" s="1"/>
  <c r="AI8" i="4"/>
  <c r="AM8" i="4" s="1"/>
  <c r="AN8" i="4" s="1"/>
  <c r="AI13" i="4"/>
  <c r="AM13" i="4" s="1"/>
  <c r="AN13" i="4" s="1"/>
  <c r="AI59" i="4"/>
  <c r="AM59" i="4" s="1"/>
  <c r="AN59" i="4" s="1"/>
  <c r="AI31" i="4"/>
  <c r="AM31" i="4" s="1"/>
  <c r="AN31" i="4" s="1"/>
  <c r="AI56" i="4"/>
  <c r="AM56" i="4" s="1"/>
  <c r="AN56" i="4" s="1"/>
  <c r="AI51" i="4"/>
  <c r="AM51" i="4" s="1"/>
  <c r="AN51" i="4" s="1"/>
  <c r="AI3" i="4"/>
  <c r="AM3" i="4" s="1"/>
  <c r="AN3" i="4" s="1"/>
  <c r="AI46" i="4"/>
  <c r="AM46" i="4" s="1"/>
  <c r="AN46" i="4" s="1"/>
  <c r="AI49" i="4"/>
  <c r="AM49" i="4" s="1"/>
  <c r="AN49" i="4" s="1"/>
  <c r="AI2" i="4"/>
  <c r="AM2" i="4" s="1"/>
  <c r="AN2" i="4" s="1"/>
  <c r="AI250" i="4"/>
  <c r="AM250" i="4" s="1"/>
  <c r="AN250" i="4" s="1"/>
  <c r="AI273" i="4"/>
  <c r="AM273" i="4" s="1"/>
  <c r="AN273" i="4" s="1"/>
  <c r="AI249" i="4"/>
  <c r="AM249" i="4" s="1"/>
  <c r="AN249" i="4" s="1"/>
  <c r="AI295" i="4"/>
  <c r="AM295" i="4" s="1"/>
  <c r="AN295" i="4" s="1"/>
  <c r="AI297" i="4"/>
  <c r="AM297" i="4" s="1"/>
  <c r="AN297" i="4" s="1"/>
  <c r="AI296" i="4"/>
  <c r="AM296" i="4" s="1"/>
  <c r="AN296" i="4" s="1"/>
  <c r="AI294" i="4"/>
  <c r="AM294" i="4" s="1"/>
  <c r="AN294" i="4" s="1"/>
  <c r="AI283" i="4"/>
  <c r="AM283" i="4" s="1"/>
  <c r="AN283" i="4" s="1"/>
  <c r="AI285" i="4"/>
  <c r="AM285" i="4" s="1"/>
  <c r="AN285" i="4" s="1"/>
  <c r="AI289" i="4"/>
  <c r="AM289" i="4" s="1"/>
  <c r="AN289" i="4" s="1"/>
  <c r="AI286" i="4"/>
  <c r="AM286" i="4" s="1"/>
  <c r="AN286" i="4" s="1"/>
  <c r="AI246" i="4"/>
  <c r="AM246" i="4" s="1"/>
  <c r="AN246" i="4" s="1"/>
  <c r="AI248" i="4"/>
  <c r="AM248" i="4" s="1"/>
  <c r="AN248" i="4" s="1"/>
  <c r="AI259" i="4"/>
  <c r="AM259" i="4" s="1"/>
  <c r="AN259" i="4" s="1"/>
  <c r="AI265" i="4"/>
  <c r="AM265" i="4" s="1"/>
  <c r="AN265" i="4" s="1"/>
  <c r="AI271" i="4"/>
  <c r="AM271" i="4" s="1"/>
  <c r="AN271" i="4" s="1"/>
  <c r="AI272" i="4"/>
  <c r="AM272" i="4" s="1"/>
  <c r="AN272" i="4" s="1"/>
  <c r="AI278" i="4"/>
  <c r="AM278" i="4" s="1"/>
  <c r="AN278" i="4" s="1"/>
  <c r="AI270" i="4"/>
  <c r="AM270" i="4" s="1"/>
  <c r="AN270" i="4" s="1"/>
  <c r="AI293" i="4"/>
  <c r="AM293" i="4" s="1"/>
  <c r="AN293" i="4" s="1"/>
  <c r="AI281" i="4"/>
  <c r="AM281" i="4" s="1"/>
  <c r="AN281" i="4" s="1"/>
  <c r="AI241" i="4"/>
  <c r="AM241" i="4" s="1"/>
  <c r="AN241" i="4" s="1"/>
  <c r="AI247" i="4"/>
  <c r="AM247" i="4" s="1"/>
  <c r="AN247" i="4" s="1"/>
  <c r="AI255" i="4"/>
  <c r="AM255" i="4" s="1"/>
  <c r="AN255" i="4" s="1"/>
  <c r="AI256" i="4"/>
  <c r="AM256" i="4" s="1"/>
  <c r="AN256" i="4" s="1"/>
  <c r="AI279" i="4"/>
  <c r="AM279" i="4" s="1"/>
  <c r="AN279" i="4" s="1"/>
  <c r="AI275" i="4"/>
  <c r="AM275" i="4" s="1"/>
  <c r="AN275" i="4" s="1"/>
  <c r="AI277" i="4"/>
  <c r="AM277" i="4" s="1"/>
  <c r="AN277" i="4" s="1"/>
  <c r="AI280" i="4"/>
  <c r="AM280" i="4" s="1"/>
  <c r="AN280" i="4" s="1"/>
  <c r="AI276" i="4"/>
  <c r="AM276" i="4" s="1"/>
  <c r="AN276" i="4" s="1"/>
  <c r="AI244" i="4"/>
  <c r="AM244" i="4" s="1"/>
  <c r="AN244" i="4" s="1"/>
  <c r="AI245" i="4"/>
  <c r="AM245" i="4" s="1"/>
  <c r="AN245" i="4" s="1"/>
  <c r="AI252" i="4"/>
  <c r="AM252" i="4" s="1"/>
  <c r="AN252" i="4" s="1"/>
  <c r="AI253" i="4"/>
  <c r="AM253" i="4" s="1"/>
  <c r="AN253" i="4" s="1"/>
  <c r="AI254" i="4"/>
  <c r="AM254" i="4" s="1"/>
  <c r="AN254" i="4" s="1"/>
  <c r="AI261" i="4"/>
  <c r="AM261" i="4" s="1"/>
  <c r="AN261" i="4" s="1"/>
  <c r="AI262" i="4"/>
  <c r="AM262" i="4" s="1"/>
  <c r="AN262" i="4" s="1"/>
  <c r="AI264" i="4"/>
  <c r="AM264" i="4" s="1"/>
  <c r="AN264" i="4" s="1"/>
  <c r="AI274" i="4"/>
  <c r="AM274" i="4" s="1"/>
  <c r="AN274" i="4" s="1"/>
  <c r="AI288" i="4"/>
  <c r="AM288" i="4" s="1"/>
  <c r="AN288" i="4" s="1"/>
  <c r="AI282" i="4"/>
  <c r="AM282" i="4" s="1"/>
  <c r="AN282" i="4" s="1"/>
  <c r="AI291" i="4"/>
  <c r="AM291" i="4" s="1"/>
  <c r="AN291" i="4" s="1"/>
  <c r="AI292" i="4"/>
  <c r="AM292" i="4" s="1"/>
  <c r="AN292" i="4" s="1"/>
  <c r="AI287" i="4"/>
  <c r="AM287" i="4" s="1"/>
  <c r="AN287" i="4" s="1"/>
  <c r="AI290" i="4"/>
  <c r="AM290" i="4" s="1"/>
  <c r="AN290" i="4" s="1"/>
  <c r="AI242" i="4"/>
  <c r="AM242" i="4" s="1"/>
  <c r="AN242" i="4" s="1"/>
  <c r="AI243" i="4"/>
  <c r="AM243" i="4" s="1"/>
  <c r="AN243" i="4" s="1"/>
  <c r="AI263" i="4"/>
  <c r="AM263" i="4" s="1"/>
  <c r="AN263" i="4" s="1"/>
  <c r="AI268" i="4"/>
  <c r="AM268" i="4" s="1"/>
  <c r="AN268" i="4" s="1"/>
  <c r="AI269" i="4"/>
  <c r="AM269" i="4" s="1"/>
  <c r="AN269" i="4" s="1"/>
  <c r="AI251" i="4"/>
  <c r="AM251" i="4" s="1"/>
  <c r="AN251" i="4" s="1"/>
  <c r="AI260" i="4"/>
  <c r="AM260" i="4" s="1"/>
  <c r="AN260" i="4" s="1"/>
  <c r="AI257" i="4"/>
  <c r="AM257" i="4" s="1"/>
  <c r="AN257" i="4" s="1"/>
  <c r="AI258" i="4"/>
  <c r="AM258" i="4" s="1"/>
  <c r="AN258" i="4" s="1"/>
  <c r="AI266" i="4"/>
  <c r="AM266" i="4" s="1"/>
  <c r="AN266" i="4" s="1"/>
  <c r="AI267" i="4"/>
  <c r="AM267" i="4" s="1"/>
  <c r="AN267" i="4" s="1"/>
  <c r="AI298" i="4"/>
  <c r="AM298" i="4" s="1"/>
  <c r="AN298" i="4" s="1"/>
  <c r="AI299" i="4"/>
  <c r="AM299" i="4" s="1"/>
  <c r="AN299" i="4" s="1"/>
  <c r="AI284" i="4"/>
  <c r="AM284" i="4" s="1"/>
  <c r="AN284" i="4" s="1"/>
  <c r="AI211" i="4"/>
  <c r="AM211" i="4" s="1"/>
  <c r="AN211" i="4" s="1"/>
  <c r="AI218" i="4"/>
  <c r="AM218" i="4" s="1"/>
  <c r="AN218" i="4" s="1"/>
  <c r="AI232" i="4"/>
  <c r="AM232" i="4" s="1"/>
  <c r="AN232" i="4" s="1"/>
  <c r="AI208" i="4"/>
  <c r="AM208" i="4" s="1"/>
  <c r="AN208" i="4" s="1"/>
  <c r="AI202" i="4"/>
  <c r="AM202" i="4" s="1"/>
  <c r="AN202" i="4" s="1"/>
  <c r="AI233" i="4"/>
  <c r="AM233" i="4" s="1"/>
  <c r="AN233" i="4" s="1"/>
  <c r="AI236" i="4"/>
  <c r="AM236" i="4" s="1"/>
  <c r="AN236" i="4" s="1"/>
  <c r="AI215" i="4"/>
  <c r="AM215" i="4" s="1"/>
  <c r="AN215" i="4" s="1"/>
  <c r="AI204" i="4"/>
  <c r="AM204" i="4" s="1"/>
  <c r="AN204" i="4" s="1"/>
  <c r="AI216" i="4"/>
  <c r="AM216" i="4" s="1"/>
  <c r="AN216" i="4" s="1"/>
  <c r="AI183" i="4"/>
  <c r="AM183" i="4" s="1"/>
  <c r="AN183" i="4" s="1"/>
  <c r="AI190" i="4"/>
  <c r="AM190" i="4" s="1"/>
  <c r="AN190" i="4" s="1"/>
  <c r="AI195" i="4"/>
  <c r="AM195" i="4" s="1"/>
  <c r="AN195" i="4" s="1"/>
  <c r="AI196" i="4"/>
  <c r="AM196" i="4" s="1"/>
  <c r="AN196" i="4" s="1"/>
  <c r="AI224" i="4"/>
  <c r="AM224" i="4" s="1"/>
  <c r="AN224" i="4" s="1"/>
  <c r="AI225" i="4"/>
  <c r="AM225" i="4" s="1"/>
  <c r="AN225" i="4" s="1"/>
  <c r="AI182" i="4"/>
  <c r="AM182" i="4" s="1"/>
  <c r="AN182" i="4" s="1"/>
  <c r="AI203" i="4"/>
  <c r="AM203" i="4" s="1"/>
  <c r="AN203" i="4" s="1"/>
  <c r="AI181" i="4"/>
  <c r="AM181" i="4" s="1"/>
  <c r="AN181" i="4" s="1"/>
  <c r="AI187" i="4"/>
  <c r="AM187" i="4" s="1"/>
  <c r="AN187" i="4" s="1"/>
  <c r="AI198" i="4"/>
  <c r="AM198" i="4" s="1"/>
  <c r="AN198" i="4" s="1"/>
  <c r="AI212" i="4"/>
  <c r="AM212" i="4" s="1"/>
  <c r="AN212" i="4" s="1"/>
  <c r="AI229" i="4"/>
  <c r="AM229" i="4" s="1"/>
  <c r="AN229" i="4" s="1"/>
  <c r="AI194" i="4"/>
  <c r="AM194" i="4" s="1"/>
  <c r="AN194" i="4" s="1"/>
  <c r="AI205" i="4"/>
  <c r="AM205" i="4" s="1"/>
  <c r="AN205" i="4" s="1"/>
  <c r="AI217" i="4"/>
  <c r="AM217" i="4" s="1"/>
  <c r="AN217" i="4" s="1"/>
  <c r="AI222" i="4"/>
  <c r="AM222" i="4" s="1"/>
  <c r="AN222" i="4" s="1"/>
  <c r="AI227" i="4"/>
  <c r="AM227" i="4" s="1"/>
  <c r="AN227" i="4" s="1"/>
  <c r="AI231" i="4"/>
  <c r="AM231" i="4" s="1"/>
  <c r="AN231" i="4" s="1"/>
  <c r="AI238" i="4"/>
  <c r="AM238" i="4" s="1"/>
  <c r="AN238" i="4" s="1"/>
  <c r="AI221" i="4"/>
  <c r="AM221" i="4" s="1"/>
  <c r="AN221" i="4" s="1"/>
  <c r="AI226" i="4"/>
  <c r="AM226" i="4" s="1"/>
  <c r="AN226" i="4" s="1"/>
  <c r="AI235" i="4"/>
  <c r="AM235" i="4" s="1"/>
  <c r="AN235" i="4" s="1"/>
  <c r="AI239" i="4"/>
  <c r="AM239" i="4" s="1"/>
  <c r="AN239" i="4" s="1"/>
  <c r="AI214" i="4"/>
  <c r="AM214" i="4" s="1"/>
  <c r="AN214" i="4" s="1"/>
  <c r="AI189" i="4"/>
  <c r="AM189" i="4" s="1"/>
  <c r="AN189" i="4" s="1"/>
  <c r="AI206" i="4"/>
  <c r="AM206" i="4" s="1"/>
  <c r="AN206" i="4" s="1"/>
  <c r="AI188" i="4"/>
  <c r="AM188" i="4" s="1"/>
  <c r="AN188" i="4" s="1"/>
  <c r="AI234" i="4"/>
  <c r="AM234" i="4" s="1"/>
  <c r="AN234" i="4" s="1"/>
  <c r="AI200" i="4"/>
  <c r="AM200" i="4" s="1"/>
  <c r="AN200" i="4" s="1"/>
  <c r="AI209" i="4"/>
  <c r="AM209" i="4" s="1"/>
  <c r="AN209" i="4" s="1"/>
  <c r="AI230" i="4"/>
  <c r="AM230" i="4" s="1"/>
  <c r="AN230" i="4" s="1"/>
  <c r="AI207" i="4"/>
  <c r="AM207" i="4" s="1"/>
  <c r="AN207" i="4" s="1"/>
  <c r="AI201" i="4"/>
  <c r="AM201" i="4" s="1"/>
  <c r="AN201" i="4" s="1"/>
  <c r="AI191" i="4"/>
  <c r="AM191" i="4" s="1"/>
  <c r="AN191" i="4" s="1"/>
  <c r="AI184" i="4"/>
  <c r="AM184" i="4" s="1"/>
  <c r="AN184" i="4" s="1"/>
  <c r="AI185" i="4"/>
  <c r="AM185" i="4" s="1"/>
  <c r="AN185" i="4" s="1"/>
  <c r="AI223" i="4"/>
  <c r="AM223" i="4" s="1"/>
  <c r="AN223" i="4" s="1"/>
  <c r="AI228" i="4"/>
  <c r="AM228" i="4" s="1"/>
  <c r="AN228" i="4" s="1"/>
  <c r="AI186" i="4"/>
  <c r="AM186" i="4" s="1"/>
  <c r="AN186" i="4" s="1"/>
  <c r="AI199" i="4"/>
  <c r="AM199" i="4" s="1"/>
  <c r="AN199" i="4" s="1"/>
  <c r="AI237" i="4"/>
  <c r="AM237" i="4" s="1"/>
  <c r="AN237" i="4" s="1"/>
  <c r="AI192" i="4"/>
  <c r="AM192" i="4" s="1"/>
  <c r="AN192" i="4" s="1"/>
  <c r="AI219" i="4"/>
  <c r="AM219" i="4" s="1"/>
  <c r="AN219" i="4" s="1"/>
  <c r="AI210" i="4"/>
  <c r="AM210" i="4" s="1"/>
  <c r="AN210" i="4" s="1"/>
  <c r="AI193" i="4"/>
  <c r="AM193" i="4" s="1"/>
  <c r="AN193" i="4" s="1"/>
  <c r="AI197" i="4"/>
  <c r="AM197" i="4" s="1"/>
  <c r="AN197" i="4" s="1"/>
  <c r="AI220" i="4"/>
  <c r="AM220" i="4" s="1"/>
  <c r="AN220" i="4" s="1"/>
  <c r="AI240" i="4"/>
  <c r="AM240" i="4" s="1"/>
  <c r="AN240" i="4" s="1"/>
  <c r="AI213" i="4"/>
  <c r="AM213" i="4" s="1"/>
  <c r="AN213" i="4" s="1"/>
  <c r="AI147" i="4"/>
  <c r="AM147" i="4" s="1"/>
  <c r="AN147" i="4" s="1"/>
  <c r="AI169" i="4"/>
  <c r="AM169" i="4" s="1"/>
  <c r="AN169" i="4" s="1"/>
  <c r="AI148" i="4"/>
  <c r="AM148" i="4" s="1"/>
  <c r="AN148" i="4" s="1"/>
  <c r="AI154" i="4"/>
  <c r="AM154" i="4" s="1"/>
  <c r="AN154" i="4" s="1"/>
  <c r="AI180" i="4"/>
  <c r="AM180" i="4" s="1"/>
  <c r="AN180" i="4" s="1"/>
  <c r="AI174" i="4"/>
  <c r="AM174" i="4" s="1"/>
  <c r="AN174" i="4" s="1"/>
  <c r="AI136" i="4"/>
  <c r="AM136" i="4" s="1"/>
  <c r="AN136" i="4" s="1"/>
  <c r="AI121" i="4"/>
  <c r="AM121" i="4" s="1"/>
  <c r="AN121" i="4" s="1"/>
  <c r="AI176" i="4"/>
  <c r="AM176" i="4" s="1"/>
  <c r="AN176" i="4" s="1"/>
  <c r="AI149" i="4"/>
  <c r="AM149" i="4" s="1"/>
  <c r="AN149" i="4" s="1"/>
  <c r="AI152" i="4"/>
  <c r="AM152" i="4" s="1"/>
  <c r="AN152" i="4" s="1"/>
  <c r="AI160" i="4"/>
  <c r="AM160" i="4" s="1"/>
  <c r="AN160" i="4" s="1"/>
  <c r="AI177" i="4"/>
  <c r="AM177" i="4" s="1"/>
  <c r="AN177" i="4" s="1"/>
  <c r="AI122" i="4"/>
  <c r="AM122" i="4" s="1"/>
  <c r="AN122" i="4" s="1"/>
  <c r="AI173" i="4"/>
  <c r="AM173" i="4" s="1"/>
  <c r="AN173" i="4" s="1"/>
  <c r="AI126" i="4"/>
  <c r="AM126" i="4" s="1"/>
  <c r="AN126" i="4" s="1"/>
  <c r="AI150" i="4"/>
  <c r="AM150" i="4" s="1"/>
  <c r="AN150" i="4" s="1"/>
  <c r="AI138" i="4"/>
  <c r="AM138" i="4" s="1"/>
  <c r="AN138" i="4" s="1"/>
  <c r="AI127" i="4"/>
  <c r="AM127" i="4" s="1"/>
  <c r="AN127" i="4" s="1"/>
  <c r="AI132" i="4"/>
  <c r="AM132" i="4" s="1"/>
  <c r="AN132" i="4" s="1"/>
  <c r="AI135" i="4"/>
  <c r="AM135" i="4" s="1"/>
  <c r="AN135" i="4" s="1"/>
  <c r="AI125" i="4"/>
  <c r="AM125" i="4" s="1"/>
  <c r="AN125" i="4" s="1"/>
  <c r="AI179" i="4"/>
  <c r="AM179" i="4" s="1"/>
  <c r="AN179" i="4" s="1"/>
  <c r="AI158" i="4"/>
  <c r="AM158" i="4" s="1"/>
  <c r="AN158" i="4" s="1"/>
  <c r="AI162" i="4"/>
  <c r="AM162" i="4" s="1"/>
  <c r="AN162" i="4" s="1"/>
  <c r="AI156" i="4"/>
  <c r="AM156" i="4" s="1"/>
  <c r="AN156" i="4" s="1"/>
  <c r="AI159" i="4"/>
  <c r="AM159" i="4" s="1"/>
  <c r="AN159" i="4" s="1"/>
  <c r="AI157" i="4"/>
  <c r="AM157" i="4" s="1"/>
  <c r="AN157" i="4" s="1"/>
  <c r="AI163" i="4"/>
  <c r="AM163" i="4" s="1"/>
  <c r="AN163" i="4" s="1"/>
  <c r="AI164" i="4"/>
  <c r="AM164" i="4" s="1"/>
  <c r="AN164" i="4" s="1"/>
  <c r="AI166" i="4"/>
  <c r="AM166" i="4" s="1"/>
  <c r="AN166" i="4" s="1"/>
  <c r="AI175" i="4"/>
  <c r="AM175" i="4" s="1"/>
  <c r="AN175" i="4" s="1"/>
  <c r="AI165" i="4"/>
  <c r="AM165" i="4" s="1"/>
  <c r="AN165" i="4" s="1"/>
  <c r="AI167" i="4"/>
  <c r="AM167" i="4" s="1"/>
  <c r="AN167" i="4" s="1"/>
  <c r="AI168" i="4"/>
  <c r="AM168" i="4" s="1"/>
  <c r="AN168" i="4" s="1"/>
  <c r="AI170" i="4"/>
  <c r="AM170" i="4" s="1"/>
  <c r="AN170" i="4" s="1"/>
  <c r="AI151" i="4"/>
  <c r="AM151" i="4" s="1"/>
  <c r="AN151" i="4" s="1"/>
  <c r="AI153" i="4"/>
  <c r="AM153" i="4" s="1"/>
  <c r="AN153" i="4" s="1"/>
  <c r="AI178" i="4"/>
  <c r="AM178" i="4" s="1"/>
  <c r="AN178" i="4" s="1"/>
  <c r="AI161" i="4"/>
  <c r="AM161" i="4" s="1"/>
  <c r="AN161" i="4" s="1"/>
  <c r="AI172" i="4"/>
  <c r="AM172" i="4" s="1"/>
  <c r="AN172" i="4" s="1"/>
  <c r="AI155" i="4"/>
  <c r="AM155" i="4" s="1"/>
  <c r="AN155" i="4" s="1"/>
  <c r="AI171" i="4"/>
  <c r="AM171" i="4" s="1"/>
  <c r="AN171" i="4" s="1"/>
  <c r="AI137" i="4"/>
  <c r="AM137" i="4" s="1"/>
  <c r="AN137" i="4" s="1"/>
  <c r="AI134" i="4"/>
  <c r="AM134" i="4" s="1"/>
  <c r="AN134" i="4" s="1"/>
  <c r="AI129" i="4"/>
  <c r="AM129" i="4" s="1"/>
  <c r="AN129" i="4" s="1"/>
  <c r="AI145" i="4"/>
  <c r="AM145" i="4" s="1"/>
  <c r="AN145" i="4" s="1"/>
  <c r="AI128" i="4"/>
  <c r="AM128" i="4" s="1"/>
  <c r="AN128" i="4" s="1"/>
  <c r="AI139" i="4"/>
  <c r="AM139" i="4" s="1"/>
  <c r="AN139" i="4" s="1"/>
  <c r="AI141" i="4"/>
  <c r="AM141" i="4" s="1"/>
  <c r="AN141" i="4" s="1"/>
  <c r="AI123" i="4"/>
  <c r="AM123" i="4" s="1"/>
  <c r="AN123" i="4" s="1"/>
  <c r="AI144" i="4"/>
  <c r="AM144" i="4" s="1"/>
  <c r="AN144" i="4" s="1"/>
  <c r="AI130" i="4"/>
  <c r="AM130" i="4" s="1"/>
  <c r="AN130" i="4" s="1"/>
  <c r="AI140" i="4"/>
  <c r="AM140" i="4" s="1"/>
  <c r="AN140" i="4" s="1"/>
  <c r="AI142" i="4"/>
  <c r="AM142" i="4" s="1"/>
  <c r="AN142" i="4" s="1"/>
  <c r="AI131" i="4"/>
  <c r="AM131" i="4" s="1"/>
  <c r="AN131" i="4" s="1"/>
  <c r="AI143" i="4"/>
  <c r="AM143" i="4" s="1"/>
  <c r="AN143" i="4" s="1"/>
  <c r="AI133" i="4"/>
  <c r="AM133" i="4" s="1"/>
  <c r="AN133" i="4" s="1"/>
  <c r="AI124" i="4"/>
  <c r="AM124" i="4" s="1"/>
  <c r="AN124" i="4" s="1"/>
  <c r="AI146" i="4"/>
  <c r="AM146" i="4" s="1"/>
  <c r="AN146" i="4" s="1"/>
  <c r="AI119" i="4"/>
  <c r="AM119" i="4" s="1"/>
  <c r="AN119" i="4" s="1"/>
  <c r="AI111" i="4"/>
  <c r="AM111" i="4" s="1"/>
  <c r="AN111" i="4" s="1"/>
  <c r="AI106" i="4"/>
  <c r="AM106" i="4" s="1"/>
  <c r="AN106" i="4" s="1"/>
  <c r="AI90" i="4"/>
  <c r="AM90" i="4" s="1"/>
  <c r="AN90" i="4" s="1"/>
  <c r="AI88" i="4"/>
  <c r="AM88" i="4" s="1"/>
  <c r="AN88" i="4" s="1"/>
  <c r="AI100" i="4"/>
  <c r="AM100" i="4" s="1"/>
  <c r="AN100" i="4" s="1"/>
  <c r="AI110" i="4"/>
  <c r="AM110" i="4" s="1"/>
  <c r="AN110" i="4" s="1"/>
  <c r="AI113" i="4"/>
  <c r="AM113" i="4" s="1"/>
  <c r="AN113" i="4" s="1"/>
  <c r="AI117" i="4"/>
  <c r="AM117" i="4" s="1"/>
  <c r="AN117" i="4" s="1"/>
  <c r="AI118" i="4"/>
  <c r="AM118" i="4" s="1"/>
  <c r="AN118" i="4" s="1"/>
  <c r="AI91" i="4"/>
  <c r="AM91" i="4" s="1"/>
  <c r="AN91" i="4" s="1"/>
  <c r="AI114" i="4"/>
  <c r="AM114" i="4" s="1"/>
  <c r="AN114" i="4" s="1"/>
  <c r="AI101" i="4"/>
  <c r="AM101" i="4" s="1"/>
  <c r="AN101" i="4" s="1"/>
  <c r="AI116" i="4"/>
  <c r="AM116" i="4" s="1"/>
  <c r="AN116" i="4" s="1"/>
  <c r="AI94" i="4"/>
  <c r="AM94" i="4" s="1"/>
  <c r="AN94" i="4" s="1"/>
  <c r="AI96" i="4"/>
  <c r="AM96" i="4" s="1"/>
  <c r="AN96" i="4" s="1"/>
  <c r="AI102" i="4"/>
  <c r="AM102" i="4" s="1"/>
  <c r="AN102" i="4" s="1"/>
  <c r="AI115" i="4"/>
  <c r="AM115" i="4" s="1"/>
  <c r="AN115" i="4" s="1"/>
  <c r="AI103" i="4"/>
  <c r="AM103" i="4" s="1"/>
  <c r="AN103" i="4" s="1"/>
  <c r="AI112" i="4"/>
  <c r="AM112" i="4" s="1"/>
  <c r="AN112" i="4" s="1"/>
  <c r="AI98" i="4"/>
  <c r="AM98" i="4" s="1"/>
  <c r="AN98" i="4" s="1"/>
  <c r="AI104" i="4"/>
  <c r="AM104" i="4" s="1"/>
  <c r="AN104" i="4" s="1"/>
  <c r="AI105" i="4"/>
  <c r="AM105" i="4" s="1"/>
  <c r="AN105" i="4" s="1"/>
  <c r="AI120" i="4"/>
  <c r="AM120" i="4" s="1"/>
  <c r="AN120" i="4" s="1"/>
  <c r="AI85" i="4"/>
  <c r="AM85" i="4" s="1"/>
  <c r="AN85" i="4" s="1"/>
  <c r="AI107" i="4"/>
  <c r="AM107" i="4" s="1"/>
  <c r="AN107" i="4" s="1"/>
  <c r="AI109" i="4"/>
  <c r="AM109" i="4" s="1"/>
  <c r="AN109" i="4" s="1"/>
  <c r="AI61" i="4"/>
  <c r="AM61" i="4" s="1"/>
  <c r="AN61" i="4" s="1"/>
  <c r="AI66" i="4"/>
  <c r="AM66" i="4" s="1"/>
  <c r="AN66" i="4" s="1"/>
  <c r="AI64" i="4"/>
  <c r="AM64" i="4" s="1"/>
  <c r="AN64" i="4" s="1"/>
  <c r="AI72" i="4"/>
  <c r="AM72" i="4" s="1"/>
  <c r="AN72" i="4" s="1"/>
  <c r="AI69" i="4"/>
  <c r="AM69" i="4" s="1"/>
  <c r="AN69" i="4" s="1"/>
  <c r="AI84" i="4"/>
  <c r="AM84" i="4" s="1"/>
  <c r="AN84" i="4" s="1"/>
  <c r="AI65" i="4"/>
  <c r="AM65" i="4" s="1"/>
  <c r="AN65" i="4" s="1"/>
  <c r="AI81" i="4"/>
  <c r="AM81" i="4" s="1"/>
  <c r="AN81" i="4" s="1"/>
  <c r="AI82" i="4"/>
  <c r="AM82" i="4" s="1"/>
  <c r="AN82" i="4" s="1"/>
  <c r="AI63" i="4"/>
  <c r="AM63" i="4" s="1"/>
  <c r="AN63" i="4" s="1"/>
  <c r="AI79" i="4"/>
  <c r="AM79" i="4" s="1"/>
  <c r="AN79" i="4" s="1"/>
  <c r="AI99" i="4"/>
  <c r="AM99" i="4" s="1"/>
  <c r="AN99" i="4" s="1"/>
  <c r="AI67" i="4"/>
  <c r="AM67" i="4" s="1"/>
  <c r="AN67" i="4" s="1"/>
  <c r="AI95" i="4"/>
  <c r="AM95" i="4" s="1"/>
  <c r="AN95" i="4" s="1"/>
  <c r="AI73" i="4"/>
  <c r="AM73" i="4" s="1"/>
  <c r="AN73" i="4" s="1"/>
  <c r="AI62" i="4"/>
  <c r="AM62" i="4" s="1"/>
  <c r="AN62" i="4" s="1"/>
  <c r="AI75" i="4"/>
  <c r="AM75" i="4" s="1"/>
  <c r="AN75" i="4" s="1"/>
  <c r="AI76" i="4"/>
  <c r="AM76" i="4" s="1"/>
  <c r="AN76" i="4" s="1"/>
  <c r="AI74" i="4"/>
  <c r="AM74" i="4" s="1"/>
  <c r="AN74" i="4" s="1"/>
  <c r="AI71" i="4"/>
  <c r="AM71" i="4" s="1"/>
  <c r="AN71" i="4" s="1"/>
  <c r="AI68" i="4"/>
  <c r="AM68" i="4" s="1"/>
  <c r="AN68" i="4" s="1"/>
  <c r="AI108" i="4"/>
  <c r="AM108" i="4" s="1"/>
  <c r="AN108" i="4" s="1"/>
  <c r="AI80" i="4"/>
  <c r="AM80" i="4" s="1"/>
  <c r="AN80" i="4" s="1"/>
  <c r="AI83" i="4"/>
  <c r="AM83" i="4" s="1"/>
  <c r="AN83" i="4" s="1"/>
  <c r="AI92" i="4"/>
  <c r="AM92" i="4" s="1"/>
  <c r="AN92" i="4" s="1"/>
  <c r="AI89" i="4"/>
  <c r="AM89" i="4" s="1"/>
  <c r="AN89" i="4" s="1"/>
  <c r="AI70" i="4"/>
  <c r="AM70" i="4" s="1"/>
  <c r="AN70" i="4" s="1"/>
  <c r="AI97" i="4"/>
  <c r="AM97" i="4" s="1"/>
  <c r="AN97" i="4" s="1"/>
  <c r="AI86" i="4"/>
  <c r="AM86" i="4" s="1"/>
  <c r="AN86" i="4" s="1"/>
  <c r="AI78" i="4"/>
  <c r="AM78" i="4" s="1"/>
  <c r="AN78" i="4" s="1"/>
  <c r="AI87" i="4"/>
  <c r="AM87" i="4" s="1"/>
  <c r="AN87" i="4" s="1"/>
  <c r="AI93" i="4"/>
  <c r="AM93" i="4" s="1"/>
  <c r="AN93" i="4" s="1"/>
  <c r="AI77" i="4"/>
  <c r="AM77" i="4" s="1"/>
  <c r="AN77" i="4" s="1"/>
</calcChain>
</file>

<file path=xl/connections.xml><?xml version="1.0" encoding="utf-8"?>
<connections xmlns="http://schemas.openxmlformats.org/spreadsheetml/2006/main">
  <connection id="1" name="general" type="4" refreshedVersion="0" background="1">
    <webPr xml="1" sourceData="1" url="M:\My Documents\N2Africa\Use survey\Rwanda\general.xml" htmlTables="1" htmlFormat="all"/>
  </connection>
</connections>
</file>

<file path=xl/sharedStrings.xml><?xml version="1.0" encoding="utf-8"?>
<sst xmlns="http://schemas.openxmlformats.org/spreadsheetml/2006/main" count="21975" uniqueCount="2139">
  <si>
    <t>id</t>
  </si>
  <si>
    <t>Farm_ID</t>
  </si>
  <si>
    <t>Date_survey_dd</t>
  </si>
  <si>
    <t>Date_survey_mm</t>
  </si>
  <si>
    <t>Date_survey_yyyy</t>
  </si>
  <si>
    <t>Season</t>
  </si>
  <si>
    <t>Country</t>
  </si>
  <si>
    <t>District_LGA</t>
  </si>
  <si>
    <t>Sector_ward</t>
  </si>
  <si>
    <t>Village</t>
  </si>
  <si>
    <t>GPS_longitude</t>
  </si>
  <si>
    <t>GPS_latitude</t>
  </si>
  <si>
    <t>GPS_altitude</t>
  </si>
  <si>
    <t>Farmer_name</t>
  </si>
  <si>
    <t>Farmer_sex</t>
  </si>
  <si>
    <t>Farmer_Age</t>
  </si>
  <si>
    <t>Farmer_head_hh</t>
  </si>
  <si>
    <t>Person_head_hh_name</t>
  </si>
  <si>
    <t>Person_head_hh_sex</t>
  </si>
  <si>
    <t>Person_head_hh_age</t>
  </si>
  <si>
    <t>No_female_hh_0_16_years</t>
  </si>
  <si>
    <t>No_female_hh_17_35_years</t>
  </si>
  <si>
    <t>No_female_hh_35_60_years</t>
  </si>
  <si>
    <t>No_female_hh_over_60_years</t>
  </si>
  <si>
    <t>No_Male_hh_0_16_years</t>
  </si>
  <si>
    <t>No_male_hh_17_35_years</t>
  </si>
  <si>
    <t>No_male_hh_36_60_years</t>
  </si>
  <si>
    <t>No_male_hh_over_60_years</t>
  </si>
  <si>
    <t>Highest_education_hh</t>
  </si>
  <si>
    <t>Education_enjoyed_by</t>
  </si>
  <si>
    <t>Sex_of_this_person</t>
  </si>
  <si>
    <t>Age_of_this_person</t>
  </si>
  <si>
    <t>Relationship_to_head_hh</t>
  </si>
  <si>
    <t>Farm_size</t>
  </si>
  <si>
    <t>Work_hired</t>
  </si>
  <si>
    <t>Family_works_on_other_family_land</t>
  </si>
  <si>
    <t>N2Africa_disseminating_organisation</t>
  </si>
  <si>
    <t>Role_farmer_previous_project</t>
  </si>
  <si>
    <t>Farm_monitoring_booklet_prev_season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</si>
  <si>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</si>
  <si>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</si>
  <si>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</si>
  <si>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</si>
  <si>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</si>
  <si>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</si>
  <si>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</si>
  <si>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</si>
  <si>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</si>
  <si>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</si>
  <si>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</si>
  <si>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</si>
  <si>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</si>
  <si>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</si>
  <si>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</si>
  <si>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</si>
  <si>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</si>
  <si>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</si>
  <si>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</si>
  <si>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</si>
  <si>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</si>
  <si>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</si>
  <si>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</si>
  <si>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</si>
  <si>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</si>
  <si>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</si>
  <si>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</si>
  <si>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</si>
  <si>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</si>
  <si>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</si>
  <si>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</si>
  <si>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</si>
  <si>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</si>
  <si>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</si>
  <si>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</si>
  <si>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</si>
  <si>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</si>
  <si>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</si>
  <si>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</si>
  <si>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</si>
  <si>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</si>
  <si>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</si>
  <si>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</si>
  <si>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</si>
  <si>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</si>
  <si>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</si>
  <si>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</si>
  <si>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</si>
  <si>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</si>
  <si>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</si>
  <si>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</si>
  <si>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</si>
  <si>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</si>
  <si>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</si>
  <si>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</si>
  <si>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</si>
  <si>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</si>
  <si>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</si>
  <si>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</si>
  <si>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</si>
  <si>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</si>
  <si>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</si>
  <si>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</si>
  <si>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</si>
  <si>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</si>
  <si>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</si>
  <si>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</si>
  <si>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</si>
  <si>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</si>
  <si>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</si>
  <si>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</si>
  <si>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</si>
  <si>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</si>
  <si>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</si>
  <si>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</si>
  <si>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</si>
  <si>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</si>
  <si>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</si>
  <si>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</si>
  <si>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</si>
  <si>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</si>
  <si>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</si>
  <si>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</si>
  <si>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</si>
  <si>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</si>
  <si>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</si>
  <si>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</si>
  <si>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</si>
  <si>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</si>
  <si>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</si>
  <si>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</si>
  <si>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</si>
  <si>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</si>
  <si>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</si>
  <si>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</si>
  <si>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</si>
  <si>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</si>
  <si>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</si>
  <si>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</si>
  <si>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</si>
  <si>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</si>
  <si>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302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</si>
  <si>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</si>
  <si>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</si>
  <si>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</si>
  <si>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</si>
  <si>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</si>
  <si>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</si>
  <si>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</si>
  <si>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</si>
  <si>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</si>
  <si>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</si>
  <si>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</si>
  <si>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</si>
  <si>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</si>
  <si>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</si>
  <si>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</si>
  <si>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</si>
  <si>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</si>
  <si>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</si>
  <si>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</si>
  <si>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</si>
  <si>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</si>
  <si>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</si>
  <si>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</si>
  <si>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</si>
  <si>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</si>
  <si>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</si>
  <si>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</si>
  <si>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</si>
  <si>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</si>
  <si>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</si>
  <si>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</si>
  <si>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</si>
  <si>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</si>
  <si>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</si>
  <si>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</si>
  <si>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</si>
  <si>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</si>
  <si>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</si>
  <si>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</si>
  <si>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</si>
  <si>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</si>
  <si>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</si>
  <si>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</si>
  <si>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</si>
  <si>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</si>
  <si>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</si>
  <si>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</si>
  <si>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</si>
  <si>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</si>
  <si>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</si>
  <si>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</si>
  <si>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</si>
  <si>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</si>
  <si>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</si>
  <si>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</si>
  <si>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</si>
  <si>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</si>
  <si>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</si>
  <si>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</si>
  <si>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</si>
  <si>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</si>
  <si>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</si>
  <si>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</si>
  <si>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</si>
  <si>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</si>
  <si>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</si>
  <si>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</si>
  <si>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</si>
  <si>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</si>
  <si>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</si>
  <si>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</si>
  <si>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</si>
  <si>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</si>
  <si>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</si>
  <si>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</si>
  <si>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</si>
  <si>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300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</si>
  <si>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</si>
  <si>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</si>
  <si>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</si>
  <si>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</si>
  <si>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</si>
  <si>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</si>
  <si>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</si>
  <si>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</si>
  <si>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</si>
  <si>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</si>
  <si>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</si>
  <si>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</si>
  <si>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</si>
  <si>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</si>
  <si>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</si>
  <si>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</si>
  <si>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</si>
  <si>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</si>
  <si>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</si>
  <si>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</si>
  <si>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</si>
  <si>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</si>
  <si>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</si>
  <si>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</si>
  <si>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</si>
  <si>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</si>
  <si>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</si>
  <si>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</si>
  <si>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</si>
  <si>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</si>
  <si>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</si>
  <si>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</si>
  <si>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</si>
  <si>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</si>
  <si>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</si>
  <si>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</si>
  <si>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</si>
  <si>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</si>
  <si>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</si>
  <si>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</si>
  <si>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</si>
  <si>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</si>
  <si>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</si>
  <si>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</si>
  <si>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</si>
  <si>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</si>
  <si>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</si>
  <si>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</si>
  <si>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</si>
  <si>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</si>
  <si>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</si>
  <si>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</si>
  <si>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</si>
  <si>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</si>
  <si>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</si>
  <si>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</si>
  <si>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</si>
  <si>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</si>
  <si>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</si>
  <si>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</si>
  <si>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</si>
  <si>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</si>
  <si>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</si>
  <si>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</si>
  <si>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</si>
  <si>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</si>
  <si>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</si>
  <si>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</si>
  <si>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</si>
  <si>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</si>
  <si>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</si>
  <si>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</si>
  <si>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</si>
  <si>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</si>
  <si>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</si>
  <si>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</si>
  <si>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</si>
  <si>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</si>
  <si>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</si>
  <si>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</si>
  <si>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</si>
  <si>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</si>
  <si>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</si>
  <si>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</si>
  <si>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</si>
  <si>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</si>
  <si>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</si>
  <si>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</si>
  <si>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</si>
  <si>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</si>
  <si>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</si>
  <si>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</si>
  <si>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</si>
  <si>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</si>
  <si>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</si>
  <si>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</si>
  <si>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</si>
  <si>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</si>
  <si>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</si>
  <si>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</si>
  <si>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303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</si>
  <si>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</si>
  <si>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</si>
  <si>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</si>
  <si>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</si>
  <si>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</si>
  <si>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</si>
  <si>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</si>
  <si>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</si>
  <si>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</si>
  <si>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</si>
  <si>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</si>
  <si>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</si>
  <si>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</si>
  <si>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</si>
  <si>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</si>
  <si>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</si>
  <si>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</si>
  <si>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</si>
  <si>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SP_BG181</t>
  </si>
  <si>
    <t>SP_BG182</t>
  </si>
  <si>
    <t>SP_BG183</t>
  </si>
  <si>
    <t>SP_BG184</t>
  </si>
  <si>
    <t>SP_BG185</t>
  </si>
  <si>
    <t>SP_BG186</t>
  </si>
  <si>
    <t>SP_BG187</t>
  </si>
  <si>
    <t>SP_BG188</t>
  </si>
  <si>
    <t>SP_BG189</t>
  </si>
  <si>
    <t>SP_BG190</t>
  </si>
  <si>
    <t>SP_BG191</t>
  </si>
  <si>
    <t>SP_BG192</t>
  </si>
  <si>
    <t>SP_BG193</t>
  </si>
  <si>
    <t>SP_BG194</t>
  </si>
  <si>
    <t>SP_BG195</t>
  </si>
  <si>
    <t>SP_BG196</t>
  </si>
  <si>
    <t>SP_BG197</t>
  </si>
  <si>
    <t>SP_BG198</t>
  </si>
  <si>
    <t>SP_BG199</t>
  </si>
  <si>
    <t>SP_BG200</t>
  </si>
  <si>
    <t>SP_BG201</t>
  </si>
  <si>
    <t>SP_BG202</t>
  </si>
  <si>
    <t>SP_BG203</t>
  </si>
  <si>
    <t>SP_BG204</t>
  </si>
  <si>
    <t>SP_BG205</t>
  </si>
  <si>
    <t>SP_BG206</t>
  </si>
  <si>
    <t>SP_BG207</t>
  </si>
  <si>
    <t>SP_BG208</t>
  </si>
  <si>
    <t>SP_BG209</t>
  </si>
  <si>
    <t>SP_BG210</t>
  </si>
  <si>
    <t>SP_BG211</t>
  </si>
  <si>
    <t>SP_BG212</t>
  </si>
  <si>
    <t>SP_BG213</t>
  </si>
  <si>
    <t>SP_BG214</t>
  </si>
  <si>
    <t>SP_BG215</t>
  </si>
  <si>
    <t>SP_BG216</t>
  </si>
  <si>
    <t>SP_BG217</t>
  </si>
  <si>
    <t>SP_BG218</t>
  </si>
  <si>
    <t>SP_BG219</t>
  </si>
  <si>
    <t>SP_BG220</t>
  </si>
  <si>
    <t>SP_BG221</t>
  </si>
  <si>
    <t>SP_BG222</t>
  </si>
  <si>
    <t>SP_BG223</t>
  </si>
  <si>
    <t>SP_BG224</t>
  </si>
  <si>
    <t>SP_BG225</t>
  </si>
  <si>
    <t>SP_BG226</t>
  </si>
  <si>
    <t>SP_BG227</t>
  </si>
  <si>
    <t>SP_BG228</t>
  </si>
  <si>
    <t>SP_BG229</t>
  </si>
  <si>
    <t>SP_BG230</t>
  </si>
  <si>
    <t>SP_BG231</t>
  </si>
  <si>
    <t>SP_BG232</t>
  </si>
  <si>
    <t>SP_BG233</t>
  </si>
  <si>
    <t>SP_BG234</t>
  </si>
  <si>
    <t>SP_BG235</t>
  </si>
  <si>
    <t>SP_BG236</t>
  </si>
  <si>
    <t>SP_BG237</t>
  </si>
  <si>
    <t>SP_BG238</t>
  </si>
  <si>
    <t>SP_BG239</t>
  </si>
  <si>
    <t>SP_BR061</t>
  </si>
  <si>
    <t>SP_BR062</t>
  </si>
  <si>
    <t>SP_BR063</t>
  </si>
  <si>
    <t>SP_BR064</t>
  </si>
  <si>
    <t>SP_BR065</t>
  </si>
  <si>
    <t>SP_BR066</t>
  </si>
  <si>
    <t>SP_BR067</t>
  </si>
  <si>
    <t>SP_BR068</t>
  </si>
  <si>
    <t>SP_BR069</t>
  </si>
  <si>
    <t>SP_BR070</t>
  </si>
  <si>
    <t>SP_BR071</t>
  </si>
  <si>
    <t>SP_BR072</t>
  </si>
  <si>
    <t>SP_BR073</t>
  </si>
  <si>
    <t>SP_BR074</t>
  </si>
  <si>
    <t>SP_BR075</t>
  </si>
  <si>
    <t>SP_BR076</t>
  </si>
  <si>
    <t>SP_BR077</t>
  </si>
  <si>
    <t>SP_BR078</t>
  </si>
  <si>
    <t>SP_BR079</t>
  </si>
  <si>
    <t>SP_BR080</t>
  </si>
  <si>
    <t>SP_BR081</t>
  </si>
  <si>
    <t>SP_BR082</t>
  </si>
  <si>
    <t>SP_BR083</t>
  </si>
  <si>
    <t>SP_BR084</t>
  </si>
  <si>
    <t>SP_BR085</t>
  </si>
  <si>
    <t>SP_BR086</t>
  </si>
  <si>
    <t>SP_BR087</t>
  </si>
  <si>
    <t>SP_BR088</t>
  </si>
  <si>
    <t>SP_BR089</t>
  </si>
  <si>
    <t>SP_BR090</t>
  </si>
  <si>
    <t>SP_BR091</t>
  </si>
  <si>
    <t>SP_BR092</t>
  </si>
  <si>
    <t>SP_BR093</t>
  </si>
  <si>
    <t>SP_BR094</t>
  </si>
  <si>
    <t>SP_BR095</t>
  </si>
  <si>
    <t>SP_BR096</t>
  </si>
  <si>
    <t>SP_BR097</t>
  </si>
  <si>
    <t>SP_BR098</t>
  </si>
  <si>
    <t>SP_BR099</t>
  </si>
  <si>
    <t>SP_BR100</t>
  </si>
  <si>
    <t>SP_BR101</t>
  </si>
  <si>
    <t>SP_BR102</t>
  </si>
  <si>
    <t>SP_KY162</t>
  </si>
  <si>
    <t>SP_BR104</t>
  </si>
  <si>
    <t>SP_BR105</t>
  </si>
  <si>
    <t>SP_BR106</t>
  </si>
  <si>
    <t>SP_BR107</t>
  </si>
  <si>
    <t>SP_BR108</t>
  </si>
  <si>
    <t>SP_BR109</t>
  </si>
  <si>
    <t>SP_BR110</t>
  </si>
  <si>
    <t>SP_BR111</t>
  </si>
  <si>
    <t>SP_BR112</t>
  </si>
  <si>
    <t>SP_BR113</t>
  </si>
  <si>
    <t>SP_BR114</t>
  </si>
  <si>
    <t>SP_BR115</t>
  </si>
  <si>
    <t>SP_BR116</t>
  </si>
  <si>
    <t>SP_BR117</t>
  </si>
  <si>
    <t>SP_BR118</t>
  </si>
  <si>
    <t>SP_BR119</t>
  </si>
  <si>
    <t>SP_BR120</t>
  </si>
  <si>
    <t>SP_CB037</t>
  </si>
  <si>
    <t>SP_CB036</t>
  </si>
  <si>
    <t>SP_CB038</t>
  </si>
  <si>
    <t>SP_CB039</t>
  </si>
  <si>
    <t>SP_CB040</t>
  </si>
  <si>
    <t>SP_CB041</t>
  </si>
  <si>
    <t>SP_CB042</t>
  </si>
  <si>
    <t>SP_CB043</t>
  </si>
  <si>
    <t>SP_CB044</t>
  </si>
  <si>
    <t>SP_CB045</t>
  </si>
  <si>
    <t>SP_CB046</t>
  </si>
  <si>
    <t>SP_CB047</t>
  </si>
  <si>
    <t>SP_CB048</t>
  </si>
  <si>
    <t>SP_CB049</t>
  </si>
  <si>
    <t>SP_CB050</t>
  </si>
  <si>
    <t>SP_CB051</t>
  </si>
  <si>
    <t>SP_CB052</t>
  </si>
  <si>
    <t>SP_CB053</t>
  </si>
  <si>
    <t>SP_CB054</t>
  </si>
  <si>
    <t>SP_CB055</t>
  </si>
  <si>
    <t>SP_CB056</t>
  </si>
  <si>
    <t>SP_CB057</t>
  </si>
  <si>
    <t>SP_CB058</t>
  </si>
  <si>
    <t>SP_CB059</t>
  </si>
  <si>
    <t>SP_CB060</t>
  </si>
  <si>
    <t>SP_GK016</t>
  </si>
  <si>
    <t>SP_GK024</t>
  </si>
  <si>
    <t>SP_GK025</t>
  </si>
  <si>
    <t>SP_GK026</t>
  </si>
  <si>
    <t>SP_GK001</t>
  </si>
  <si>
    <t>SP_GK002</t>
  </si>
  <si>
    <t>SP_GK003</t>
  </si>
  <si>
    <t>SP_GK004</t>
  </si>
  <si>
    <t>SP_GK005</t>
  </si>
  <si>
    <t>SP_GK006</t>
  </si>
  <si>
    <t>SP_GK007</t>
  </si>
  <si>
    <t>SP_GK008</t>
  </si>
  <si>
    <t>SP_GK009</t>
  </si>
  <si>
    <t>SP_GK010</t>
  </si>
  <si>
    <t>SP_GK011</t>
  </si>
  <si>
    <t>SP_GK012</t>
  </si>
  <si>
    <t>SP_GK013</t>
  </si>
  <si>
    <t>SP_GK014</t>
  </si>
  <si>
    <t>SP_GK015</t>
  </si>
  <si>
    <t>SP_GK017</t>
  </si>
  <si>
    <t>SP_GK018</t>
  </si>
  <si>
    <t>SP_GK019</t>
  </si>
  <si>
    <t>SP_GK020</t>
  </si>
  <si>
    <t>SP_GK021</t>
  </si>
  <si>
    <t>SP_GK022</t>
  </si>
  <si>
    <t>SP_GK023</t>
  </si>
  <si>
    <t>SP_GK027</t>
  </si>
  <si>
    <t>SP_GK028</t>
  </si>
  <si>
    <t>SP_GK029</t>
  </si>
  <si>
    <t>SP_GK030</t>
  </si>
  <si>
    <t>SP_GK031</t>
  </si>
  <si>
    <t>SP_GK032</t>
  </si>
  <si>
    <t>SP_GK033</t>
  </si>
  <si>
    <t>SP_GK034</t>
  </si>
  <si>
    <t>SP_GK035</t>
  </si>
  <si>
    <t>SP_KM240</t>
  </si>
  <si>
    <t>SP_KM241</t>
  </si>
  <si>
    <t>SP_KM242</t>
  </si>
  <si>
    <t>SP_KM243</t>
  </si>
  <si>
    <t>SP_KM244</t>
  </si>
  <si>
    <t>SP_KM245</t>
  </si>
  <si>
    <t>SP_KM246</t>
  </si>
  <si>
    <t>SP_KM247</t>
  </si>
  <si>
    <t>SP_KM248</t>
  </si>
  <si>
    <t>SP_KM249</t>
  </si>
  <si>
    <t>SP_KM250</t>
  </si>
  <si>
    <t>SP_KM251</t>
  </si>
  <si>
    <t>SP_KM252</t>
  </si>
  <si>
    <t>SP_KM253</t>
  </si>
  <si>
    <t>SP_KM254</t>
  </si>
  <si>
    <t>SP_KM255</t>
  </si>
  <si>
    <t>SP_KM256</t>
  </si>
  <si>
    <t>SP_KM257</t>
  </si>
  <si>
    <t>SP_KM258</t>
  </si>
  <si>
    <t>SP_KM259</t>
  </si>
  <si>
    <t>SP_KM260</t>
  </si>
  <si>
    <t>SP_KM261</t>
  </si>
  <si>
    <t>SP_KM262</t>
  </si>
  <si>
    <t>SP_KM263</t>
  </si>
  <si>
    <t>SP_KM264</t>
  </si>
  <si>
    <t>SP_KM265</t>
  </si>
  <si>
    <t>SP_KM266</t>
  </si>
  <si>
    <t>SP_KM267</t>
  </si>
  <si>
    <t>SP_KM268</t>
  </si>
  <si>
    <t>SP_KM269</t>
  </si>
  <si>
    <t>SP_KM270</t>
  </si>
  <si>
    <t>SP_KM271</t>
  </si>
  <si>
    <t>SP_KM272</t>
  </si>
  <si>
    <t>SP_KM273</t>
  </si>
  <si>
    <t>SP_KM274</t>
  </si>
  <si>
    <t>SP_KM275</t>
  </si>
  <si>
    <t>SP_KM276</t>
  </si>
  <si>
    <t>SP_KM277</t>
  </si>
  <si>
    <t>SP_KM278</t>
  </si>
  <si>
    <t>SP_KM279</t>
  </si>
  <si>
    <t>SP_KM280</t>
  </si>
  <si>
    <t>SP_KM281</t>
  </si>
  <si>
    <t>SP_KM282</t>
  </si>
  <si>
    <t>SP_KM283</t>
  </si>
  <si>
    <t>SP_KM284</t>
  </si>
  <si>
    <t>SP_KM285</t>
  </si>
  <si>
    <t>SP_KM286</t>
  </si>
  <si>
    <t>SP_KM287</t>
  </si>
  <si>
    <t>SP_KM288</t>
  </si>
  <si>
    <t>SP_KM289</t>
  </si>
  <si>
    <t>SP_KM290</t>
  </si>
  <si>
    <t>SP_KM291</t>
  </si>
  <si>
    <t>SP_KM292</t>
  </si>
  <si>
    <t>SP_KM293</t>
  </si>
  <si>
    <t>SP_KM294</t>
  </si>
  <si>
    <t>SP_KM295</t>
  </si>
  <si>
    <t>SP_KM296</t>
  </si>
  <si>
    <t>SP_KM297</t>
  </si>
  <si>
    <t>SP_KM298</t>
  </si>
  <si>
    <t>SP_KM299</t>
  </si>
  <si>
    <t>SP_KY121</t>
  </si>
  <si>
    <t>SP_KY122</t>
  </si>
  <si>
    <t>SP_KY123</t>
  </si>
  <si>
    <t>SP_KY124</t>
  </si>
  <si>
    <t>SP_KY125</t>
  </si>
  <si>
    <t>SP_KY126</t>
  </si>
  <si>
    <t>SP_KY127</t>
  </si>
  <si>
    <t>SP_KY128</t>
  </si>
  <si>
    <t>SP_KY129</t>
  </si>
  <si>
    <t>SP_KY130</t>
  </si>
  <si>
    <t>SP_KY131</t>
  </si>
  <si>
    <t>SP_KY133</t>
  </si>
  <si>
    <t>SP_KY134</t>
  </si>
  <si>
    <t>SP_KY135</t>
  </si>
  <si>
    <t>SP_KY136</t>
  </si>
  <si>
    <t>SP_KY137</t>
  </si>
  <si>
    <t>SP_KY138</t>
  </si>
  <si>
    <t>SP_KY139</t>
  </si>
  <si>
    <t>SP_KY140</t>
  </si>
  <si>
    <t>SP_KY141</t>
  </si>
  <si>
    <t>SP_KY142</t>
  </si>
  <si>
    <t>SP_KY143</t>
  </si>
  <si>
    <t>SP_KY144</t>
  </si>
  <si>
    <t>SP_KY145</t>
  </si>
  <si>
    <t>SP_KY146</t>
  </si>
  <si>
    <t>SP_KY147</t>
  </si>
  <si>
    <t>SP_KY148</t>
  </si>
  <si>
    <t>SP_KY149</t>
  </si>
  <si>
    <t>SP_KY150</t>
  </si>
  <si>
    <t>SP_KY151</t>
  </si>
  <si>
    <t>SP_KY152</t>
  </si>
  <si>
    <t>SP_KY153</t>
  </si>
  <si>
    <t>SP_KY154</t>
  </si>
  <si>
    <t>SP_KY155</t>
  </si>
  <si>
    <t>SP_KY156</t>
  </si>
  <si>
    <t>SP_KY157</t>
  </si>
  <si>
    <t>SP_KY158</t>
  </si>
  <si>
    <t>SP_KY159</t>
  </si>
  <si>
    <t>SP_KY160</t>
  </si>
  <si>
    <t>SP_KY161</t>
  </si>
  <si>
    <t>SP_BR103</t>
  </si>
  <si>
    <t>SP_KY163</t>
  </si>
  <si>
    <t>SP_KY164</t>
  </si>
  <si>
    <t>SP_KY165</t>
  </si>
  <si>
    <t>SP_KY166</t>
  </si>
  <si>
    <t>SP_KY167</t>
  </si>
  <si>
    <t>SP_KY168</t>
  </si>
  <si>
    <t>SP_KY169</t>
  </si>
  <si>
    <t>SP_KY170</t>
  </si>
  <si>
    <t>SP_KY171</t>
  </si>
  <si>
    <t>SP_KY172</t>
  </si>
  <si>
    <t>SP_KY173</t>
  </si>
  <si>
    <t>SP_KY174</t>
  </si>
  <si>
    <t>SP_KY175</t>
  </si>
  <si>
    <t>SP_KY176</t>
  </si>
  <si>
    <t>SP_KY177</t>
  </si>
  <si>
    <t>SP_KY178</t>
  </si>
  <si>
    <t>SP_KY179</t>
  </si>
  <si>
    <t>SP_KY180</t>
  </si>
  <si>
    <t>2012</t>
  </si>
  <si>
    <t>2012A</t>
  </si>
  <si>
    <t>Rwanda</t>
  </si>
  <si>
    <t>Bugesera</t>
  </si>
  <si>
    <t>Burera</t>
  </si>
  <si>
    <t>Kayonza</t>
  </si>
  <si>
    <t>Gakenke</t>
  </si>
  <si>
    <t>Kamonyi</t>
  </si>
  <si>
    <t>Nyamta</t>
  </si>
  <si>
    <t>Nyamata</t>
  </si>
  <si>
    <t>Mareba</t>
  </si>
  <si>
    <t>Musenyi</t>
  </si>
  <si>
    <t>Kinoni</t>
  </si>
  <si>
    <t>Nemba</t>
  </si>
  <si>
    <t>Rukara</t>
  </si>
  <si>
    <t>Rwaza</t>
  </si>
  <si>
    <t>Kivuruga</t>
  </si>
  <si>
    <t>Nyarubaka</t>
  </si>
  <si>
    <t>Musambira</t>
  </si>
  <si>
    <t>Nyamiyaga</t>
  </si>
  <si>
    <t>Nyamirama</t>
  </si>
  <si>
    <t>Rwinkwavu</t>
  </si>
  <si>
    <t>Nyarugati II</t>
  </si>
  <si>
    <t>Gatovu</t>
  </si>
  <si>
    <t>Gitovu</t>
  </si>
  <si>
    <t>NyarugatiII</t>
  </si>
  <si>
    <t>Nyarugati I</t>
  </si>
  <si>
    <t>Nyarugati</t>
  </si>
  <si>
    <t>Kagirazina</t>
  </si>
  <si>
    <t>Rusenyi</t>
  </si>
  <si>
    <t>Nyamigisha</t>
  </si>
  <si>
    <t>Karwana</t>
  </si>
  <si>
    <t>Kabere</t>
  </si>
  <si>
    <t>Gitwa</t>
  </si>
  <si>
    <t>Kaziranyenzi</t>
  </si>
  <si>
    <t>Nyakajuru</t>
  </si>
  <si>
    <t>Gitagata</t>
  </si>
  <si>
    <t>Nyakajuri</t>
  </si>
  <si>
    <t>Kanoni</t>
  </si>
  <si>
    <t>bugeyo</t>
  </si>
  <si>
    <t>Bugeyo</t>
  </si>
  <si>
    <t>Kagesera</t>
  </si>
  <si>
    <t>Gakenyeli</t>
  </si>
  <si>
    <t>Kabuga</t>
  </si>
  <si>
    <t>Busana</t>
  </si>
  <si>
    <t>Butaraga</t>
  </si>
  <si>
    <t>Rwamigumbe</t>
  </si>
  <si>
    <t>Rwamigimbu</t>
  </si>
  <si>
    <t>Rumba</t>
  </si>
  <si>
    <t>Rwamugimbu</t>
  </si>
  <si>
    <t>Butarago</t>
  </si>
  <si>
    <t>Bushoka</t>
  </si>
  <si>
    <t>Nturo</t>
  </si>
  <si>
    <t>Kabuhoma</t>
  </si>
  <si>
    <t>Kamwumba</t>
  </si>
  <si>
    <t>Mugali</t>
  </si>
  <si>
    <t>Buhunga</t>
  </si>
  <si>
    <t>Gihembe</t>
  </si>
  <si>
    <t>Gihwogwe</t>
  </si>
  <si>
    <t>Gihogwe</t>
  </si>
  <si>
    <t>Gacaca</t>
  </si>
  <si>
    <t>Rugwiro</t>
  </si>
  <si>
    <t>Tare</t>
  </si>
  <si>
    <t>Kigarama</t>
  </si>
  <si>
    <t>Mugereke</t>
  </si>
  <si>
    <t>Gaserege</t>
  </si>
  <si>
    <t>Gitega</t>
  </si>
  <si>
    <t>Gitare/Mugereke</t>
  </si>
  <si>
    <t>Nyabitare</t>
  </si>
  <si>
    <t>Rwezamenyo</t>
  </si>
  <si>
    <t>Rugarama</t>
  </si>
  <si>
    <t>Nyarubuye</t>
  </si>
  <si>
    <t>Murehe</t>
  </si>
  <si>
    <t>Bumbogo</t>
  </si>
  <si>
    <t>Umugarama</t>
  </si>
  <si>
    <t>Buye</t>
  </si>
  <si>
    <t>Ruvugizo</t>
  </si>
  <si>
    <t>Mukuyo</t>
  </si>
  <si>
    <t>Kigwene</t>
  </si>
  <si>
    <t>Ruhuha</t>
  </si>
  <si>
    <t>Kabungo</t>
  </si>
  <si>
    <t>Rwinanka</t>
  </si>
  <si>
    <t>Kacyiru</t>
  </si>
  <si>
    <t>Gasogi</t>
  </si>
  <si>
    <t>Rugoyi</t>
  </si>
  <si>
    <t>Rugagi</t>
  </si>
  <si>
    <t>Rugayi</t>
  </si>
  <si>
    <t>Rwangabarezi</t>
  </si>
  <si>
    <t>Ruvumu</t>
  </si>
  <si>
    <t>gasogi</t>
  </si>
  <si>
    <t>Kabuye</t>
  </si>
  <si>
    <t>NkondoII</t>
  </si>
  <si>
    <t>Gasabo</t>
  </si>
  <si>
    <t>Kidogo</t>
  </si>
  <si>
    <t>Karama</t>
  </si>
  <si>
    <t>Karambo I</t>
  </si>
  <si>
    <t>Nyarutunga II</t>
  </si>
  <si>
    <t>NyarutungaII</t>
  </si>
  <si>
    <t>ButimbaII</t>
  </si>
  <si>
    <t>KaramboI</t>
  </si>
  <si>
    <t>MutimbaI</t>
  </si>
  <si>
    <t>Nyarututunga I</t>
  </si>
  <si>
    <t>030?03‘37.4“</t>
  </si>
  <si>
    <t>030?03‘55.3“</t>
  </si>
  <si>
    <t>030?03‘37.5“</t>
  </si>
  <si>
    <t>030?04‘06.3“</t>
  </si>
  <si>
    <t>30?04‘10.5“</t>
  </si>
  <si>
    <t>30?04‘o9.8“</t>
  </si>
  <si>
    <t>30?04‘9.9“</t>
  </si>
  <si>
    <t>30?04‘12.7“</t>
  </si>
  <si>
    <t>30?04‘10.8“</t>
  </si>
  <si>
    <t>30?03‘35.1“</t>
  </si>
  <si>
    <t>30?04‘69“</t>
  </si>
  <si>
    <t>30?04‘5.5“</t>
  </si>
  <si>
    <t>30?04‘5.4“</t>
  </si>
  <si>
    <t>30?03‘46.9“</t>
  </si>
  <si>
    <t>30?03‘15.8“</t>
  </si>
  <si>
    <t>30?03‘52.7“</t>
  </si>
  <si>
    <t>30?04‘3.6“</t>
  </si>
  <si>
    <t>30?03‘12“</t>
  </si>
  <si>
    <t>30?02‘48.7“</t>
  </si>
  <si>
    <t>30?03‘48.7“</t>
  </si>
  <si>
    <t>30?02‘31“</t>
  </si>
  <si>
    <t>30?02‘33.1“</t>
  </si>
  <si>
    <t>30?02‘29.1“</t>
  </si>
  <si>
    <t>30?01‘48.8“</t>
  </si>
  <si>
    <t>30?02‘25.3“</t>
  </si>
  <si>
    <t>30?01‘45.9“</t>
  </si>
  <si>
    <t>30?02‘24.6“</t>
  </si>
  <si>
    <t>30?01‘48.4“</t>
  </si>
  <si>
    <t>30?01‘44.1“</t>
  </si>
  <si>
    <t>30?04‘55.9“</t>
  </si>
  <si>
    <t>30?05‘02“</t>
  </si>
  <si>
    <t>30?05‘01.5“</t>
  </si>
  <si>
    <t>30?05‘59.8“</t>
  </si>
  <si>
    <t>30?05‘0.07“</t>
  </si>
  <si>
    <t>30?05‘01.2“</t>
  </si>
  <si>
    <t>30?05‘05.4“</t>
  </si>
  <si>
    <t>30?05‘05.9“</t>
  </si>
  <si>
    <t>30?05‘09.2“</t>
  </si>
  <si>
    <t>30?05‘08.8“</t>
  </si>
  <si>
    <t>30?05‘15“</t>
  </si>
  <si>
    <t>30?05‘15.1“</t>
  </si>
  <si>
    <t>30?05‘24.7“</t>
  </si>
  <si>
    <t>30?05‘16.8“</t>
  </si>
  <si>
    <t>30?05‘15.5“</t>
  </si>
  <si>
    <t>30?04‘44.5“</t>
  </si>
  <si>
    <t>30?04‘47.3“</t>
  </si>
  <si>
    <t>30?04‘45.2“</t>
  </si>
  <si>
    <t>30?04‘49.6“</t>
  </si>
  <si>
    <t>30?05‘08.3“</t>
  </si>
  <si>
    <t>30?04‘057.9“</t>
  </si>
  <si>
    <t>029?43‘806“</t>
  </si>
  <si>
    <t>029?43‘949“</t>
  </si>
  <si>
    <t>029?43‘310“</t>
  </si>
  <si>
    <t>029?43‘441“</t>
  </si>
  <si>
    <t>029?43‘849“</t>
  </si>
  <si>
    <t>029?43‘882“</t>
  </si>
  <si>
    <t>29?43‘835“</t>
  </si>
  <si>
    <t>029?44‘160“</t>
  </si>
  <si>
    <t>029?44‘173“</t>
  </si>
  <si>
    <t>029?44‘188“</t>
  </si>
  <si>
    <t>029?43‘831“</t>
  </si>
  <si>
    <t>029?44‘284“</t>
  </si>
  <si>
    <t>029?44‘264“</t>
  </si>
  <si>
    <t>029?44‘111“</t>
  </si>
  <si>
    <t>029?44‘105“</t>
  </si>
  <si>
    <t>029?43‘751“</t>
  </si>
  <si>
    <t>029?43‘749“</t>
  </si>
  <si>
    <t>029?43‘829“</t>
  </si>
  <si>
    <t>029?43‘558“</t>
  </si>
  <si>
    <t>029?43‘767“</t>
  </si>
  <si>
    <t>029?43‘936“</t>
  </si>
  <si>
    <t>029?43‘789“</t>
  </si>
  <si>
    <t>029?43‘889“</t>
  </si>
  <si>
    <t>029?51‘999“</t>
  </si>
  <si>
    <t>029?51‘736“</t>
  </si>
  <si>
    <t>029?51‘804“</t>
  </si>
  <si>
    <t>029?51‘860“</t>
  </si>
  <si>
    <t>029?51‘783“</t>
  </si>
  <si>
    <t>029?51‘766“</t>
  </si>
  <si>
    <t>029?51‘676“</t>
  </si>
  <si>
    <t>02?952‘15“</t>
  </si>
  <si>
    <t>029?51‘456“</t>
  </si>
  <si>
    <t>029?51‘495“</t>
  </si>
  <si>
    <t>029?51?386“</t>
  </si>
  <si>
    <t>029?51‘370“</t>
  </si>
  <si>
    <t>029?51‘463“</t>
  </si>
  <si>
    <t>029?51‘350“</t>
  </si>
  <si>
    <t>030?27‘15.6“</t>
  </si>
  <si>
    <t>029?51‘357“</t>
  </si>
  <si>
    <t>029?51‘318“</t>
  </si>
  <si>
    <t>029?51‘466“</t>
  </si>
  <si>
    <t>029?51‘579“</t>
  </si>
  <si>
    <t>29?44‘160“</t>
  </si>
  <si>
    <t>029?51‘591“</t>
  </si>
  <si>
    <t>029?51‘617“</t>
  </si>
  <si>
    <t>029?51‘630“</t>
  </si>
  <si>
    <t>029?51‘608“</t>
  </si>
  <si>
    <t>029?51‘686“</t>
  </si>
  <si>
    <t>029?51‘577“</t>
  </si>
  <si>
    <t>029?51‘701“</t>
  </si>
  <si>
    <t>029?51‘504“</t>
  </si>
  <si>
    <t>029?51‘493“</t>
  </si>
  <si>
    <t>029?51‘634“</t>
  </si>
  <si>
    <t>029?51‘678“</t>
  </si>
  <si>
    <t>029?51‘984“</t>
  </si>
  <si>
    <t>29?41‘445“</t>
  </si>
  <si>
    <t>29?41‘388“</t>
  </si>
  <si>
    <t>29?40‘885“</t>
  </si>
  <si>
    <t>29?40‘997“</t>
  </si>
  <si>
    <t>29?41‘960“</t>
  </si>
  <si>
    <t>29?41‘212“</t>
  </si>
  <si>
    <t>29?41‘128“</t>
  </si>
  <si>
    <t>29?41‘200“</t>
  </si>
  <si>
    <t>29?40‘916“</t>
  </si>
  <si>
    <t>29?41‘206“</t>
  </si>
  <si>
    <t>29?41‘158“</t>
  </si>
  <si>
    <t>29?41‘365“</t>
  </si>
  <si>
    <t>29?41‘346“</t>
  </si>
  <si>
    <t>29?41‘322“</t>
  </si>
  <si>
    <t>29?41‘053“</t>
  </si>
  <si>
    <t>29?41‘225“</t>
  </si>
  <si>
    <t>29?41‘355“</t>
  </si>
  <si>
    <t>29?41‘231“</t>
  </si>
  <si>
    <t>29?41‘221“</t>
  </si>
  <si>
    <t>29?41‘899“</t>
  </si>
  <si>
    <t>29?41‘918“</t>
  </si>
  <si>
    <t>29?41‘870“</t>
  </si>
  <si>
    <t>29?41‘902“</t>
  </si>
  <si>
    <t>29?41‘821“</t>
  </si>
  <si>
    <t>29?41‘951“</t>
  </si>
  <si>
    <t>29?44‘.26“</t>
  </si>
  <si>
    <t>29?44‘129“</t>
  </si>
  <si>
    <t>29?44‘972“</t>
  </si>
  <si>
    <t>29?44‘43.5“</t>
  </si>
  <si>
    <t>Nshimiyumukiza Blandine</t>
  </si>
  <si>
    <t>29?44‘108“</t>
  </si>
  <si>
    <t>29?44‘08.436“</t>
  </si>
  <si>
    <t>29?44‘341“</t>
  </si>
  <si>
    <t>29?44‘714“</t>
  </si>
  <si>
    <t>29?44‘377“</t>
  </si>
  <si>
    <t>29?44‘435“</t>
  </si>
  <si>
    <t>29?44‘465“</t>
  </si>
  <si>
    <t>29?44‘418“</t>
  </si>
  <si>
    <t>29?45‘349“</t>
  </si>
  <si>
    <t>29?44‘40“</t>
  </si>
  <si>
    <t>29?44‘358“</t>
  </si>
  <si>
    <t>29?43‘981“</t>
  </si>
  <si>
    <t>29?44‘52“</t>
  </si>
  <si>
    <t>29?44‘168“</t>
  </si>
  <si>
    <t>29?44‘361“</t>
  </si>
  <si>
    <t>29?44‘351“</t>
  </si>
  <si>
    <t>29?44‘114“</t>
  </si>
  <si>
    <t>29?44‘130“</t>
  </si>
  <si>
    <t>29?44‘117“</t>
  </si>
  <si>
    <t>29?44‘013“</t>
  </si>
  <si>
    <t>29?44‘065“</t>
  </si>
  <si>
    <t>29?44‘070“</t>
  </si>
  <si>
    <t>29?43‘973“</t>
  </si>
  <si>
    <t>29?44‘201“</t>
  </si>
  <si>
    <t>29?44‘295“</t>
  </si>
  <si>
    <t>29?44‘220“</t>
  </si>
  <si>
    <t>29?44‘260“</t>
  </si>
  <si>
    <t>029?49‘19.7“</t>
  </si>
  <si>
    <t>029?51‘31.5“</t>
  </si>
  <si>
    <t>029?50‘17.7“</t>
  </si>
  <si>
    <t>029?50‘19.0“</t>
  </si>
  <si>
    <t>029?50‘36.3“</t>
  </si>
  <si>
    <t>029?50‘53.5“</t>
  </si>
  <si>
    <t>029?50‘50.3“</t>
  </si>
  <si>
    <t>029?49‘31.5“</t>
  </si>
  <si>
    <t>029?50‘36.0“</t>
  </si>
  <si>
    <t>029?51‘26.9“</t>
  </si>
  <si>
    <t>029?50‘55.0“</t>
  </si>
  <si>
    <t>029?50‘51.5“</t>
  </si>
  <si>
    <t>029?50‘49.6“</t>
  </si>
  <si>
    <t>029?51‘46.8“</t>
  </si>
  <si>
    <t>029?54‘30.5“</t>
  </si>
  <si>
    <t>029?54‘28.5“</t>
  </si>
  <si>
    <t>029?54‘32.2“</t>
  </si>
  <si>
    <t>029?48‘52.6“</t>
  </si>
  <si>
    <t>029?50‘07.5“</t>
  </si>
  <si>
    <t>029?48‘59.0“</t>
  </si>
  <si>
    <t>029?48‘58.2“</t>
  </si>
  <si>
    <t>029?48‘47.1“</t>
  </si>
  <si>
    <t>029?51‘20.4“</t>
  </si>
  <si>
    <t>029?48‘29.4“</t>
  </si>
  <si>
    <t>029?50‘08.1“</t>
  </si>
  <si>
    <t>029?49‘01.6“</t>
  </si>
  <si>
    <t>029?49‘11.5“</t>
  </si>
  <si>
    <t>029?49‘40.5“</t>
  </si>
  <si>
    <t>029?49‘35.4“</t>
  </si>
  <si>
    <t>029?48‘28.6“</t>
  </si>
  <si>
    <t>02?48‘28.5“</t>
  </si>
  <si>
    <t>029?49’33.1“</t>
  </si>
  <si>
    <t>029?49‘55.0“</t>
  </si>
  <si>
    <t>029?50‘22.7“</t>
  </si>
  <si>
    <t>029?54‘30.4“</t>
  </si>
  <si>
    <t>029?54‘33.6“</t>
  </si>
  <si>
    <t>029?55‘o,1“</t>
  </si>
  <si>
    <t>029?54‘30.8“</t>
  </si>
  <si>
    <t>029?55‘32.8“</t>
  </si>
  <si>
    <t>029?51‘18.1“</t>
  </si>
  <si>
    <t>029?55‘09.4“</t>
  </si>
  <si>
    <t>029?52‘35.1“</t>
  </si>
  <si>
    <t>029?53‘25.4“</t>
  </si>
  <si>
    <t>029?53‘14.9“</t>
  </si>
  <si>
    <t>029?51‘19.5“</t>
  </si>
  <si>
    <t>029?52‘34.7“</t>
  </si>
  <si>
    <t>029?52‘49.0“</t>
  </si>
  <si>
    <t>029?52‘27.4“</t>
  </si>
  <si>
    <t>029?52‘27.2“</t>
  </si>
  <si>
    <t>029?50‘58.9“</t>
  </si>
  <si>
    <t>029?51‘57.4“</t>
  </si>
  <si>
    <t>029?51‘34.6“</t>
  </si>
  <si>
    <t>029?51‘21.3“</t>
  </si>
  <si>
    <t>029?51‘35.5“</t>
  </si>
  <si>
    <t>029?52‘27,5“</t>
  </si>
  <si>
    <t>029?51‘21.2“</t>
  </si>
  <si>
    <t>029?50‘09.0“</t>
  </si>
  <si>
    <t>029?51‘29.4“</t>
  </si>
  <si>
    <t>029?48‘32.2“</t>
  </si>
  <si>
    <t>029?49‘52.6“</t>
  </si>
  <si>
    <t>030?30‘55“</t>
  </si>
  <si>
    <t>030?30‘146“</t>
  </si>
  <si>
    <t>030?30‘26“</t>
  </si>
  <si>
    <t>030?30‘17“</t>
  </si>
  <si>
    <t>030?30‘16“</t>
  </si>
  <si>
    <t>030?30‘52“</t>
  </si>
  <si>
    <t>030?30‘51“</t>
  </si>
  <si>
    <t>030?31‘10“</t>
  </si>
  <si>
    <t>030?30‘56“</t>
  </si>
  <si>
    <t>030?31‘11“</t>
  </si>
  <si>
    <t>030?30‘14“</t>
  </si>
  <si>
    <t>030?30‘22“</t>
  </si>
  <si>
    <t>030?30‘15“</t>
  </si>
  <si>
    <t>030?30‘57“</t>
  </si>
  <si>
    <t>030?29‘54“</t>
  </si>
  <si>
    <t>030?37‘34“</t>
  </si>
  <si>
    <t>030?37‘33“</t>
  </si>
  <si>
    <t>030?37‘29“</t>
  </si>
  <si>
    <t>030?37‘35“</t>
  </si>
  <si>
    <t>030?37‘36“</t>
  </si>
  <si>
    <t>030?37‘32“</t>
  </si>
  <si>
    <t>030?37‘41“</t>
  </si>
  <si>
    <t>30?37‘33“</t>
  </si>
  <si>
    <t>030?37‘33.1“</t>
  </si>
  <si>
    <t>030?27‘19.5“</t>
  </si>
  <si>
    <t>030?28‘38“</t>
  </si>
  <si>
    <t>030?27‘35.6“</t>
  </si>
  <si>
    <t>030?27‘19“</t>
  </si>
  <si>
    <t>030?27‘48“</t>
  </si>
  <si>
    <t>030?27‘52“</t>
  </si>
  <si>
    <t>030?28‘36“</t>
  </si>
  <si>
    <t>03?27‘38.9“</t>
  </si>
  <si>
    <t>030?27‘21.5“</t>
  </si>
  <si>
    <t>030?22‘31.6“</t>
  </si>
  <si>
    <t>030?28‘34“</t>
  </si>
  <si>
    <t>030?28‘16“</t>
  </si>
  <si>
    <t>030?27‘24“</t>
  </si>
  <si>
    <t>030?27‘06“</t>
  </si>
  <si>
    <t>030?27‘22“</t>
  </si>
  <si>
    <t>030?27‘40“</t>
  </si>
  <si>
    <t>030?27‘39.5“</t>
  </si>
  <si>
    <t>030?27‘50.5“</t>
  </si>
  <si>
    <t>030?27‘48.9“</t>
  </si>
  <si>
    <t>030?27‘47,8“</t>
  </si>
  <si>
    <t>030?28‘11.7“</t>
  </si>
  <si>
    <t>030?28‘20“</t>
  </si>
  <si>
    <t>01?10‘40.7“</t>
  </si>
  <si>
    <t>01?10‘13.8“</t>
  </si>
  <si>
    <t>01?10‘45.6“</t>
  </si>
  <si>
    <t>01?09‘45.4“</t>
  </si>
  <si>
    <t>02?09‘51.7“</t>
  </si>
  <si>
    <t>02?09‘52.3“</t>
  </si>
  <si>
    <t>02?09‘54.1“</t>
  </si>
  <si>
    <t>02?09‘48.9“</t>
  </si>
  <si>
    <t>02?10‘44“</t>
  </si>
  <si>
    <t>02?09‘46.4“</t>
  </si>
  <si>
    <t>02?09‘56.4“</t>
  </si>
  <si>
    <t>02?09‘55.4“</t>
  </si>
  <si>
    <t>02?10‘5.1“</t>
  </si>
  <si>
    <t>02?10‘31.4“</t>
  </si>
  <si>
    <t>02?09‘54.4“</t>
  </si>
  <si>
    <t>02?09‘49.2“</t>
  </si>
  <si>
    <t>02?15‘04.5“</t>
  </si>
  <si>
    <t>02?15‘3.8“</t>
  </si>
  <si>
    <t>02?15‘11“</t>
  </si>
  <si>
    <t>02?15‘8.6“</t>
  </si>
  <si>
    <t>02?15‘24.8“</t>
  </si>
  <si>
    <t>02?15‘15.6“</t>
  </si>
  <si>
    <t>02?15‘24.4“</t>
  </si>
  <si>
    <t>02?14‘30.9“</t>
  </si>
  <si>
    <t>02?15‘20.9“</t>
  </si>
  <si>
    <t>02?14‘21.6“</t>
  </si>
  <si>
    <t>02?15‘21.1“</t>
  </si>
  <si>
    <t>02?14‘24“</t>
  </si>
  <si>
    <t>02?14‘14.4“</t>
  </si>
  <si>
    <t>02?13‘20.1“</t>
  </si>
  <si>
    <t>02?11‘52.9“</t>
  </si>
  <si>
    <t>02?11‘49.5“</t>
  </si>
  <si>
    <t>02?11‘55.6“</t>
  </si>
  <si>
    <t>02?12‘52.4“</t>
  </si>
  <si>
    <t>02?13‘14.1“</t>
  </si>
  <si>
    <t>02?13‘23.7“</t>
  </si>
  <si>
    <t>02?13‘24.1“</t>
  </si>
  <si>
    <t>02?13‘26.4“</t>
  </si>
  <si>
    <t>02?13‘26.7“</t>
  </si>
  <si>
    <t>02?13‘20.9“</t>
  </si>
  <si>
    <t>02?13‘17.5“</t>
  </si>
  <si>
    <t>02?12‘0.07“</t>
  </si>
  <si>
    <t>02?12‘55.5“</t>
  </si>
  <si>
    <t>02?13‘24.7“</t>
  </si>
  <si>
    <t>02?12‘43.1“</t>
  </si>
  <si>
    <t>02?13‘09.6“</t>
  </si>
  <si>
    <t>02?13‘0.04“</t>
  </si>
  <si>
    <t>02?13‘09.2“</t>
  </si>
  <si>
    <t>02?13‘26.5“</t>
  </si>
  <si>
    <t>02?13‘18.1“</t>
  </si>
  <si>
    <t>01?25‘872“</t>
  </si>
  <si>
    <t>01?26‘112“</t>
  </si>
  <si>
    <t>01?25‘760“</t>
  </si>
  <si>
    <t>01?26‘041“</t>
  </si>
  <si>
    <t>01?25‘929“</t>
  </si>
  <si>
    <t>01?25‘919“</t>
  </si>
  <si>
    <t>01?36‘074“</t>
  </si>
  <si>
    <t>01?36?074“</t>
  </si>
  <si>
    <t>01?36‘078“</t>
  </si>
  <si>
    <t>01?25‘993“</t>
  </si>
  <si>
    <t>01?26‘177“</t>
  </si>
  <si>
    <t>01?26‘192“</t>
  </si>
  <si>
    <t>01?26‘105“</t>
  </si>
  <si>
    <t>01?26‘108“</t>
  </si>
  <si>
    <t>01?26‘157“</t>
  </si>
  <si>
    <t>01?25‘920“</t>
  </si>
  <si>
    <t>01?25‘877“</t>
  </si>
  <si>
    <t>01?26‘155“</t>
  </si>
  <si>
    <t>01?25‘960“</t>
  </si>
  <si>
    <t>01?26‘891“</t>
  </si>
  <si>
    <t>01?26‘986“</t>
  </si>
  <si>
    <t>01?34‘579“</t>
  </si>
  <si>
    <t>01?34‘622“</t>
  </si>
  <si>
    <t>01?34‘479“</t>
  </si>
  <si>
    <t>01?34‘521“</t>
  </si>
  <si>
    <t>01?34‘506“</t>
  </si>
  <si>
    <t>01?34‘606“</t>
  </si>
  <si>
    <t>01?34‘378“</t>
  </si>
  <si>
    <t>01?34‘613“</t>
  </si>
  <si>
    <t>01?34‘279“</t>
  </si>
  <si>
    <t>01?34‘292“</t>
  </si>
  <si>
    <t>01?34?246“</t>
  </si>
  <si>
    <t>01?34‘175“</t>
  </si>
  <si>
    <t>01?34‘221“</t>
  </si>
  <si>
    <t>01?34‘188“</t>
  </si>
  <si>
    <t>01?48‘41.4“</t>
  </si>
  <si>
    <t>01?34‘123“</t>
  </si>
  <si>
    <t>01?34‘110“</t>
  </si>
  <si>
    <t>01?34‘301“</t>
  </si>
  <si>
    <t>01?34‘272“</t>
  </si>
  <si>
    <t>01?34‘259“</t>
  </si>
  <si>
    <t>01?34‘234“</t>
  </si>
  <si>
    <t>01?34‘275“</t>
  </si>
  <si>
    <t>01?34‘327“</t>
  </si>
  <si>
    <t>01?34‘568“</t>
  </si>
  <si>
    <t>01?34‘421“</t>
  </si>
  <si>
    <t>01?34‘396“</t>
  </si>
  <si>
    <t>01?34‘370“</t>
  </si>
  <si>
    <t>01?34‘391“</t>
  </si>
  <si>
    <t>01?34‘571“</t>
  </si>
  <si>
    <t>01?34‘576“</t>
  </si>
  <si>
    <t>01?32‘889“</t>
  </si>
  <si>
    <t>01?32‘890“</t>
  </si>
  <si>
    <t>01?32‘796“</t>
  </si>
  <si>
    <t>01?32‘805“</t>
  </si>
  <si>
    <t>01?34‘088“</t>
  </si>
  <si>
    <t>01?32‘917“</t>
  </si>
  <si>
    <t>01?32‘928“</t>
  </si>
  <si>
    <t>01?32‘674“</t>
  </si>
  <si>
    <t>01?32‘687“</t>
  </si>
  <si>
    <t>01?32‘671“</t>
  </si>
  <si>
    <t>01?32‘730“</t>
  </si>
  <si>
    <t>01?32‘941“</t>
  </si>
  <si>
    <t>01?32‘891“</t>
  </si>
  <si>
    <t>01?32‘939“</t>
  </si>
  <si>
    <t>01?32‘877“</t>
  </si>
  <si>
    <t>01?33‘005“</t>
  </si>
  <si>
    <t>01?32‘987“</t>
  </si>
  <si>
    <t>01?32‘979“</t>
  </si>
  <si>
    <t>01?34‘034“</t>
  </si>
  <si>
    <t>01?34‘072“</t>
  </si>
  <si>
    <t>01?34‘121“</t>
  </si>
  <si>
    <t>01?34‘225“</t>
  </si>
  <si>
    <t>01?34‘087“</t>
  </si>
  <si>
    <t>01?35‘912“</t>
  </si>
  <si>
    <t>01?35‘507“</t>
  </si>
  <si>
    <t>01?35‘505“</t>
  </si>
  <si>
    <t>01?36‘26.05“</t>
  </si>
  <si>
    <t>01?36‘826“</t>
  </si>
  <si>
    <t>01?35‘959“</t>
  </si>
  <si>
    <t>01?35‘926“</t>
  </si>
  <si>
    <t>01?36‘068“</t>
  </si>
  <si>
    <t>01?35‘26.944“</t>
  </si>
  <si>
    <t>01?36‘05“</t>
  </si>
  <si>
    <t>01?35‘973“</t>
  </si>
  <si>
    <t>01?35‘958“</t>
  </si>
  <si>
    <t>01?35‘766“</t>
  </si>
  <si>
    <t>01?36‘956“</t>
  </si>
  <si>
    <t>01?36‘777“</t>
  </si>
  <si>
    <t>01?35‘549“</t>
  </si>
  <si>
    <t>01?35‘826“</t>
  </si>
  <si>
    <t>01?35‘34.2“</t>
  </si>
  <si>
    <t>01?35‘927“</t>
  </si>
  <si>
    <t>01?35‘924“</t>
  </si>
  <si>
    <t>01?35‘26.908“</t>
  </si>
  <si>
    <t>01?35‘455“</t>
  </si>
  <si>
    <t>01?35‘489“</t>
  </si>
  <si>
    <t>01?35‘482“</t>
  </si>
  <si>
    <t>01?35‘523“</t>
  </si>
  <si>
    <t>01?35‘161“</t>
  </si>
  <si>
    <t>01?35‘262“</t>
  </si>
  <si>
    <t>01?35‘833“</t>
  </si>
  <si>
    <t>01?35‘92.6“</t>
  </si>
  <si>
    <t>01?35‘893“</t>
  </si>
  <si>
    <t>01?35‘897“</t>
  </si>
  <si>
    <t>01?35‘909“</t>
  </si>
  <si>
    <t>01?35‘220“</t>
  </si>
  <si>
    <t>02?03‘19.5“</t>
  </si>
  <si>
    <t>02?02“10.4</t>
  </si>
  <si>
    <t>02?00“36.2</t>
  </si>
  <si>
    <t>02‘00‘12.2“</t>
  </si>
  <si>
    <t>01?59‘44.9“</t>
  </si>
  <si>
    <t>01?59‘55.3“</t>
  </si>
  <si>
    <t>01?59‘48.7“</t>
  </si>
  <si>
    <t>02?03‘36.2“</t>
  </si>
  <si>
    <t>01?59‘52.7“</t>
  </si>
  <si>
    <t>02?02‘35.5“</t>
  </si>
  <si>
    <t>02?02‘33.2“</t>
  </si>
  <si>
    <t>02?02‘29.2“</t>
  </si>
  <si>
    <t>02?00‘24.0“</t>
  </si>
  <si>
    <t>02?02‘19.6“</t>
  </si>
  <si>
    <t>02?02‘20.7“</t>
  </si>
  <si>
    <t>02?02‘15.4“</t>
  </si>
  <si>
    <t>02?04‘33.4“</t>
  </si>
  <si>
    <t>02?06‘05.1“</t>
  </si>
  <si>
    <t>02?03‘55.9“</t>
  </si>
  <si>
    <t>02?04‘03.8“</t>
  </si>
  <si>
    <t>02?04‘33.1“</t>
  </si>
  <si>
    <t>01?59‘51.1“</t>
  </si>
  <si>
    <t>02?05‘56.5“</t>
  </si>
  <si>
    <t>02?05‘30.7“</t>
  </si>
  <si>
    <t>02?03‘57.2“</t>
  </si>
  <si>
    <t>02?03‘51.8“</t>
  </si>
  <si>
    <t>02?05‘26.9“</t>
  </si>
  <si>
    <t>02?05‘30.1“</t>
  </si>
  <si>
    <t>02?05‘54.2“</t>
  </si>
  <si>
    <t>02?05‘52.5“</t>
  </si>
  <si>
    <t>02?06‘03.3“</t>
  </si>
  <si>
    <t>02?05‘08.8“</t>
  </si>
  <si>
    <t>02?05‘50.6“</t>
  </si>
  <si>
    <t>02?02’22.6“</t>
  </si>
  <si>
    <t>02?02‘28.6“</t>
  </si>
  <si>
    <t>02?03‘0.1“</t>
  </si>
  <si>
    <t>02?02‘26.9“</t>
  </si>
  <si>
    <t>02?02‘52.3“</t>
  </si>
  <si>
    <t>02?03‘47.6“</t>
  </si>
  <si>
    <t>02?02‘28.3“</t>
  </si>
  <si>
    <t>02?03‘56.1“</t>
  </si>
  <si>
    <t>02?03‘16.6“</t>
  </si>
  <si>
    <t>02?03‘11.9“</t>
  </si>
  <si>
    <t>02?03‘47.4“</t>
  </si>
  <si>
    <t>02?02‘53.7“</t>
  </si>
  <si>
    <t>02?03‘04.7“</t>
  </si>
  <si>
    <t>02?03‘58.7“</t>
  </si>
  <si>
    <t>02?03‘56.6“</t>
  </si>
  <si>
    <t>02?02‘40.3“</t>
  </si>
  <si>
    <t>02?05‘06.1“</t>
  </si>
  <si>
    <t>02?04‘21.8“</t>
  </si>
  <si>
    <t>02?04‘30.9“</t>
  </si>
  <si>
    <t>02?04‘50.7“</t>
  </si>
  <si>
    <t>02?04‘27.5“</t>
  </si>
  <si>
    <t>01?59‘51.6“</t>
  </si>
  <si>
    <t>02?05‘55.5“</t>
  </si>
  <si>
    <t>02?04‘23.2“</t>
  </si>
  <si>
    <t>02?05‘38.1“</t>
  </si>
  <si>
    <t>02?06‘22.1“</t>
  </si>
  <si>
    <t>01?56‘20.3“</t>
  </si>
  <si>
    <t>01?56‘37“</t>
  </si>
  <si>
    <t>01?56‘19“</t>
  </si>
  <si>
    <t>01?56‘39“</t>
  </si>
  <si>
    <t>01?56‘36“</t>
  </si>
  <si>
    <t>01?56‘29“</t>
  </si>
  <si>
    <t>01?56‘28“</t>
  </si>
  <si>
    <t>01?56‘60“</t>
  </si>
  <si>
    <t>01?56‘20“</t>
  </si>
  <si>
    <t>01?55‘58“</t>
  </si>
  <si>
    <t>01?56‘49“</t>
  </si>
  <si>
    <t>01?56‘43“</t>
  </si>
  <si>
    <t>01?56‘32“</t>
  </si>
  <si>
    <t>01?55‘30“</t>
  </si>
  <si>
    <t>01?55‘56“</t>
  </si>
  <si>
    <t>01?55‘59“</t>
  </si>
  <si>
    <t>01?56‘5“</t>
  </si>
  <si>
    <t>01?55‘57“</t>
  </si>
  <si>
    <t>01?55‘60“</t>
  </si>
  <si>
    <t>01?55‘46“</t>
  </si>
  <si>
    <t>01?55‘59.0“</t>
  </si>
  <si>
    <t>01?48‘38.8“</t>
  </si>
  <si>
    <t>01?48‘88“</t>
  </si>
  <si>
    <t>01?50‘6.8“</t>
  </si>
  <si>
    <t>01?48‘42“</t>
  </si>
  <si>
    <t>01?48‘25“</t>
  </si>
  <si>
    <t>01?48‘22.2“</t>
  </si>
  <si>
    <t>01?47‘08“</t>
  </si>
  <si>
    <t>01?48?32.5“</t>
  </si>
  <si>
    <t>01?48‘41“</t>
  </si>
  <si>
    <t>01?48‘09.7“</t>
  </si>
  <si>
    <t>01?47‘28“</t>
  </si>
  <si>
    <t>01?49‘1.6“</t>
  </si>
  <si>
    <t>01?49‘08“</t>
  </si>
  <si>
    <t>01?48‘39“</t>
  </si>
  <si>
    <t>01?48‘58“</t>
  </si>
  <si>
    <t>01?47‘11“</t>
  </si>
  <si>
    <t>01?50‘04“</t>
  </si>
  <si>
    <t>01?50‘02“</t>
  </si>
  <si>
    <t>01?50‘01“</t>
  </si>
  <si>
    <t>01?49‘52“</t>
  </si>
  <si>
    <t>01?49‘55“</t>
  </si>
  <si>
    <t>01?47‘30“</t>
  </si>
  <si>
    <t>01?47‘19“</t>
  </si>
  <si>
    <t>1448</t>
  </si>
  <si>
    <t>1463</t>
  </si>
  <si>
    <t>1457</t>
  </si>
  <si>
    <t>1426</t>
  </si>
  <si>
    <t>1425</t>
  </si>
  <si>
    <t>1430</t>
  </si>
  <si>
    <t>1428</t>
  </si>
  <si>
    <t>1424</t>
  </si>
  <si>
    <t>1472</t>
  </si>
  <si>
    <t>1432</t>
  </si>
  <si>
    <t>1444</t>
  </si>
  <si>
    <t>1404</t>
  </si>
  <si>
    <t>1420</t>
  </si>
  <si>
    <t>1429</t>
  </si>
  <si>
    <t>1419</t>
  </si>
  <si>
    <t>1415</t>
  </si>
  <si>
    <t>1454</t>
  </si>
  <si>
    <t>1465</t>
  </si>
  <si>
    <t>1451</t>
  </si>
  <si>
    <t>1458</t>
  </si>
  <si>
    <t>1438</t>
  </si>
  <si>
    <t>1467</t>
  </si>
  <si>
    <t>1466</t>
  </si>
  <si>
    <t>1402</t>
  </si>
  <si>
    <t>1392</t>
  </si>
  <si>
    <t>1464</t>
  </si>
  <si>
    <t>1478</t>
  </si>
  <si>
    <t>1459</t>
  </si>
  <si>
    <t>1433</t>
  </si>
  <si>
    <t>1403</t>
  </si>
  <si>
    <t>1390</t>
  </si>
  <si>
    <t>1385</t>
  </si>
  <si>
    <t>1383</t>
  </si>
  <si>
    <t>1393</t>
  </si>
  <si>
    <t>1391</t>
  </si>
  <si>
    <t>1409</t>
  </si>
  <si>
    <t>1380</t>
  </si>
  <si>
    <t>1389</t>
  </si>
  <si>
    <t>1407</t>
  </si>
  <si>
    <t>1411</t>
  </si>
  <si>
    <t>1375</t>
  </si>
  <si>
    <t>1401</t>
  </si>
  <si>
    <t>2004</t>
  </si>
  <si>
    <t>1970</t>
  </si>
  <si>
    <t>2020</t>
  </si>
  <si>
    <t>1972</t>
  </si>
  <si>
    <t>1977</t>
  </si>
  <si>
    <t>1982</t>
  </si>
  <si>
    <t>2939</t>
  </si>
  <si>
    <t>2056</t>
  </si>
  <si>
    <t>2068</t>
  </si>
  <si>
    <t>1984</t>
  </si>
  <si>
    <t>2038</t>
  </si>
  <si>
    <t>2040</t>
  </si>
  <si>
    <t>2048</t>
  </si>
  <si>
    <t>1949</t>
  </si>
  <si>
    <t>1986</t>
  </si>
  <si>
    <t>1991</t>
  </si>
  <si>
    <t>1964</t>
  </si>
  <si>
    <t>1983</t>
  </si>
  <si>
    <t>1976</t>
  </si>
  <si>
    <t>2093</t>
  </si>
  <si>
    <t>2129</t>
  </si>
  <si>
    <t>2084</t>
  </si>
  <si>
    <t>2109</t>
  </si>
  <si>
    <t>2085</t>
  </si>
  <si>
    <t>2103</t>
  </si>
  <si>
    <t>2094</t>
  </si>
  <si>
    <t>2092</t>
  </si>
  <si>
    <t>2090</t>
  </si>
  <si>
    <t>2050</t>
  </si>
  <si>
    <t>2102</t>
  </si>
  <si>
    <t>2083</t>
  </si>
  <si>
    <t>2033</t>
  </si>
  <si>
    <t>2069</t>
  </si>
  <si>
    <t>1559</t>
  </si>
  <si>
    <t>2067</t>
  </si>
  <si>
    <t>2116</t>
  </si>
  <si>
    <t>2034</t>
  </si>
  <si>
    <t>2027</t>
  </si>
  <si>
    <t>2073</t>
  </si>
  <si>
    <t>2137</t>
  </si>
  <si>
    <t>2074</t>
  </si>
  <si>
    <t>2138</t>
  </si>
  <si>
    <t>2147</t>
  </si>
  <si>
    <t>2127</t>
  </si>
  <si>
    <t>2096</t>
  </si>
  <si>
    <t>1854</t>
  </si>
  <si>
    <t>1850</t>
  </si>
  <si>
    <t>1876</t>
  </si>
  <si>
    <t>1897</t>
  </si>
  <si>
    <t>1774</t>
  </si>
  <si>
    <t>1929</t>
  </si>
  <si>
    <t>1851</t>
  </si>
  <si>
    <t>1781</t>
  </si>
  <si>
    <t>1861</t>
  </si>
  <si>
    <t>1867</t>
  </si>
  <si>
    <t>1863</t>
  </si>
  <si>
    <t>1895</t>
  </si>
  <si>
    <t>1928</t>
  </si>
  <si>
    <t>1932</t>
  </si>
  <si>
    <t>1887</t>
  </si>
  <si>
    <t>1941</t>
  </si>
  <si>
    <t>1768</t>
  </si>
  <si>
    <t>1769</t>
  </si>
  <si>
    <t>1754</t>
  </si>
  <si>
    <t>1749</t>
  </si>
  <si>
    <t>1788</t>
  </si>
  <si>
    <t>1767</t>
  </si>
  <si>
    <t>1848</t>
  </si>
  <si>
    <t>1827</t>
  </si>
  <si>
    <t>1958</t>
  </si>
  <si>
    <t>1873</t>
  </si>
  <si>
    <t>1807</t>
  </si>
  <si>
    <t>1853</t>
  </si>
  <si>
    <t>1869</t>
  </si>
  <si>
    <t>1903</t>
  </si>
  <si>
    <t>1872</t>
  </si>
  <si>
    <t>1969</t>
  </si>
  <si>
    <t>1871</t>
  </si>
  <si>
    <t>1841</t>
  </si>
  <si>
    <t>1884</t>
  </si>
  <si>
    <t>1840</t>
  </si>
  <si>
    <t>1823</t>
  </si>
  <si>
    <t>1874</t>
  </si>
  <si>
    <t>1836</t>
  </si>
  <si>
    <t>1835</t>
  </si>
  <si>
    <t>1838</t>
  </si>
  <si>
    <t>1852</t>
  </si>
  <si>
    <t>1812</t>
  </si>
  <si>
    <t>1824</t>
  </si>
  <si>
    <t>1864</t>
  </si>
  <si>
    <t>1844</t>
  </si>
  <si>
    <t>1816</t>
  </si>
  <si>
    <t>1662</t>
  </si>
  <si>
    <t>1646</t>
  </si>
  <si>
    <t>1642</t>
  </si>
  <si>
    <t>1617</t>
  </si>
  <si>
    <t>1710</t>
  </si>
  <si>
    <t>1703</t>
  </si>
  <si>
    <t>1663</t>
  </si>
  <si>
    <t>1634</t>
  </si>
  <si>
    <t>1669</t>
  </si>
  <si>
    <t>1655</t>
  </si>
  <si>
    <t>1746</t>
  </si>
  <si>
    <t>1722</t>
  </si>
  <si>
    <t>1713</t>
  </si>
  <si>
    <t>1638</t>
  </si>
  <si>
    <t>1647</t>
  </si>
  <si>
    <t>1651</t>
  </si>
  <si>
    <t>1611</t>
  </si>
  <si>
    <t>1730</t>
  </si>
  <si>
    <t>1705</t>
  </si>
  <si>
    <t>1664</t>
  </si>
  <si>
    <t>1673</t>
  </si>
  <si>
    <t>1723</t>
  </si>
  <si>
    <t>1644</t>
  </si>
  <si>
    <t>1793</t>
  </si>
  <si>
    <t>1712</t>
  </si>
  <si>
    <t>1685</t>
  </si>
  <si>
    <t>1750</t>
  </si>
  <si>
    <t>1763</t>
  </si>
  <si>
    <t>1787</t>
  </si>
  <si>
    <t>1792</t>
  </si>
  <si>
    <t>1671</t>
  </si>
  <si>
    <t>1780</t>
  </si>
  <si>
    <t>1641</t>
  </si>
  <si>
    <t>1659</t>
  </si>
  <si>
    <t>1654</t>
  </si>
  <si>
    <t>1525</t>
  </si>
  <si>
    <t>1587</t>
  </si>
  <si>
    <t>1599</t>
  </si>
  <si>
    <t>1623</t>
  </si>
  <si>
    <t>1527</t>
  </si>
  <si>
    <t>1550</t>
  </si>
  <si>
    <t>1566</t>
  </si>
  <si>
    <t>1594</t>
  </si>
  <si>
    <t>1604</t>
  </si>
  <si>
    <t>1607</t>
  </si>
  <si>
    <t>1526</t>
  </si>
  <si>
    <t>1518</t>
  </si>
  <si>
    <t>1757</t>
  </si>
  <si>
    <t>1565</t>
  </si>
  <si>
    <t>1608</t>
  </si>
  <si>
    <t>1601</t>
  </si>
  <si>
    <t>1625</t>
  </si>
  <si>
    <t>1544</t>
  </si>
  <si>
    <t>1653</t>
  </si>
  <si>
    <t>1606</t>
  </si>
  <si>
    <t>1603</t>
  </si>
  <si>
    <t>1569</t>
  </si>
  <si>
    <t>1575</t>
  </si>
  <si>
    <t>1557</t>
  </si>
  <si>
    <t>1567</t>
  </si>
  <si>
    <t>1588</t>
  </si>
  <si>
    <t>1591</t>
  </si>
  <si>
    <t>1596</t>
  </si>
  <si>
    <t>1633</t>
  </si>
  <si>
    <t>1590</t>
  </si>
  <si>
    <t>1563</t>
  </si>
  <si>
    <t>1556</t>
  </si>
  <si>
    <t>1585</t>
  </si>
  <si>
    <t>1581</t>
  </si>
  <si>
    <t>1374</t>
  </si>
  <si>
    <t>1373</t>
  </si>
  <si>
    <t>1372</t>
  </si>
  <si>
    <t>1377</t>
  </si>
  <si>
    <t>1370</t>
  </si>
  <si>
    <t>1376</t>
  </si>
  <si>
    <t>1367</t>
  </si>
  <si>
    <t>1554</t>
  </si>
  <si>
    <t>1578</t>
  </si>
  <si>
    <t>1485</t>
  </si>
  <si>
    <t>1573</t>
  </si>
  <si>
    <t>1586</t>
  </si>
  <si>
    <t>1579</t>
  </si>
  <si>
    <t>1577</t>
  </si>
  <si>
    <t>1562</t>
  </si>
  <si>
    <t>1589</t>
  </si>
  <si>
    <t>1531</t>
  </si>
  <si>
    <t>1538</t>
  </si>
  <si>
    <t>1552</t>
  </si>
  <si>
    <t>1549</t>
  </si>
  <si>
    <t>1492</t>
  </si>
  <si>
    <t>1484</t>
  </si>
  <si>
    <t>1496</t>
  </si>
  <si>
    <t>1507</t>
  </si>
  <si>
    <t>1536</t>
  </si>
  <si>
    <t>1523</t>
  </si>
  <si>
    <t>1593</t>
  </si>
  <si>
    <t>Ngerageze Janvier</t>
  </si>
  <si>
    <t>Nyirindekwe Jonathan</t>
  </si>
  <si>
    <t>Rucyahana Venuste</t>
  </si>
  <si>
    <t>Mushirarungu Claudette</t>
  </si>
  <si>
    <t>Bayingana Maurice</t>
  </si>
  <si>
    <t>Sibomana Pierre</t>
  </si>
  <si>
    <t>Mukarugamba Speciose</t>
  </si>
  <si>
    <t>Nzamukosha Illumine</t>
  </si>
  <si>
    <t>Nzeyimana Dominique</t>
  </si>
  <si>
    <t>Karimunyana Jaqueline</t>
  </si>
  <si>
    <t>Nzeyimana Athanase</t>
  </si>
  <si>
    <t>Nsengiyumva Deo</t>
  </si>
  <si>
    <t>Musonera Emmanuel</t>
  </si>
  <si>
    <t>Gashirabake</t>
  </si>
  <si>
    <t>Hategekimana Vedaste</t>
  </si>
  <si>
    <t>Nzohera Joseph</t>
  </si>
  <si>
    <t>Habiyaremye Samuel</t>
  </si>
  <si>
    <t>Ntakirutimana Rose</t>
  </si>
  <si>
    <t>Uwamahoro Chantal</t>
  </si>
  <si>
    <t>Ruberintwali Ezeckiel</t>
  </si>
  <si>
    <t>Ayingeneye Mariam</t>
  </si>
  <si>
    <t>Nyiramana Anisia</t>
  </si>
  <si>
    <t>Nishyirimbere Esther</t>
  </si>
  <si>
    <t>Nyabyenda Sophie</t>
  </si>
  <si>
    <t>Nyirabazungu Seraphine</t>
  </si>
  <si>
    <t>Mukabahinyuza Therese</t>
  </si>
  <si>
    <t>Nsabimana Daniel</t>
  </si>
  <si>
    <t>Mukamana Christine</t>
  </si>
  <si>
    <t>Mukandoli Genereuse</t>
  </si>
  <si>
    <t>Kamegeli Evariste</t>
  </si>
  <si>
    <t>Karamira Vincent</t>
  </si>
  <si>
    <t>Ntihabose Mercie</t>
  </si>
  <si>
    <t>Nirora Celine</t>
  </si>
  <si>
    <t>Ndagijimana Vincent</t>
  </si>
  <si>
    <t>Nsanzineza Severien</t>
  </si>
  <si>
    <t>Nshumuyiki Evariste</t>
  </si>
  <si>
    <t>Mukaburanga Catherine</t>
  </si>
  <si>
    <t>Mukandoli Daphrose</t>
  </si>
  <si>
    <t>Hirwa Jean Bosco</t>
  </si>
  <si>
    <t>Benimana Mustafa</t>
  </si>
  <si>
    <t>Nsanzamahoro Protegene</t>
  </si>
  <si>
    <t>Nkundabagenzi J.deDieu</t>
  </si>
  <si>
    <t>Nyirabirego Laurence</t>
  </si>
  <si>
    <t>Nyampundu Costhasie</t>
  </si>
  <si>
    <t>Nyiraminani Liberee</t>
  </si>
  <si>
    <t>Bazitonderubusa Philomene</t>
  </si>
  <si>
    <t>Mwumvaneza P.Celestin</t>
  </si>
  <si>
    <t>Musonera Vincent</t>
  </si>
  <si>
    <t>Nshizirungu Augustin</t>
  </si>
  <si>
    <t>Uwifashije Therese</t>
  </si>
  <si>
    <t>Mukantabana Euphrasie</t>
  </si>
  <si>
    <t>Mukangabonziza Dativa</t>
  </si>
  <si>
    <t>Nakabonye Suzan</t>
  </si>
  <si>
    <t>Narame Marie</t>
  </si>
  <si>
    <t>Nimukuze Immaculee</t>
  </si>
  <si>
    <t>Batamuliza Beatrice</t>
  </si>
  <si>
    <t>Mukamirwa Euphrasie</t>
  </si>
  <si>
    <t>Nyirabavakure Domitile</t>
  </si>
  <si>
    <t>Nyiraneza Stephanie</t>
  </si>
  <si>
    <t>Habyalimana Michel</t>
  </si>
  <si>
    <t>Musabyimana Thadeo</t>
  </si>
  <si>
    <t>Ngwinjabanzi Nestor</t>
  </si>
  <si>
    <t>Uwingabire JMV</t>
  </si>
  <si>
    <t>Kavakure Pierre</t>
  </si>
  <si>
    <t>Nzabakurikiza Cyprien</t>
  </si>
  <si>
    <t>Nizeyimana Eric</t>
  </si>
  <si>
    <t>Association Twisungane</t>
  </si>
  <si>
    <t>Nyirabageni Agnes</t>
  </si>
  <si>
    <t>Havugimana Emmanuel</t>
  </si>
  <si>
    <t>Mukarugwiza  Madeleine</t>
  </si>
  <si>
    <t>Hanyurwabake Alphonse</t>
  </si>
  <si>
    <t>Byukusenge Gaetan</t>
  </si>
  <si>
    <t>Hitimana Cyprien</t>
  </si>
  <si>
    <t>Niyodusenga Leonald</t>
  </si>
  <si>
    <t>Segitobe Constantin</t>
  </si>
  <si>
    <t>Niyonsaba Leonald</t>
  </si>
  <si>
    <t>Nyiransekuye Elisa</t>
  </si>
  <si>
    <t>Nzabandora Simon</t>
  </si>
  <si>
    <t>Mundanikure Annonciata</t>
  </si>
  <si>
    <t>Bizimana Berchmas</t>
  </si>
  <si>
    <t>Ndagijimana Jean Damascene</t>
  </si>
  <si>
    <t>Ntamakero Benjamin</t>
  </si>
  <si>
    <t>Turatsinze Francois</t>
  </si>
  <si>
    <t>Kamali J.Baptiste</t>
  </si>
  <si>
    <t>Kandolira Agathe</t>
  </si>
  <si>
    <t>Nyiramugisha Marie</t>
  </si>
  <si>
    <t>Nyirandikubwimana Stephanie</t>
  </si>
  <si>
    <t>Niragire Chantal</t>
  </si>
  <si>
    <t>Iyamuremye Pelagie</t>
  </si>
  <si>
    <t>Maniragaba Tharcisse</t>
  </si>
  <si>
    <t>Ndagijimana J.Bosco</t>
  </si>
  <si>
    <t>Mukamana thacianne</t>
  </si>
  <si>
    <t>Mukandutiye Immaculee</t>
  </si>
  <si>
    <t>Niyonsaba Francois</t>
  </si>
  <si>
    <t>Nyirabatagatifu Beatrice</t>
  </si>
  <si>
    <t>Munyambibi Emmanuel</t>
  </si>
  <si>
    <t>Nyirazimana Stephanie</t>
  </si>
  <si>
    <t>Tuyisenge Emmanuel</t>
  </si>
  <si>
    <t>Karera Anasthasie</t>
  </si>
  <si>
    <t>Akobiboneye Feledian</t>
  </si>
  <si>
    <t>Nyiandegeya Esperance</t>
  </si>
  <si>
    <t>Kabahiza Emmanuel</t>
  </si>
  <si>
    <t>Nyiransabimana Christine</t>
  </si>
  <si>
    <t>Nyiramana Jeanne</t>
  </si>
  <si>
    <t>Ngoyi Chantal</t>
  </si>
  <si>
    <t>Rwendeye</t>
  </si>
  <si>
    <t>Habimana Evariste</t>
  </si>
  <si>
    <t>Uwaraye Anne Marie</t>
  </si>
  <si>
    <t>Nyirabageni Devotha</t>
  </si>
  <si>
    <t>Kandahari Anathalie</t>
  </si>
  <si>
    <t>Nyirandikubwimwana Alphonsine</t>
  </si>
  <si>
    <t>Nyirabasengimana Joselyne</t>
  </si>
  <si>
    <t>Bizimana Gervais</t>
  </si>
  <si>
    <t>Urimubenshi Primien</t>
  </si>
  <si>
    <t>Bazamanza Arivera</t>
  </si>
  <si>
    <t>Maniragaba Theneoste</t>
  </si>
  <si>
    <t>Ruremesha Cleophase</t>
  </si>
  <si>
    <t>Nsazimana Daniel</t>
  </si>
  <si>
    <t>Mukeshimana Bonifilde</t>
  </si>
  <si>
    <t>Musabyimana Vestine</t>
  </si>
  <si>
    <t>Nsengiyumva Jacentha</t>
  </si>
  <si>
    <t>Bizimana J. Bosco</t>
  </si>
  <si>
    <t>Mbarushimana Monique</t>
  </si>
  <si>
    <t>Mujawamariya Providence</t>
  </si>
  <si>
    <t>Nduwamungu Donatille</t>
  </si>
  <si>
    <t>Manirahaba Alphonsine</t>
  </si>
  <si>
    <t>Ntirikwendera Clotilde</t>
  </si>
  <si>
    <t>Usabyarahabwa Noela</t>
  </si>
  <si>
    <t>Kanamugire Weratha</t>
  </si>
  <si>
    <t>Nyirakarire Alphonsine</t>
  </si>
  <si>
    <t>Mpamvu John</t>
  </si>
  <si>
    <t>Dusabimana Paul</t>
  </si>
  <si>
    <t>Nanteza Pascasie</t>
  </si>
  <si>
    <t>Muhawenimana Console</t>
  </si>
  <si>
    <t>Manishimwe Constantine(Imanaturikumwe)</t>
  </si>
  <si>
    <t>Nyirambabazi Mecaniel</t>
  </si>
  <si>
    <t>Mukeshimana Veneranda</t>
  </si>
  <si>
    <t>Ntabanganyimana Pauline</t>
  </si>
  <si>
    <t>Ntibazirikana Monique</t>
  </si>
  <si>
    <t>Kazugafite Seraphine</t>
  </si>
  <si>
    <t>Mujawamaliya Consolee</t>
  </si>
  <si>
    <t>Banyangabose Genereuse</t>
  </si>
  <si>
    <t>Ntamerekezo Epiphanie</t>
  </si>
  <si>
    <t>Maniragaba Verena</t>
  </si>
  <si>
    <t>Mukangamije Vestine</t>
  </si>
  <si>
    <t>Vuganeza Constantine</t>
  </si>
  <si>
    <t>Maniraho Gaspard</t>
  </si>
  <si>
    <t>Rwandarwose Alex</t>
  </si>
  <si>
    <t>Mujawimana Cesarie</t>
  </si>
  <si>
    <t>Mukanzasaba Justine</t>
  </si>
  <si>
    <t>Rutirwera Fabien</t>
  </si>
  <si>
    <t>Habumugeshi Emmanuel</t>
  </si>
  <si>
    <t>Ntibanganyimana Venantie</t>
  </si>
  <si>
    <t>Barigora Daniel</t>
  </si>
  <si>
    <t>Mukamana Yosefa</t>
  </si>
  <si>
    <t>Nzanywayimana Dativa</t>
  </si>
  <si>
    <t>Nteziyaremye J. Pierre</t>
  </si>
  <si>
    <t>Ntawumvayino Josephine</t>
  </si>
  <si>
    <t>Ntamahungiro Beatice</t>
  </si>
  <si>
    <t>Nyirakamana Petronille</t>
  </si>
  <si>
    <t>Uwimana Anastasie</t>
  </si>
  <si>
    <t>Ntahomvukiye Jean</t>
  </si>
  <si>
    <t>Muhawenimana Modeste</t>
  </si>
  <si>
    <t>Nyirahabineza Ester</t>
  </si>
  <si>
    <t>Mukamurezi Annonciata</t>
  </si>
  <si>
    <t>Namahoro Sylver</t>
  </si>
  <si>
    <t>Uwamahoro Bonifilde</t>
  </si>
  <si>
    <t>Dusabimana Constance</t>
  </si>
  <si>
    <t>Nyirangirimana Liberatha</t>
  </si>
  <si>
    <t>Mfashwanayo Jaqueline</t>
  </si>
  <si>
    <t>Munyazose Leodomil</t>
  </si>
  <si>
    <t>Mukanyangezi Flodonatha</t>
  </si>
  <si>
    <t>Nzariturande Emerance</t>
  </si>
  <si>
    <t>Dushimirimana M.Claire</t>
  </si>
  <si>
    <t>Byukusenge M Louise</t>
  </si>
  <si>
    <t>Ntawitarora Leonilla</t>
  </si>
  <si>
    <t>Iryamukuru William</t>
  </si>
  <si>
    <t>Nyirahabimana Immaculee</t>
  </si>
  <si>
    <t>Muyizere Marie Louise</t>
  </si>
  <si>
    <t>Uwitonda Julienne</t>
  </si>
  <si>
    <t>Uwimana therese</t>
  </si>
  <si>
    <t>Nirere Vestine</t>
  </si>
  <si>
    <t>Nsanzabaganwa Cyriaque</t>
  </si>
  <si>
    <t>Uwimbabazi Egidie</t>
  </si>
  <si>
    <t>Nyabyenda Felicite</t>
  </si>
  <si>
    <t>Mukamana Leoncie</t>
  </si>
  <si>
    <t>Kagarama Justin</t>
  </si>
  <si>
    <t>Mukamuzima Beatrice</t>
  </si>
  <si>
    <t>Umutoni Chantal</t>
  </si>
  <si>
    <t>Mukashyaka Emeritha</t>
  </si>
  <si>
    <t>Nishimwe Violette</t>
  </si>
  <si>
    <t>Yankurije Irene</t>
  </si>
  <si>
    <t>Munyabuhoro Reverie</t>
  </si>
  <si>
    <t>Hirwa Jean Nepomscene</t>
  </si>
  <si>
    <t>Iranduhuye Glicerie</t>
  </si>
  <si>
    <t>Havugimana Hoseya</t>
  </si>
  <si>
    <t>Uwihoreye Christine</t>
  </si>
  <si>
    <t>Munyazera Jean Claude</t>
  </si>
  <si>
    <t>Bavugiki Oreste</t>
  </si>
  <si>
    <t>Nyiranzabandora Marianne</t>
  </si>
  <si>
    <t>Mukanyandwi Prisca</t>
  </si>
  <si>
    <t>Sindikubwayo Eulade</t>
  </si>
  <si>
    <t>Kankuyo Godeberthe</t>
  </si>
  <si>
    <t>Bayavuge Veneranda</t>
  </si>
  <si>
    <t>Nyirabikari Anathalie</t>
  </si>
  <si>
    <t>MUKAMUTESI Christine</t>
  </si>
  <si>
    <t>Karangwa Jean Marie Vianney</t>
  </si>
  <si>
    <t>Nyirabagande Anne Marie</t>
  </si>
  <si>
    <t>Habiyambere Bertin</t>
  </si>
  <si>
    <t>Rugwiza Cornelle</t>
  </si>
  <si>
    <t>Ndutiye Michel</t>
  </si>
  <si>
    <t>Mukandori Marianne</t>
  </si>
  <si>
    <t>Remera Obald</t>
  </si>
  <si>
    <t>Mbuguje Eustache</t>
  </si>
  <si>
    <t>Murinzi Smaragido</t>
  </si>
  <si>
    <t>Bapfakurera Innocent</t>
  </si>
  <si>
    <t>Mukambabanda Filomene</t>
  </si>
  <si>
    <t>Uwatwaza Christine</t>
  </si>
  <si>
    <t>Mukanyandwi Esperance</t>
  </si>
  <si>
    <t>Mukamwezi Speciose</t>
  </si>
  <si>
    <t>Mukamwezi Clemence</t>
  </si>
  <si>
    <t>Dusengiyaremye Bonaventure</t>
  </si>
  <si>
    <t>Mbonigaba Vincent</t>
  </si>
  <si>
    <t>Tuyizere Felicite</t>
  </si>
  <si>
    <t>Bizimana Alphonse</t>
  </si>
  <si>
    <t>Mukanyandwi Eugenie</t>
  </si>
  <si>
    <t>Kankundiye Marie</t>
  </si>
  <si>
    <t>Munyabuhoro Leverien</t>
  </si>
  <si>
    <t>Nirere Beata</t>
  </si>
  <si>
    <t>Kayigamba Laurent</t>
  </si>
  <si>
    <t>Mukarushema Beatrice</t>
  </si>
  <si>
    <t>Kankera Valentine</t>
  </si>
  <si>
    <t>Nyiransengimana Alice</t>
  </si>
  <si>
    <t>Nzamusabase Francoise</t>
  </si>
  <si>
    <t>Habigambwa Dessouard</t>
  </si>
  <si>
    <t>Mbarushimana Elizaphan</t>
  </si>
  <si>
    <t>Ndayambaje Jean Marie Vianney</t>
  </si>
  <si>
    <t>Nsabimana Emmanuel</t>
  </si>
  <si>
    <t>Mukamutesi Josiane</t>
  </si>
  <si>
    <t>Mugabushyaka Francois</t>
  </si>
  <si>
    <t>Mukanyirigira Mary Solange</t>
  </si>
  <si>
    <t>Mugabekazi Josiane</t>
  </si>
  <si>
    <t>Mukabutare Asiya</t>
  </si>
  <si>
    <t>Rushyirabwoba Mustafa</t>
  </si>
  <si>
    <t>Kantarama Verena</t>
  </si>
  <si>
    <t>Musabeyezu Antoinette</t>
  </si>
  <si>
    <t>Karegeya Francois</t>
  </si>
  <si>
    <t>Uwimana Venancie</t>
  </si>
  <si>
    <t>Nyirarukundo  Jeannette</t>
  </si>
  <si>
    <t>Ngirimana Venuste</t>
  </si>
  <si>
    <t>Maniteze Samuel</t>
  </si>
  <si>
    <t>Turatsinze Pierre</t>
  </si>
  <si>
    <t>Mukamuganga Regine</t>
  </si>
  <si>
    <t>Mukaneza Laurence</t>
  </si>
  <si>
    <t>Twizeyimana Jean Baptiste</t>
  </si>
  <si>
    <t>Kanamugire Charles</t>
  </si>
  <si>
    <t>Rwigemera Innocent</t>
  </si>
  <si>
    <t>Uwanyirigira</t>
  </si>
  <si>
    <t>Nyiransabimana Annonciata</t>
  </si>
  <si>
    <t>Uwimana Vestine</t>
  </si>
  <si>
    <t>Rugema Fulgence</t>
  </si>
  <si>
    <t>Nyirakamana Valentine</t>
  </si>
  <si>
    <t>Mushimiyimana Liliose</t>
  </si>
  <si>
    <t>Habimana Daniel</t>
  </si>
  <si>
    <t>Mukantawubara Euphrasie</t>
  </si>
  <si>
    <t>Nzamurambaho Celestin</t>
  </si>
  <si>
    <t>Mudahogora Jeanne</t>
  </si>
  <si>
    <t>Muteteli Juliette</t>
  </si>
  <si>
    <t>Munyentarama Denis</t>
  </si>
  <si>
    <t>Kampororo Felicite</t>
  </si>
  <si>
    <t>Sibomana Faustin</t>
  </si>
  <si>
    <t>Muzatsinda Emmanuel</t>
  </si>
  <si>
    <t>Habimana Emmanuel</t>
  </si>
  <si>
    <t>Kayumba Oswald</t>
  </si>
  <si>
    <t>Twizeyimana Wellars</t>
  </si>
  <si>
    <t>Ngirubuhe Francine</t>
  </si>
  <si>
    <t>Hagenimana Idephonse</t>
  </si>
  <si>
    <t>Bazubagira Laurence</t>
  </si>
  <si>
    <t>Nsengiyumva</t>
  </si>
  <si>
    <t>Nsengiyumva Athanase</t>
  </si>
  <si>
    <t>Mukangarambe Patricie</t>
  </si>
  <si>
    <t>Habakurama Jean Pierre</t>
  </si>
  <si>
    <t>Karwera Claire</t>
  </si>
  <si>
    <t>Niyonsaba Esperance</t>
  </si>
  <si>
    <t>Niyoniringiye Emmanuel( Rufi)</t>
  </si>
  <si>
    <t>Nyirahabimana Laurence</t>
  </si>
  <si>
    <t>Mukanyarwaya Alphonsine</t>
  </si>
  <si>
    <t>Sindayigaya</t>
  </si>
  <si>
    <t>Numukobwa Madeleine</t>
  </si>
  <si>
    <t>Hakizimfura Deo</t>
  </si>
  <si>
    <t>Mukakamomondo Rose</t>
  </si>
  <si>
    <t>Mukangoga</t>
  </si>
  <si>
    <t>Nyirabakarani Mairie</t>
  </si>
  <si>
    <t>Mwumvaneza Oswald</t>
  </si>
  <si>
    <t>Kabanyana Christine</t>
  </si>
  <si>
    <t>male</t>
  </si>
  <si>
    <t>female</t>
  </si>
  <si>
    <t>0</t>
  </si>
  <si>
    <t>60</t>
  </si>
  <si>
    <t>Y</t>
  </si>
  <si>
    <t>N</t>
  </si>
  <si>
    <t>Nemeye Isayasi</t>
  </si>
  <si>
    <t>Birikunzira Claude</t>
  </si>
  <si>
    <t>Ndayisaba</t>
  </si>
  <si>
    <t>Nteziryimana Cyprien</t>
  </si>
  <si>
    <t>Nsanzurwino Isayasi</t>
  </si>
  <si>
    <t>Nsengimana Thacien</t>
  </si>
  <si>
    <t>Ntawuhiganayo Vianney</t>
  </si>
  <si>
    <t>Bizimana Samuel</t>
  </si>
  <si>
    <t>Nzirorera Ezeckiel</t>
  </si>
  <si>
    <t>Byaruganda Emmanuel</t>
  </si>
  <si>
    <t>Mbarushimana Innocent</t>
  </si>
  <si>
    <t>Byarugande Emmanuel</t>
  </si>
  <si>
    <t>Mutabaruka Emmanuel</t>
  </si>
  <si>
    <t>Rwabulindi Faustin</t>
  </si>
  <si>
    <t>Nsabimana Aminadabu</t>
  </si>
  <si>
    <t>Twizeyimana Thacien</t>
  </si>
  <si>
    <t>Havugimana Innocent</t>
  </si>
  <si>
    <t>Iyamuremye Samuel</t>
  </si>
  <si>
    <t>Rwabukamba Jean Claude</t>
  </si>
  <si>
    <t>Rwikangura Augustin</t>
  </si>
  <si>
    <t>Mbonigaba Phocas</t>
  </si>
  <si>
    <t>Iyamuremye Claudien</t>
  </si>
  <si>
    <t>Munyenkwaya Evariste</t>
  </si>
  <si>
    <t>Nzabandora Daniel</t>
  </si>
  <si>
    <t>Hafashimana Valens</t>
  </si>
  <si>
    <t>Maniraguha Pierre</t>
  </si>
  <si>
    <t>Biseruka J.Damascene</t>
  </si>
  <si>
    <t>Nyirakiraruye Anastasie</t>
  </si>
  <si>
    <t>Rutete</t>
  </si>
  <si>
    <t>Hakizimana Laurent</t>
  </si>
  <si>
    <t>Bitwayiki Cyprien</t>
  </si>
  <si>
    <t>Uwimana Alex</t>
  </si>
  <si>
    <t>Nzabisigirande Cassien</t>
  </si>
  <si>
    <t>Nizeyimana Fulgence</t>
  </si>
  <si>
    <t>Hitimana Noella</t>
  </si>
  <si>
    <t>Ndagijimana Valens</t>
  </si>
  <si>
    <t>Nshimiyimana J.Baptiste</t>
  </si>
  <si>
    <t>Ndikubwimana Emmanuel</t>
  </si>
  <si>
    <t>Hakizimana Emmanuel</t>
  </si>
  <si>
    <t>Hakizimana Paul</t>
  </si>
  <si>
    <t>Nziyomaze yohani</t>
  </si>
  <si>
    <t>Ntuyemukaga Pierre</t>
  </si>
  <si>
    <t>Mbarushimana Francois</t>
  </si>
  <si>
    <t>Bizaryabandi Mathias</t>
  </si>
  <si>
    <t>Senzira Aloys</t>
  </si>
  <si>
    <t>Kalisa Alexander</t>
  </si>
  <si>
    <t>Hagumimana mathias</t>
  </si>
  <si>
    <t>Sibomana J.Baptiste</t>
  </si>
  <si>
    <t>Nyirangerageze Josephine</t>
  </si>
  <si>
    <t>Mukurarinda Aloys</t>
  </si>
  <si>
    <t>Rwambonera Faustin</t>
  </si>
  <si>
    <t>Nsengiyumva Francois</t>
  </si>
  <si>
    <t>Mutabaruka Sylvani</t>
  </si>
  <si>
    <t>Karinganire J.Bosco</t>
  </si>
  <si>
    <t>Ngarambe Athanase</t>
  </si>
  <si>
    <t>Ngarame Athanase</t>
  </si>
  <si>
    <t>Mutemberezi Felicien</t>
  </si>
  <si>
    <t>Nyamucahakomeye Emmanuel</t>
  </si>
  <si>
    <t>Uhorushakiye Bernald</t>
  </si>
  <si>
    <t>Nzabonimpa Andreya</t>
  </si>
  <si>
    <t>Bagendingani Augustin</t>
  </si>
  <si>
    <t>Bakareke Venantie</t>
  </si>
  <si>
    <t>Ndayambaje Felicien</t>
  </si>
  <si>
    <t>Bakunzibake Jean Bosco</t>
  </si>
  <si>
    <t>Mudacyahwa Celine</t>
  </si>
  <si>
    <t>Mbuguje Gabriel</t>
  </si>
  <si>
    <t>Rukinisha Aloys</t>
  </si>
  <si>
    <t>Uwimana Frodouard</t>
  </si>
  <si>
    <t>Ayabagabo Constant</t>
  </si>
  <si>
    <t>Mukankusi Veronique</t>
  </si>
  <si>
    <t>Ndorimana Emmanuel</t>
  </si>
  <si>
    <t>Nsanzumuhire Martin</t>
  </si>
  <si>
    <t>Kamana Eugene</t>
  </si>
  <si>
    <t>Nyirabanji Laurence</t>
  </si>
  <si>
    <t>Nyiratebuka Anastasie</t>
  </si>
  <si>
    <t>Rucamumihigo Thomas</t>
  </si>
  <si>
    <t>Ntungiyehe Xavier</t>
  </si>
  <si>
    <t>Baziki Adam</t>
  </si>
  <si>
    <t>Nsabiyaremye Pontien</t>
  </si>
  <si>
    <t>MURENZI Ingace</t>
  </si>
  <si>
    <t>Mutungirehe Fraterne</t>
  </si>
  <si>
    <t>Muyombano Emmanuel</t>
  </si>
  <si>
    <t>Nsanzintwali Emmanuel</t>
  </si>
  <si>
    <t>Niyonteze Drocelle</t>
  </si>
  <si>
    <t>Hakizamungu Christophe</t>
  </si>
  <si>
    <t>Furere Deogratias</t>
  </si>
  <si>
    <t>Ngendahimana Faustin</t>
  </si>
  <si>
    <t>Mujawingoma Dorothee</t>
  </si>
  <si>
    <t>Mukanyarwaya Elina</t>
  </si>
  <si>
    <t>Ntampaka Idi</t>
  </si>
  <si>
    <t>Muvuzankwaya Bonventure</t>
  </si>
  <si>
    <t>Nsingirankabo Muhamudu</t>
  </si>
  <si>
    <t>Mukabutera Asiya</t>
  </si>
  <si>
    <t>Sibomana Bonaventure</t>
  </si>
  <si>
    <t>Gakuba Joseph</t>
  </si>
  <si>
    <t>Mukamushimiye Vestine</t>
  </si>
  <si>
    <t>Habimana</t>
  </si>
  <si>
    <t>Butera Pierre</t>
  </si>
  <si>
    <t>Mukamuhinda Abureriya</t>
  </si>
  <si>
    <t>Rwabungu Benoit</t>
  </si>
  <si>
    <t>Gatera Jean Bosco</t>
  </si>
  <si>
    <t>Turatsinzev Charles</t>
  </si>
  <si>
    <t>Bihembe Emmanuel</t>
  </si>
  <si>
    <t>Munyentarama Deny</t>
  </si>
  <si>
    <t>Ngarambe Peter</t>
  </si>
  <si>
    <t>P6</t>
  </si>
  <si>
    <t>P4</t>
  </si>
  <si>
    <t>S1</t>
  </si>
  <si>
    <t>P5</t>
  </si>
  <si>
    <t>S5</t>
  </si>
  <si>
    <t>S6</t>
  </si>
  <si>
    <t>P3</t>
  </si>
  <si>
    <t>S3</t>
  </si>
  <si>
    <t>University level.</t>
  </si>
  <si>
    <t>S2</t>
  </si>
  <si>
    <t>University Level</t>
  </si>
  <si>
    <t>P1</t>
  </si>
  <si>
    <t>Senior3</t>
  </si>
  <si>
    <t>p6</t>
  </si>
  <si>
    <t>P2</t>
  </si>
  <si>
    <t>Senior 2</t>
  </si>
  <si>
    <t>Senior 1</t>
  </si>
  <si>
    <t>Senior4</t>
  </si>
  <si>
    <t>Nursery</t>
  </si>
  <si>
    <t>Senior2</t>
  </si>
  <si>
    <t>Senio5</t>
  </si>
  <si>
    <t>P7</t>
  </si>
  <si>
    <t>S4</t>
  </si>
  <si>
    <t>P8</t>
  </si>
  <si>
    <t>A2</t>
  </si>
  <si>
    <t>CERAI( senior3)</t>
  </si>
  <si>
    <t>Year 1 University</t>
  </si>
  <si>
    <t>senior2</t>
  </si>
  <si>
    <t>Bachelor Degree</t>
  </si>
  <si>
    <t>Bchelor Degree</t>
  </si>
  <si>
    <t>P9( the former CERAI)</t>
  </si>
  <si>
    <t>P9</t>
  </si>
  <si>
    <t>Nyiramana Josianne</t>
  </si>
  <si>
    <t>Kubwimana Adelphine</t>
  </si>
  <si>
    <t>Umutoni Marie Goretti</t>
  </si>
  <si>
    <t>Uwamariya Christine</t>
  </si>
  <si>
    <t>Hategekimana Eric</t>
  </si>
  <si>
    <t>Nishyirembere Ernestine</t>
  </si>
  <si>
    <t>Uwamahoro Violette</t>
  </si>
  <si>
    <t>Kanakuze Elisabeth</t>
  </si>
  <si>
    <t>Murebwayire Iluminee</t>
  </si>
  <si>
    <t>Nkundanyirazo Furgence</t>
  </si>
  <si>
    <t>Kamegeri Sylver</t>
  </si>
  <si>
    <t>Manirarora Clarisse</t>
  </si>
  <si>
    <t>Nahimana Janvier</t>
  </si>
  <si>
    <t>Mukobwajana Clarisse</t>
  </si>
  <si>
    <t>Nsabimana Theophile</t>
  </si>
  <si>
    <t>Mukamurigo Julie</t>
  </si>
  <si>
    <t>Ikitegetse Bernadette</t>
  </si>
  <si>
    <t>Mukanyandwi Dancille</t>
  </si>
  <si>
    <t>Tuyizere Sara</t>
  </si>
  <si>
    <t>Icyitegetse Brigitte</t>
  </si>
  <si>
    <t>Ayigize Venantie</t>
  </si>
  <si>
    <t>Mutuyimana Claudine</t>
  </si>
  <si>
    <t>Niyonsenga Pierre Celestin</t>
  </si>
  <si>
    <t>Uwanyirigira Leontine</t>
  </si>
  <si>
    <t>Kabandana</t>
  </si>
  <si>
    <t>Ntakirutimana Emmanuel</t>
  </si>
  <si>
    <t>Uwizeyimana Alice</t>
  </si>
  <si>
    <t>Uwabasinga Jacqueline</t>
  </si>
  <si>
    <t>Tuyishime Joseline</t>
  </si>
  <si>
    <t>Niyonshuti Damascene</t>
  </si>
  <si>
    <t>Ingabire Angelique</t>
  </si>
  <si>
    <t>Mujawurugo Delphine</t>
  </si>
  <si>
    <t>Uwamahoro Velene</t>
  </si>
  <si>
    <t>Dushagarimana Emmanuel</t>
  </si>
  <si>
    <t>Mujawashema Claudine</t>
  </si>
  <si>
    <t>Ingabire Monique</t>
  </si>
  <si>
    <t>Himself</t>
  </si>
  <si>
    <t>Her doughter</t>
  </si>
  <si>
    <t>His  wife</t>
  </si>
  <si>
    <t>His son</t>
  </si>
  <si>
    <t>His brother</t>
  </si>
  <si>
    <t>His doughter</t>
  </si>
  <si>
    <t>Step_son</t>
  </si>
  <si>
    <t>His wife</t>
  </si>
  <si>
    <t>HiS son</t>
  </si>
  <si>
    <t>The son</t>
  </si>
  <si>
    <t>The son of household</t>
  </si>
  <si>
    <t>The  doughter of household</t>
  </si>
  <si>
    <t>Household Head</t>
  </si>
  <si>
    <t>Her son</t>
  </si>
  <si>
    <t>Her  Her doughter</t>
  </si>
  <si>
    <t>His daughter</t>
  </si>
  <si>
    <t>Head of Household</t>
  </si>
  <si>
    <t>Head of household</t>
  </si>
  <si>
    <t>His is  himself  household head</t>
  </si>
  <si>
    <t>Mother of the family</t>
  </si>
  <si>
    <t>Head of house hold</t>
  </si>
  <si>
    <t>His child</t>
  </si>
  <si>
    <t>Doughter in law</t>
  </si>
  <si>
    <t>Head of House hold</t>
  </si>
  <si>
    <t>His douhter</t>
  </si>
  <si>
    <t>His  Aunt</t>
  </si>
  <si>
    <t>Her husband</t>
  </si>
  <si>
    <t>His  doughter</t>
  </si>
  <si>
    <t>Her sister</t>
  </si>
  <si>
    <t>His  son</t>
  </si>
  <si>
    <t>Herself</t>
  </si>
  <si>
    <t>Daughter</t>
  </si>
  <si>
    <t>Proper dauther</t>
  </si>
  <si>
    <t>Grand daugthter</t>
  </si>
  <si>
    <t>The son of head of household</t>
  </si>
  <si>
    <t>Her proper gaughter</t>
  </si>
  <si>
    <t>Her daughter</t>
  </si>
  <si>
    <t>Her grand daughter</t>
  </si>
  <si>
    <t>Her dauther</t>
  </si>
  <si>
    <t>His dauther</t>
  </si>
  <si>
    <t>Her child</t>
  </si>
  <si>
    <t>Orphan</t>
  </si>
  <si>
    <t>Her proper daughter</t>
  </si>
  <si>
    <t>His nephew</t>
  </si>
  <si>
    <t>Adopted child</t>
  </si>
  <si>
    <t>Her Relative</t>
  </si>
  <si>
    <t>Her  son</t>
  </si>
  <si>
    <t>His Husband</t>
  </si>
  <si>
    <t>His  child</t>
  </si>
  <si>
    <t>Grandson</t>
  </si>
  <si>
    <t>0.7</t>
  </si>
  <si>
    <t>0.9</t>
  </si>
  <si>
    <t>0.3</t>
  </si>
  <si>
    <t>0.4</t>
  </si>
  <si>
    <t>0.5</t>
  </si>
  <si>
    <t>1.5</t>
  </si>
  <si>
    <t>0.2</t>
  </si>
  <si>
    <t>1.8</t>
  </si>
  <si>
    <t>1.25</t>
  </si>
  <si>
    <t>0.1</t>
  </si>
  <si>
    <t>0.25</t>
  </si>
  <si>
    <t>0.8</t>
  </si>
  <si>
    <t>0.02</t>
  </si>
  <si>
    <t>0.42</t>
  </si>
  <si>
    <t>0.056</t>
  </si>
  <si>
    <t>0.38</t>
  </si>
  <si>
    <t>0.045</t>
  </si>
  <si>
    <t>0.32</t>
  </si>
  <si>
    <t>0.075</t>
  </si>
  <si>
    <t>0.503</t>
  </si>
  <si>
    <t>0.091</t>
  </si>
  <si>
    <t>0.0112</t>
  </si>
  <si>
    <t>0.112</t>
  </si>
  <si>
    <t>0.12</t>
  </si>
  <si>
    <t>0.22</t>
  </si>
  <si>
    <t>0.48</t>
  </si>
  <si>
    <t>3.5</t>
  </si>
  <si>
    <t>0.36</t>
  </si>
  <si>
    <t>2.3</t>
  </si>
  <si>
    <t>1.4</t>
  </si>
  <si>
    <t>0.78</t>
  </si>
  <si>
    <t>0.24</t>
  </si>
  <si>
    <t>0.6</t>
  </si>
  <si>
    <t>0.66</t>
  </si>
  <si>
    <t>0.16</t>
  </si>
  <si>
    <t>0.33</t>
  </si>
  <si>
    <t>0.75</t>
  </si>
  <si>
    <t>2.5</t>
  </si>
  <si>
    <t>0.3871</t>
  </si>
  <si>
    <t>0.06</t>
  </si>
  <si>
    <t>0.1436</t>
  </si>
  <si>
    <t>3.048</t>
  </si>
  <si>
    <t>0.4074</t>
  </si>
  <si>
    <t>1.65</t>
  </si>
  <si>
    <t>0.3644</t>
  </si>
  <si>
    <t>1.52</t>
  </si>
  <si>
    <t>0.349</t>
  </si>
  <si>
    <t>0.04006</t>
  </si>
  <si>
    <t>0.015</t>
  </si>
  <si>
    <t>0.15</t>
  </si>
  <si>
    <t>0.1612</t>
  </si>
  <si>
    <t>0.4566</t>
  </si>
  <si>
    <t>4.3308</t>
  </si>
  <si>
    <t>0.152</t>
  </si>
  <si>
    <t>1.3</t>
  </si>
  <si>
    <t>2.4</t>
  </si>
  <si>
    <t>1.2</t>
  </si>
  <si>
    <t>4.5</t>
  </si>
  <si>
    <t>0.55</t>
  </si>
  <si>
    <t>PASAB</t>
  </si>
  <si>
    <t>N2 Africa</t>
  </si>
  <si>
    <t>Satellite Farmer</t>
  </si>
  <si>
    <t>Satellite farmer</t>
  </si>
  <si>
    <t>Lead Farmer</t>
  </si>
  <si>
    <t>Lead  Farmer</t>
  </si>
  <si>
    <t>Satllite  Farmer</t>
  </si>
  <si>
    <t>Satellite  Farmer</t>
  </si>
  <si>
    <t>EPR</t>
  </si>
  <si>
    <t>Lead farmer</t>
  </si>
  <si>
    <t>SatelliteFarmer</t>
  </si>
  <si>
    <t>yes</t>
  </si>
  <si>
    <t>no</t>
  </si>
  <si>
    <t>Lead   Farmer</t>
  </si>
  <si>
    <t>R</t>
  </si>
  <si>
    <t>Yes</t>
  </si>
  <si>
    <t>work other people land score</t>
  </si>
  <si>
    <t>Area</t>
  </si>
  <si>
    <t>Area code</t>
  </si>
  <si>
    <t>Row Labels</t>
  </si>
  <si>
    <t>Grand Total</t>
  </si>
  <si>
    <t>Column Labels</t>
  </si>
  <si>
    <t>Count of Farm_ID</t>
  </si>
  <si>
    <t>Average of Area</t>
  </si>
  <si>
    <t>Average of Work_hired</t>
  </si>
  <si>
    <t>Average of work other people land score</t>
  </si>
  <si>
    <t>(blank)</t>
  </si>
  <si>
    <t>Count of id</t>
  </si>
  <si>
    <t>University level</t>
  </si>
  <si>
    <t>Input</t>
  </si>
  <si>
    <t>DAP</t>
  </si>
  <si>
    <t>UREA</t>
  </si>
  <si>
    <t>Urea</t>
  </si>
  <si>
    <t>pesticide</t>
  </si>
  <si>
    <t>Pesticide</t>
  </si>
  <si>
    <t>NPK</t>
  </si>
  <si>
    <t>Thiodan</t>
  </si>
  <si>
    <t>DAP, Urea</t>
  </si>
  <si>
    <t>Dursban</t>
  </si>
  <si>
    <t>DAP,NPK</t>
  </si>
  <si>
    <t>NKP</t>
  </si>
  <si>
    <t>Synthetic fertilizer</t>
  </si>
  <si>
    <t>Inputs bought</t>
  </si>
  <si>
    <t>Input score</t>
  </si>
  <si>
    <t>Farm_ID not growing legumes</t>
  </si>
  <si>
    <t>Socio-score</t>
  </si>
  <si>
    <t>Socio-score class</t>
  </si>
  <si>
    <t>Female</t>
  </si>
  <si>
    <t>Male</t>
  </si>
  <si>
    <t>Total</t>
  </si>
  <si>
    <t>Median of area</t>
  </si>
  <si>
    <t>Median</t>
  </si>
  <si>
    <t>Land size and lead/ satellite farmer</t>
  </si>
  <si>
    <t>socio-score and lead/ satellite farmer</t>
  </si>
  <si>
    <t>Land size</t>
  </si>
  <si>
    <t>Socio-economic status</t>
  </si>
  <si>
    <t>Small</t>
  </si>
  <si>
    <t>Average</t>
  </si>
  <si>
    <t>Large</t>
  </si>
  <si>
    <t>Poor</t>
  </si>
  <si>
    <t>Wealthier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</si>
</sst>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4">
    <xf numFmtId="0" fontId="0" fillId="0" borderId="0" xfId="0"/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  <xf numFmtId="2" fontId="0" fillId="0" borderId="0" xfId="0" applyNumberFormat="1"/>
    <xf numFmtId="0" fontId="1" fillId="3" borderId="1" xfId="0" applyFont="1" applyFill="1" applyBorder="1"/>
    <xf numFmtId="164" fontId="0" fillId="0" borderId="0" xfId="0" applyNumberFormat="1"/>
    <xf numFmtId="49" fontId="0" fillId="2" borderId="1" xfId="0" applyNumberFormat="1" applyFont="1" applyFill="1" applyBorder="1"/>
    <xf numFmtId="49" fontId="0" fillId="0" borderId="1" xfId="0" applyNumberFormat="1" applyFont="1" applyBorder="1"/>
    <xf numFmtId="165" fontId="0" fillId="0" borderId="0" xfId="0" applyNumberFormat="1"/>
    <xf numFmtId="10" fontId="0" fillId="0" borderId="0" xfId="0" applyNumberFormat="1"/>
    <xf numFmtId="9" fontId="0" fillId="0" borderId="0" xfId="1" applyFont="1"/>
    <xf numFmtId="9" fontId="0" fillId="0" borderId="0" xfId="0" applyNumberFormat="1"/>
    <xf numFmtId="0" fontId="3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center"/>
    </xf>
    <xf numFmtId="9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 wrapText="1"/>
    </xf>
    <xf numFmtId="9" fontId="0" fillId="0" borderId="3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9" fontId="0" fillId="0" borderId="0" xfId="0" applyNumberForma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59">
    <dxf>
      <numFmt numFmtId="167" formatCode="0.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67" formatCode="0.0%"/>
    </dxf>
    <dxf>
      <numFmt numFmtId="13" formatCode="0%"/>
    </dxf>
    <dxf>
      <numFmt numFmtId="167" formatCode="0.0%"/>
    </dxf>
    <dxf>
      <numFmt numFmtId="13" formatCode="0%"/>
    </dxf>
    <dxf>
      <numFmt numFmtId="165" formatCode="0.000000000"/>
    </dxf>
    <dxf>
      <numFmt numFmtId="165" formatCode="0.000000000"/>
    </dxf>
    <dxf>
      <numFmt numFmtId="164" formatCode="0.0"/>
    </dxf>
    <dxf>
      <numFmt numFmtId="166" formatCode="0.000"/>
    </dxf>
    <dxf>
      <numFmt numFmtId="2" formatCode="0.00"/>
    </dxf>
    <dxf>
      <numFmt numFmtId="2" formatCode="0.00"/>
    </dxf>
    <dxf>
      <numFmt numFmtId="166" formatCode="0.000"/>
    </dxf>
    <dxf>
      <numFmt numFmtId="2" formatCode="0.00"/>
    </dxf>
    <dxf>
      <numFmt numFmtId="2" formatCode="0.00"/>
    </dxf>
    <dxf>
      <numFmt numFmtId="0" formatCode="General"/>
    </dxf>
    <dxf>
      <numFmt numFmtId="166" formatCode="0.000"/>
    </dxf>
    <dxf>
      <numFmt numFmtId="2" formatCode="0.00"/>
    </dxf>
    <dxf>
      <numFmt numFmtId="2" formatCode="0.00"/>
    </dxf>
    <dxf>
      <numFmt numFmtId="14" formatCode="0.00%"/>
    </dxf>
    <dxf>
      <numFmt numFmtId="165" formatCode="0.000000000"/>
    </dxf>
    <dxf>
      <numFmt numFmtId="165" formatCode="0.000000000"/>
    </dxf>
    <dxf>
      <numFmt numFmtId="164" formatCode="0.0"/>
    </dxf>
    <dxf>
      <numFmt numFmtId="166" formatCode="0.000"/>
    </dxf>
    <dxf>
      <numFmt numFmtId="2" formatCode="0.00"/>
    </dxf>
    <dxf>
      <numFmt numFmtId="2" formatCode="0.00"/>
    </dxf>
    <dxf>
      <numFmt numFmtId="166" formatCode="0.000"/>
    </dxf>
    <dxf>
      <numFmt numFmtId="2" formatCode="0.00"/>
    </dxf>
    <dxf>
      <numFmt numFmtId="2" formatCode="0.00"/>
    </dxf>
    <dxf>
      <numFmt numFmtId="0" formatCode="General"/>
    </dxf>
    <dxf>
      <numFmt numFmtId="166" formatCode="0.000"/>
    </dxf>
    <dxf>
      <numFmt numFmtId="2" formatCode="0.00"/>
    </dxf>
    <dxf>
      <numFmt numFmtId="2" formatCode="0.00"/>
    </dxf>
    <dxf>
      <numFmt numFmtId="14" formatCode="0.00%"/>
    </dxf>
    <dxf>
      <numFmt numFmtId="14" formatCode="0.00%"/>
    </dxf>
    <dxf>
      <numFmt numFmtId="2" formatCode="0.00"/>
    </dxf>
    <dxf>
      <numFmt numFmtId="2" formatCode="0.00"/>
    </dxf>
    <dxf>
      <numFmt numFmtId="166" formatCode="0.000"/>
    </dxf>
    <dxf>
      <numFmt numFmtId="0" formatCode="General"/>
    </dxf>
    <dxf>
      <numFmt numFmtId="2" formatCode="0.00"/>
    </dxf>
    <dxf>
      <numFmt numFmtId="2" formatCode="0.00"/>
    </dxf>
    <dxf>
      <numFmt numFmtId="166" formatCode="0.000"/>
    </dxf>
    <dxf>
      <numFmt numFmtId="2" formatCode="0.00"/>
    </dxf>
    <dxf>
      <numFmt numFmtId="2" formatCode="0.00"/>
    </dxf>
    <dxf>
      <numFmt numFmtId="166" formatCode="0.000"/>
    </dxf>
    <dxf>
      <numFmt numFmtId="164" formatCode="0.0"/>
    </dxf>
    <dxf>
      <numFmt numFmtId="165" formatCode="0.000000000"/>
    </dxf>
    <dxf>
      <numFmt numFmtId="165" formatCode="0.0000000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data">
        <xsd:complexType>
          <xsd:sequence minOccurs="0">
            <xsd:element minOccurs="0" maxOccurs="unbounded" nillable="true" name="row" form="unqualified">
              <xsd:complexType>
                <xsd:sequence minOccurs="0">
                  <xsd:element minOccurs="0" nillable="true" type="xsd:string" name="id" form="unqualified"/>
                  <xsd:element minOccurs="0" nillable="true" type="xsd:string" name="Farm_ID" form="unqualified"/>
                  <xsd:element minOccurs="0" nillable="true" type="xsd:string" name="Date_survey_dd" form="unqualified"/>
                  <xsd:element minOccurs="0" nillable="true" type="xsd:string" name="Date_survey_mm" form="unqualified"/>
                  <xsd:element minOccurs="0" nillable="true" type="xsd:string" name="Date_survey_yyyy" form="unqualified"/>
                  <xsd:element minOccurs="0" nillable="true" type="xsd:string" name="Season" form="unqualified"/>
                  <xsd:element minOccurs="0" nillable="true" type="xsd:string" name="Country" form="unqualified"/>
                  <xsd:element minOccurs="0" nillable="true" type="xsd:string" name="District_LGA" form="unqualified"/>
                  <xsd:element minOccurs="0" nillable="true" type="xsd:string" name="Sector_ward" form="unqualified"/>
                  <xsd:element minOccurs="0" nillable="true" type="xsd:string" name="Village" form="unqualified"/>
                  <xsd:element minOccurs="0" nillable="true" type="xsd:string" name="GPS_longitude" form="unqualified"/>
                  <xsd:element minOccurs="0" nillable="true" type="xsd:string" name="GPS_latitude" form="unqualified"/>
                  <xsd:element minOccurs="0" nillable="true" type="xsd:string" name="GPS_altitude" form="unqualified"/>
                  <xsd:element minOccurs="0" nillable="true" type="xsd:string" name="Farmer_name" form="unqualified"/>
                  <xsd:element minOccurs="0" nillable="true" type="xsd:string" name="Farmer_sex" form="unqualified"/>
                  <xsd:element minOccurs="0" nillable="true" type="xsd:string" name="Farmer_Age" form="unqualified"/>
                  <xsd:element minOccurs="0" nillable="true" type="xsd:string" name="Farmer_head_hh" form="unqualified"/>
                  <xsd:element minOccurs="0" nillable="true" type="xsd:string" name="Person_head_hh_name" form="unqualified"/>
                  <xsd:element minOccurs="0" nillable="true" type="xsd:string" name="Person_head_hh_sex" form="unqualified"/>
                  <xsd:element minOccurs="0" nillable="true" type="xsd:string" name="Person_head_hh_age" form="unqualified"/>
                  <xsd:element minOccurs="0" nillable="true" type="xsd:string" name="No_female_hh_0_16_years" form="unqualified"/>
                  <xsd:element minOccurs="0" nillable="true" type="xsd:string" name="No_female_hh_17_35_years" form="unqualified"/>
                  <xsd:element minOccurs="0" nillable="true" type="xsd:string" name="No_female_hh_35_60_years" form="unqualified"/>
                  <xsd:element minOccurs="0" nillable="true" type="xsd:string" name="No_female_hh_over_60_years" form="unqualified"/>
                  <xsd:element minOccurs="0" nillable="true" type="xsd:string" name="No_Male_hh_0_16_years" form="unqualified"/>
                  <xsd:element minOccurs="0" nillable="true" type="xsd:string" name="No_male_hh_17_35_years" form="unqualified"/>
                  <xsd:element minOccurs="0" nillable="true" type="xsd:string" name="No_male_hh_36_60_years" form="unqualified"/>
                  <xsd:element minOccurs="0" nillable="true" type="xsd:string" name="No_male_hh_over_60_years" form="unqualified"/>
                  <xsd:element minOccurs="0" nillable="true" type="xsd:string" name="Highest_education_hh" form="unqualified"/>
                  <xsd:element minOccurs="0" nillable="true" type="xsd:string" name="Education_enjoyed_by" form="unqualified"/>
                  <xsd:element minOccurs="0" nillable="true" type="xsd:string" name="Sex_of_this_person" form="unqualified"/>
                  <xsd:element minOccurs="0" nillable="true" type="xsd:string" name="Age_of_this_person" form="unqualified"/>
                  <xsd:element minOccurs="0" nillable="true" type="xsd:string" name="Relationship_to_head_hh" form="unqualified"/>
                  <xsd:element minOccurs="0" nillable="true" type="xsd:string" name="Farm_size" form="unqualified"/>
                  <xsd:element minOccurs="0" nillable="true" type="xsd:string" name="Work_hired" form="unqualified"/>
                  <xsd:element minOccurs="0" nillable="true" type="xsd:string" name="Family_works_on_other_family_land" form="unqualified"/>
                  <xsd:element minOccurs="0" nillable="true" type="xsd:string" name="N2Africa_disseminating_organisation" form="unqualified"/>
                  <xsd:element minOccurs="0" nillable="true" type="xsd:string" name="Role_farmer_previous_project" form="unqualified"/>
                  <xsd:element minOccurs="0" nillable="true" type="xsd:string" name="Farm_monitoring_booklet_prev_season" form="unqualified"/>
                </xsd:sequence>
              </xsd:complexType>
            </xsd:element>
          </xsd:sequence>
        </xsd:complexType>
      </xsd:element>
    </xsd:schema>
  </Schema>
  <Map ID="1" Name="data_Map" RootElement="data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xmlMaps" Target="xmlMaps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sther" refreshedDate="41080.721035648145" createdVersion="4" refreshedVersion="4" minRefreshableVersion="3" recordCount="298">
  <cacheSource type="worksheet">
    <worksheetSource ref="A1:AP299" sheet="analys"/>
  </cacheSource>
  <cacheFields count="42">
    <cacheField name="id" numFmtId="0">
      <sharedItems/>
    </cacheField>
    <cacheField name="Farm_ID" numFmtId="0">
      <sharedItems/>
    </cacheField>
    <cacheField name="Date_survey_dd" numFmtId="0">
      <sharedItems/>
    </cacheField>
    <cacheField name="Date_survey_mm" numFmtId="0">
      <sharedItems/>
    </cacheField>
    <cacheField name="Date_survey_yyyy" numFmtId="0">
      <sharedItems/>
    </cacheField>
    <cacheField name="Season" numFmtId="0">
      <sharedItems/>
    </cacheField>
    <cacheField name="Country" numFmtId="0">
      <sharedItems/>
    </cacheField>
    <cacheField name="District_LGA" numFmtId="0">
      <sharedItems count="5">
        <s v="Bugesera"/>
        <s v="Burera"/>
        <s v="Gakenke"/>
        <s v="Kamonyi"/>
        <s v="Kayonza"/>
      </sharedItems>
    </cacheField>
    <cacheField name="Sector_ward" numFmtId="0">
      <sharedItems/>
    </cacheField>
    <cacheField name="Village" numFmtId="0">
      <sharedItems containsBlank="1"/>
    </cacheField>
    <cacheField name="GPS_longitude" numFmtId="0">
      <sharedItems containsBlank="1"/>
    </cacheField>
    <cacheField name="GPS_latitude" numFmtId="0">
      <sharedItems containsBlank="1"/>
    </cacheField>
    <cacheField name="GPS_altitude" numFmtId="0">
      <sharedItems containsString="0" containsBlank="1" containsNumber="1" containsInteger="1" minValue="0" maxValue="2939"/>
    </cacheField>
    <cacheField name="Farmer_name" numFmtId="0">
      <sharedItems/>
    </cacheField>
    <cacheField name="Farmer_sex" numFmtId="0">
      <sharedItems containsBlank="1" count="3">
        <s v="male"/>
        <s v="female"/>
        <m/>
      </sharedItems>
    </cacheField>
    <cacheField name="Farmer_Age" numFmtId="0">
      <sharedItems/>
    </cacheField>
    <cacheField name="Farmer_head_hh" numFmtId="0">
      <sharedItems count="2">
        <s v="Y"/>
        <s v="N"/>
      </sharedItems>
    </cacheField>
    <cacheField name="Person_head_hh_name" numFmtId="0">
      <sharedItems containsBlank="1"/>
    </cacheField>
    <cacheField name="Person_head_hh_sex" numFmtId="0">
      <sharedItems containsBlank="1" count="3">
        <m/>
        <s v="male"/>
        <s v="female"/>
      </sharedItems>
    </cacheField>
    <cacheField name="Person_head_hh_age" numFmtId="0">
      <sharedItems/>
    </cacheField>
    <cacheField name="No_female_hh_0_16_years" numFmtId="0">
      <sharedItems/>
    </cacheField>
    <cacheField name="No_female_hh_17_35_years" numFmtId="0">
      <sharedItems/>
    </cacheField>
    <cacheField name="No_female_hh_35_60_years" numFmtId="0">
      <sharedItems/>
    </cacheField>
    <cacheField name="No_female_hh_over_60_years" numFmtId="0">
      <sharedItems/>
    </cacheField>
    <cacheField name="No_Male_hh_0_16_years" numFmtId="0">
      <sharedItems/>
    </cacheField>
    <cacheField name="No_male_hh_17_35_years" numFmtId="0">
      <sharedItems/>
    </cacheField>
    <cacheField name="No_male_hh_36_60_years" numFmtId="0">
      <sharedItems/>
    </cacheField>
    <cacheField name="No_male_hh_over_60_years" numFmtId="0">
      <sharedItems/>
    </cacheField>
    <cacheField name="Highest_education_hh" numFmtId="0">
      <sharedItems containsBlank="1"/>
    </cacheField>
    <cacheField name="Education_enjoyed_by" numFmtId="0">
      <sharedItems containsBlank="1"/>
    </cacheField>
    <cacheField name="Sex_of_this_person" numFmtId="0">
      <sharedItems/>
    </cacheField>
    <cacheField name="Age_of_this_person" numFmtId="0">
      <sharedItems/>
    </cacheField>
    <cacheField name="Relationship_to_head_hh" numFmtId="0">
      <sharedItems containsBlank="1"/>
    </cacheField>
    <cacheField name="Area" numFmtId="0">
      <sharedItems containsSemiMixedTypes="0" containsString="0" containsNumber="1" minValue="1.12E-2" maxValue="4.5"/>
    </cacheField>
    <cacheField name="Area code" numFmtId="0">
      <sharedItems containsSemiMixedTypes="0" containsString="0" containsNumber="1" minValue="0" maxValue="2" count="4">
        <n v="0.5"/>
        <n v="0"/>
        <n v="1"/>
        <n v="2" u="1"/>
      </sharedItems>
    </cacheField>
    <cacheField name="Work_hired" numFmtId="1">
      <sharedItems containsSemiMixedTypes="0" containsString="0" containsNumber="1" containsInteger="1" minValue="0" maxValue="1"/>
    </cacheField>
    <cacheField name="Family_works_on_other_family_land" numFmtId="0">
      <sharedItems/>
    </cacheField>
    <cacheField name="work other people land score" numFmtId="1">
      <sharedItems containsSemiMixedTypes="0" containsString="0" containsNumber="1" containsInteger="1" minValue="0" maxValue="1"/>
    </cacheField>
    <cacheField name="Socio-score" numFmtId="164">
      <sharedItems containsSemiMixedTypes="0" containsString="0" containsNumber="1" minValue="0" maxValue="3"/>
    </cacheField>
    <cacheField name="Socio-score class" numFmtId="0">
      <sharedItems containsSemiMixedTypes="0" containsString="0" containsNumber="1" containsInteger="1" minValue="0" maxValue="2" count="3">
        <n v="2"/>
        <n v="0"/>
        <n v="1"/>
      </sharedItems>
    </cacheField>
    <cacheField name="N2Africa_disseminating_organisation" numFmtId="0">
      <sharedItems containsBlank="1"/>
    </cacheField>
    <cacheField name="Role_farmer_previous_project" numFmtId="0">
      <sharedItems containsBlank="1" count="3">
        <s v="Lead  Farmer"/>
        <s v="Satellite  Farmer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8">
  <r>
    <s v="1"/>
    <s v="SP_BG181"/>
    <s v="27"/>
    <s v="2"/>
    <s v="2012"/>
    <s v="2012A"/>
    <s v="Rwanda"/>
    <x v="0"/>
    <s v="Nyamta"/>
    <s v="Nyarugati II"/>
    <s v="030?03‘37.4“"/>
    <s v="01?10‘40.7“"/>
    <n v="1448"/>
    <s v="Ngerageze Janvier"/>
    <x v="0"/>
    <s v="25"/>
    <x v="0"/>
    <m/>
    <x v="0"/>
    <s v="0"/>
    <s v="1"/>
    <s v="1"/>
    <s v="0"/>
    <s v="0"/>
    <s v="1"/>
    <s v="1"/>
    <s v="0"/>
    <s v="0"/>
    <s v="P6"/>
    <m/>
    <s v="male"/>
    <s v="25"/>
    <s v="Himself"/>
    <n v="0.7"/>
    <x v="0"/>
    <n v="1"/>
    <s v="N"/>
    <n v="1"/>
    <n v="2.5"/>
    <x v="0"/>
    <s v="PASAB"/>
    <x v="0"/>
  </r>
  <r>
    <s v="2"/>
    <s v="SP_BG182"/>
    <s v="27"/>
    <s v="2"/>
    <s v="2012"/>
    <s v="2012A"/>
    <s v="Rwanda"/>
    <x v="0"/>
    <s v="Nyamta"/>
    <s v="Nyarugati II"/>
    <s v="030?03‘55.3“"/>
    <s v="01?10‘13.8“"/>
    <n v="1463"/>
    <s v="Nyirindekwe Jonathan"/>
    <x v="0"/>
    <s v="72"/>
    <x v="0"/>
    <m/>
    <x v="0"/>
    <s v="0"/>
    <s v="0"/>
    <s v="1"/>
    <s v="0"/>
    <s v="1"/>
    <s v="2"/>
    <s v="0"/>
    <s v="0"/>
    <s v="1"/>
    <s v="P4"/>
    <m/>
    <s v="female"/>
    <s v="27"/>
    <s v="Her doughter"/>
    <n v="0.9"/>
    <x v="0"/>
    <n v="0"/>
    <s v="Y"/>
    <n v="0"/>
    <n v="0.5"/>
    <x v="1"/>
    <s v="PASAB"/>
    <x v="0"/>
  </r>
  <r>
    <s v="3"/>
    <s v="SP_BG183"/>
    <s v="27"/>
    <s v="2"/>
    <s v="2012"/>
    <s v="2012A"/>
    <s v="Rwanda"/>
    <x v="0"/>
    <s v="Nyamta"/>
    <s v="Nyarugati II"/>
    <s v="030?03‘37.5“"/>
    <s v="01?10‘45.6“"/>
    <n v="1457"/>
    <s v="Rucyahana Venuste"/>
    <x v="1"/>
    <s v="43"/>
    <x v="0"/>
    <m/>
    <x v="0"/>
    <s v="0"/>
    <s v="1"/>
    <s v="0"/>
    <s v="1"/>
    <s v="0"/>
    <s v="2"/>
    <s v="0"/>
    <s v="1"/>
    <s v="0"/>
    <s v="P6"/>
    <m/>
    <s v="female"/>
    <s v="35"/>
    <s v="His  wife"/>
    <n v="0.3"/>
    <x v="1"/>
    <n v="0"/>
    <s v="Y"/>
    <n v="0"/>
    <n v="0"/>
    <x v="1"/>
    <s v="PASAB"/>
    <x v="1"/>
  </r>
  <r>
    <s v="4"/>
    <s v="SP_BG184"/>
    <s v="27"/>
    <s v="2"/>
    <s v="2012"/>
    <s v="2012A"/>
    <s v="Rwanda"/>
    <x v="0"/>
    <s v="Nyamta"/>
    <s v="Gatovu"/>
    <s v="030?04‘06.3“"/>
    <s v="01?09‘45.4“"/>
    <n v="1426"/>
    <s v="Mushirarungu Claudette"/>
    <x v="1"/>
    <s v="41"/>
    <x v="1"/>
    <s v="Nemeye Isayasi"/>
    <x v="1"/>
    <s v="47"/>
    <s v="1"/>
    <s v="0"/>
    <s v="1"/>
    <s v="0"/>
    <s v="2"/>
    <s v="0"/>
    <s v="1"/>
    <s v="0"/>
    <s v="P6"/>
    <m/>
    <s v="female"/>
    <s v="41"/>
    <s v="His  wife"/>
    <n v="0.4"/>
    <x v="1"/>
    <n v="0"/>
    <s v="Y"/>
    <n v="0"/>
    <n v="0"/>
    <x v="1"/>
    <s v="PASAB"/>
    <x v="1"/>
  </r>
  <r>
    <s v="5"/>
    <s v="SP_BG185"/>
    <s v="27"/>
    <s v="2"/>
    <s v="2012"/>
    <s v="2012A"/>
    <s v="Rwanda"/>
    <x v="0"/>
    <s v="Nyamata"/>
    <s v="Gitovu"/>
    <s v="30?04‘10.5“"/>
    <s v="02?09‘51.7“"/>
    <n v="1425"/>
    <s v="Bayingana Maurice"/>
    <x v="1"/>
    <s v="52"/>
    <x v="0"/>
    <m/>
    <x v="0"/>
    <s v="0"/>
    <s v="0"/>
    <s v="1"/>
    <s v="1"/>
    <s v="0"/>
    <s v="2"/>
    <s v="2"/>
    <s v="1"/>
    <s v="0"/>
    <s v="S1"/>
    <m/>
    <s v="male"/>
    <s v="17"/>
    <s v="His son"/>
    <n v="0.5"/>
    <x v="0"/>
    <n v="0"/>
    <s v="Y"/>
    <n v="0"/>
    <n v="0.5"/>
    <x v="1"/>
    <s v="PASAB"/>
    <x v="1"/>
  </r>
  <r>
    <s v="6"/>
    <s v="SP_BG186"/>
    <s v="27"/>
    <s v="2"/>
    <s v="2012"/>
    <s v="2012A"/>
    <s v="Rwanda"/>
    <x v="0"/>
    <s v="Nyamata"/>
    <s v="Gitovu"/>
    <s v="30?04‘o9.8“"/>
    <s v="02?09‘52.3“"/>
    <n v="1430"/>
    <s v="Sibomana Pierre"/>
    <x v="1"/>
    <s v="27"/>
    <x v="0"/>
    <m/>
    <x v="0"/>
    <s v="0"/>
    <s v="2"/>
    <s v="0"/>
    <s v="1"/>
    <s v="0"/>
    <s v="0"/>
    <s v="1"/>
    <s v="0"/>
    <s v="0"/>
    <s v="P5"/>
    <m/>
    <s v="male"/>
    <s v="17"/>
    <s v="Himself"/>
    <n v="1.5"/>
    <x v="0"/>
    <n v="1"/>
    <s v="N"/>
    <n v="1"/>
    <n v="2.5"/>
    <x v="0"/>
    <s v="PASAB"/>
    <x v="1"/>
  </r>
  <r>
    <s v="7"/>
    <s v="SP_BG187"/>
    <s v="27"/>
    <s v="2"/>
    <s v="2012"/>
    <s v="2012A"/>
    <s v="Rwanda"/>
    <x v="0"/>
    <s v="Nyamata"/>
    <s v="Gitovu"/>
    <s v="30?04‘9.9“"/>
    <s v="02?09‘51.7“"/>
    <n v="1425"/>
    <s v="Mukarugamba Speciose"/>
    <x v="1"/>
    <s v="34"/>
    <x v="0"/>
    <m/>
    <x v="0"/>
    <s v="0"/>
    <s v="3"/>
    <s v="2"/>
    <s v="0"/>
    <s v="0"/>
    <s v="0"/>
    <s v="1"/>
    <s v="0"/>
    <s v="0"/>
    <s v="S1"/>
    <m/>
    <s v="male"/>
    <s v="18"/>
    <s v="His brother"/>
    <n v="0.5"/>
    <x v="0"/>
    <n v="0"/>
    <s v="Y"/>
    <n v="0"/>
    <n v="0.5"/>
    <x v="1"/>
    <s v="PASAB"/>
    <x v="1"/>
  </r>
  <r>
    <s v="8"/>
    <s v="SP_BG188"/>
    <s v="27"/>
    <s v="2"/>
    <s v="2012"/>
    <s v="2012A"/>
    <s v="Rwanda"/>
    <x v="0"/>
    <s v="Nyamata"/>
    <s v="Gitovu"/>
    <s v="30?04‘12.7“"/>
    <s v="02?09‘54.1“"/>
    <m/>
    <s v="Nzamukosha Illumine"/>
    <x v="1"/>
    <s v="40"/>
    <x v="0"/>
    <m/>
    <x v="0"/>
    <s v="0"/>
    <s v="2"/>
    <s v="0"/>
    <s v="1"/>
    <s v="0"/>
    <s v="0"/>
    <s v="0"/>
    <s v="1"/>
    <s v="0"/>
    <s v="S1"/>
    <m/>
    <s v="female"/>
    <s v="16"/>
    <s v="Her doughter"/>
    <n v="0.2"/>
    <x v="1"/>
    <n v="0"/>
    <s v="Y"/>
    <n v="0"/>
    <n v="0"/>
    <x v="1"/>
    <s v="PASAB"/>
    <x v="1"/>
  </r>
  <r>
    <s v="9"/>
    <s v="SP_BG189"/>
    <s v="27"/>
    <s v="2"/>
    <s v="2012"/>
    <s v="2012A"/>
    <s v="Rwanda"/>
    <x v="0"/>
    <s v="Nyamata"/>
    <s v="Gitovu"/>
    <s v="30?04‘10.8“"/>
    <s v="02?09‘48.9“"/>
    <n v="1428"/>
    <s v="Nzeyimana Dominique"/>
    <x v="0"/>
    <s v="48"/>
    <x v="0"/>
    <m/>
    <x v="0"/>
    <s v="0"/>
    <s v="1"/>
    <s v="1"/>
    <s v="1"/>
    <s v="0"/>
    <s v="2"/>
    <s v="3"/>
    <s v="1"/>
    <s v="0"/>
    <s v="P4"/>
    <m/>
    <s v="male"/>
    <s v="16"/>
    <s v="His son"/>
    <n v="0.2"/>
    <x v="1"/>
    <n v="0"/>
    <s v="Y"/>
    <n v="0"/>
    <n v="0"/>
    <x v="1"/>
    <s v="PASAB"/>
    <x v="1"/>
  </r>
  <r>
    <s v="10"/>
    <s v="SP_BG190"/>
    <s v="27"/>
    <s v="2"/>
    <s v="2012"/>
    <s v="2012A"/>
    <s v="Rwanda"/>
    <x v="0"/>
    <s v="Nyamata"/>
    <s v="NyarugatiII"/>
    <s v="30?04‘10.5“"/>
    <s v="02?09‘51.7“"/>
    <n v="1424"/>
    <s v="Karimunyana Jaqueline"/>
    <x v="1"/>
    <s v="52"/>
    <x v="0"/>
    <m/>
    <x v="0"/>
    <s v="0"/>
    <s v="1"/>
    <s v="0"/>
    <s v="1"/>
    <s v="0"/>
    <s v="0"/>
    <s v="0"/>
    <s v="0"/>
    <s v="0"/>
    <s v="P4"/>
    <m/>
    <s v="female"/>
    <s v="13"/>
    <s v="His doughter"/>
    <n v="1.8"/>
    <x v="2"/>
    <n v="0"/>
    <s v="Y"/>
    <n v="0"/>
    <n v="1"/>
    <x v="2"/>
    <s v="PASAB"/>
    <x v="1"/>
  </r>
  <r>
    <s v="11"/>
    <s v="SP_BG191"/>
    <s v="27"/>
    <s v="2"/>
    <s v="2012"/>
    <s v="2012A"/>
    <s v="Rwanda"/>
    <x v="0"/>
    <s v="Nyamata"/>
    <s v="NyarugatiII"/>
    <s v="30?03‘35.1“"/>
    <s v="02?10‘44“"/>
    <n v="1472"/>
    <s v="Nzeyimana Athanase"/>
    <x v="1"/>
    <s v="35"/>
    <x v="0"/>
    <m/>
    <x v="0"/>
    <s v="0"/>
    <s v="0"/>
    <s v="1"/>
    <s v="1"/>
    <s v="0"/>
    <s v="2"/>
    <s v="2"/>
    <s v="1"/>
    <s v="0"/>
    <s v="P6"/>
    <m/>
    <s v="female"/>
    <s v="35"/>
    <s v="Himself"/>
    <n v="0.2"/>
    <x v="1"/>
    <n v="1"/>
    <s v="N"/>
    <n v="1"/>
    <n v="2"/>
    <x v="2"/>
    <s v="PASAB"/>
    <x v="1"/>
  </r>
  <r>
    <s v="12"/>
    <s v="SP_BG192"/>
    <s v="27"/>
    <s v="2"/>
    <s v="2012"/>
    <s v="2012A"/>
    <s v="Rwanda"/>
    <x v="0"/>
    <s v="Nyamata"/>
    <s v="Nyarugati I"/>
    <s v="30?04‘69“"/>
    <s v="02?09‘46.4“"/>
    <n v="1425"/>
    <s v="Nsengiyumva Deo"/>
    <x v="0"/>
    <s v="52"/>
    <x v="0"/>
    <m/>
    <x v="0"/>
    <s v="0"/>
    <s v="3"/>
    <s v="0"/>
    <s v="1"/>
    <s v="0"/>
    <s v="1"/>
    <s v="2"/>
    <s v="0"/>
    <s v="0"/>
    <s v="S5"/>
    <m/>
    <s v="male"/>
    <s v="20"/>
    <s v="Step_son"/>
    <n v="1.25"/>
    <x v="0"/>
    <n v="0"/>
    <s v="Y"/>
    <n v="0"/>
    <n v="0.5"/>
    <x v="1"/>
    <s v="PASAB"/>
    <x v="1"/>
  </r>
  <r>
    <s v="13"/>
    <s v="SP_BG193"/>
    <s v="27"/>
    <s v="2"/>
    <s v="2012"/>
    <s v="2012A"/>
    <s v="Rwanda"/>
    <x v="0"/>
    <s v="Nyamata"/>
    <s v="Nyarugati"/>
    <s v="30?04‘5.5“"/>
    <s v="02?09‘56.4“"/>
    <n v="1432"/>
    <s v="Musonera Emmanuel"/>
    <x v="0"/>
    <s v="47"/>
    <x v="0"/>
    <m/>
    <x v="0"/>
    <s v="0"/>
    <s v="1"/>
    <s v="1"/>
    <s v="0"/>
    <s v="0"/>
    <s v="0"/>
    <s v="0"/>
    <s v="1"/>
    <s v="0"/>
    <s v="P6"/>
    <m/>
    <s v="male"/>
    <s v="22"/>
    <s v="His wife"/>
    <n v="1"/>
    <x v="0"/>
    <n v="0"/>
    <s v="N"/>
    <n v="1"/>
    <n v="1.5"/>
    <x v="2"/>
    <s v="PASAB"/>
    <x v="1"/>
  </r>
  <r>
    <s v="14"/>
    <s v="SP_BG194"/>
    <s v="27"/>
    <s v="2"/>
    <s v="2012"/>
    <s v="2012A"/>
    <s v="Rwanda"/>
    <x v="0"/>
    <s v="Nyamata"/>
    <s v="Kagirazina"/>
    <s v="30?04‘5.4“"/>
    <s v="02?09‘55.4“"/>
    <n v="1444"/>
    <s v="Gashirabake"/>
    <x v="0"/>
    <s v="34"/>
    <x v="0"/>
    <m/>
    <x v="0"/>
    <s v="0"/>
    <s v="1"/>
    <s v="1"/>
    <s v="0"/>
    <s v="0"/>
    <s v="1"/>
    <s v="1"/>
    <s v="0"/>
    <s v="0"/>
    <s v="P6"/>
    <m/>
    <s v="male"/>
    <s v="27"/>
    <s v="His wife"/>
    <n v="0.1"/>
    <x v="1"/>
    <n v="0"/>
    <s v="Y"/>
    <n v="0"/>
    <n v="0"/>
    <x v="1"/>
    <s v="PASAB"/>
    <x v="1"/>
  </r>
  <r>
    <s v="15"/>
    <s v="SP_BG195"/>
    <s v="27"/>
    <s v="2"/>
    <s v="2012"/>
    <s v="2012A"/>
    <s v="Rwanda"/>
    <x v="0"/>
    <s v="Nyamata"/>
    <s v="NyarugatiII"/>
    <s v="30?03‘46.9“"/>
    <s v="02?10‘5.1“"/>
    <n v="1428"/>
    <s v="Hategekimana Vedaste"/>
    <x v="1"/>
    <s v="28"/>
    <x v="0"/>
    <m/>
    <x v="0"/>
    <s v="0"/>
    <s v="2"/>
    <s v="1"/>
    <s v="0"/>
    <s v="0"/>
    <s v="2"/>
    <s v="1"/>
    <s v="0"/>
    <s v="0"/>
    <s v="P4"/>
    <m/>
    <s v="male"/>
    <s v="28"/>
    <s v="Himself"/>
    <n v="0.25"/>
    <x v="1"/>
    <n v="1"/>
    <s v="N"/>
    <n v="1"/>
    <n v="2"/>
    <x v="2"/>
    <s v="PASAB"/>
    <x v="1"/>
  </r>
  <r>
    <s v="16"/>
    <s v="SP_BG196"/>
    <s v="28"/>
    <s v="2"/>
    <s v="2012"/>
    <s v="2012A"/>
    <s v="Rwanda"/>
    <x v="0"/>
    <s v="Nyamata"/>
    <s v="Nyarugati II"/>
    <s v="30?03‘15.8“"/>
    <s v="02?10‘31.4“"/>
    <n v="1404"/>
    <s v="Nzohera Joseph"/>
    <x v="0"/>
    <s v="61"/>
    <x v="0"/>
    <m/>
    <x v="0"/>
    <s v="0"/>
    <s v="1"/>
    <s v="0"/>
    <s v="1"/>
    <s v="0"/>
    <s v="0"/>
    <s v="0"/>
    <s v="0"/>
    <s v="1"/>
    <s v="P6"/>
    <m/>
    <s v="female"/>
    <s v="35"/>
    <s v="His wife"/>
    <n v="0.1"/>
    <x v="1"/>
    <n v="0"/>
    <s v="Y"/>
    <n v="0"/>
    <n v="0"/>
    <x v="1"/>
    <s v="PASAB"/>
    <x v="1"/>
  </r>
  <r>
    <s v="17"/>
    <s v="SP_BG197"/>
    <s v="28"/>
    <s v="2"/>
    <s v="2012"/>
    <s v="2012A"/>
    <s v="Rwanda"/>
    <x v="0"/>
    <s v="Nyamata"/>
    <s v="Nyarugati II"/>
    <s v="30?03‘52.7“"/>
    <s v="02?09‘54.4“"/>
    <n v="1420"/>
    <s v="Habiyaremye Samuel"/>
    <x v="0"/>
    <s v="30"/>
    <x v="0"/>
    <m/>
    <x v="0"/>
    <s v="0"/>
    <s v="3"/>
    <s v="1"/>
    <s v="0"/>
    <s v="0"/>
    <s v="1"/>
    <s v="1"/>
    <s v="0"/>
    <s v="0"/>
    <s v="P6"/>
    <m/>
    <s v="male"/>
    <s v="30"/>
    <s v="Himself"/>
    <n v="0.4"/>
    <x v="1"/>
    <n v="1"/>
    <s v="N"/>
    <n v="1"/>
    <n v="2"/>
    <x v="2"/>
    <s v="PASAB"/>
    <x v="1"/>
  </r>
  <r>
    <s v="18"/>
    <s v="SP_BG198"/>
    <s v="27"/>
    <s v="2"/>
    <s v="2012"/>
    <s v="2012A"/>
    <s v="Rwanda"/>
    <x v="0"/>
    <s v="Nyamata"/>
    <s v="Gitovu"/>
    <s v="30?04‘5.5“"/>
    <s v="02?09‘56.4“"/>
    <n v="1432"/>
    <s v="Ntakirutimana Rose"/>
    <x v="1"/>
    <s v="29"/>
    <x v="1"/>
    <s v="Birikunzira Claude"/>
    <x v="1"/>
    <s v="29"/>
    <s v="0"/>
    <s v="1"/>
    <s v="0"/>
    <s v="0"/>
    <s v="1"/>
    <s v="1"/>
    <s v="0"/>
    <s v="0"/>
    <s v="S6"/>
    <m/>
    <s v="female"/>
    <s v="29"/>
    <s v="His wife"/>
    <n v="1"/>
    <x v="0"/>
    <n v="1"/>
    <s v="N"/>
    <n v="1"/>
    <n v="2.5"/>
    <x v="0"/>
    <s v="PASAB"/>
    <x v="1"/>
  </r>
  <r>
    <s v="19"/>
    <s v="SP_BG199"/>
    <s v="27"/>
    <s v="2"/>
    <s v="2012"/>
    <s v="2012A"/>
    <s v="Rwanda"/>
    <x v="0"/>
    <s v="Nyamata"/>
    <s v="NyarugatiII"/>
    <s v="30?04‘3.6“"/>
    <s v="02?09‘49.2“"/>
    <n v="1429"/>
    <s v="Uwamahoro Chantal"/>
    <x v="1"/>
    <s v="33"/>
    <x v="1"/>
    <s v="Ndayisaba"/>
    <x v="1"/>
    <s v="40"/>
    <s v="0"/>
    <s v="1"/>
    <s v="0"/>
    <s v="0"/>
    <s v="2"/>
    <s v="0"/>
    <s v="1"/>
    <s v="0"/>
    <s v="P6"/>
    <m/>
    <s v="male"/>
    <s v="40"/>
    <s v="Himself"/>
    <n v="2"/>
    <x v="2"/>
    <n v="1"/>
    <s v="N"/>
    <n v="1"/>
    <n v="3"/>
    <x v="0"/>
    <s v="PASAB"/>
    <x v="0"/>
  </r>
  <r>
    <s v="20"/>
    <s v="SP_BG200"/>
    <s v="27"/>
    <s v="2"/>
    <s v="2012"/>
    <s v="2012A"/>
    <s v="Rwanda"/>
    <x v="0"/>
    <s v="Nyamata"/>
    <s v="Gitovu"/>
    <s v="30?04‘5.5“"/>
    <s v="02?09‘56.4“"/>
    <n v="1432"/>
    <s v="Ruberintwali Ezeckiel"/>
    <x v="0"/>
    <s v="30"/>
    <x v="0"/>
    <m/>
    <x v="0"/>
    <s v="0"/>
    <s v="2"/>
    <s v="1"/>
    <s v="0"/>
    <s v="0"/>
    <s v="0"/>
    <s v="2"/>
    <s v="0"/>
    <s v="0"/>
    <s v="P6"/>
    <m/>
    <s v="female"/>
    <s v="35"/>
    <s v="Himself"/>
    <n v="0.8"/>
    <x v="0"/>
    <n v="0"/>
    <s v="N"/>
    <n v="1"/>
    <n v="1.5"/>
    <x v="2"/>
    <s v="PASAB"/>
    <x v="1"/>
  </r>
  <r>
    <s v="21"/>
    <s v="SP_BG201"/>
    <s v="3"/>
    <s v="3"/>
    <s v="2012"/>
    <s v="2012A"/>
    <s v="Rwanda"/>
    <x v="0"/>
    <s v="Mareba"/>
    <s v="Rusenyi"/>
    <s v="30?04‘10.8“"/>
    <s v="02?15‘04.5“"/>
    <n v="1419"/>
    <s v="Ayingeneye Mariam"/>
    <x v="1"/>
    <s v="32"/>
    <x v="1"/>
    <s v="Nteziryimana Cyprien"/>
    <x v="1"/>
    <s v="35"/>
    <s v="3"/>
    <s v="1"/>
    <s v="0"/>
    <s v="0"/>
    <s v="2"/>
    <s v="1"/>
    <s v="0"/>
    <s v="0"/>
    <s v="P5"/>
    <m/>
    <s v="male"/>
    <s v="35"/>
    <s v="Himself"/>
    <n v="0.02"/>
    <x v="1"/>
    <n v="0"/>
    <s v="Y"/>
    <n v="0"/>
    <n v="0"/>
    <x v="1"/>
    <s v="PASAB"/>
    <x v="1"/>
  </r>
  <r>
    <s v="22"/>
    <s v="SP_BG202"/>
    <s v="3"/>
    <s v="3"/>
    <s v="2012"/>
    <s v="2012A"/>
    <s v="Rwanda"/>
    <x v="0"/>
    <s v="Mareba"/>
    <s v="Rusenyi"/>
    <s v="30?03‘12“"/>
    <s v="02?15‘3.8“"/>
    <n v="1415"/>
    <s v="Nyiramana Anisia"/>
    <x v="1"/>
    <s v="65"/>
    <x v="1"/>
    <s v="Nsanzurwino Isayasi"/>
    <x v="1"/>
    <s v="75"/>
    <s v="0"/>
    <s v="0"/>
    <s v="1"/>
    <s v="1"/>
    <s v="0"/>
    <s v="3"/>
    <s v="0"/>
    <s v="1"/>
    <s v="P6"/>
    <m/>
    <s v="male"/>
    <s v="29"/>
    <s v="His son"/>
    <n v="0.42"/>
    <x v="1"/>
    <n v="0"/>
    <s v="N"/>
    <n v="1"/>
    <n v="1"/>
    <x v="2"/>
    <s v="PASAB"/>
    <x v="1"/>
  </r>
  <r>
    <s v="23"/>
    <s v="SP_BG203"/>
    <s v="3"/>
    <s v="3"/>
    <s v="2012"/>
    <s v="2012A"/>
    <s v="Rwanda"/>
    <x v="0"/>
    <s v="Mareba"/>
    <s v="Nyamigisha"/>
    <s v="30?02‘48.7“"/>
    <s v="02?15‘11“"/>
    <n v="1454"/>
    <s v="Nishyirimbere Esther"/>
    <x v="1"/>
    <s v="29"/>
    <x v="0"/>
    <s v="Nsengimana Thacien"/>
    <x v="1"/>
    <s v="29"/>
    <s v="1"/>
    <s v="1"/>
    <s v="0"/>
    <s v="0"/>
    <s v="2"/>
    <s v="1"/>
    <s v="0"/>
    <s v="0"/>
    <s v="P6"/>
    <m/>
    <s v="female"/>
    <s v="29"/>
    <s v="His wife"/>
    <n v="5.6000000000000001E-2"/>
    <x v="1"/>
    <n v="0"/>
    <s v="N"/>
    <n v="1"/>
    <n v="1"/>
    <x v="2"/>
    <s v="PASAB"/>
    <x v="1"/>
  </r>
  <r>
    <s v="24"/>
    <s v="SP_BG204"/>
    <s v="3"/>
    <s v="3"/>
    <s v="2012"/>
    <s v="2012A"/>
    <s v="Rwanda"/>
    <x v="0"/>
    <s v="Mareba"/>
    <s v="Rusenyi"/>
    <s v="30?03‘48.7“"/>
    <s v="02?15‘8.6“"/>
    <n v="1425"/>
    <s v="Nyabyenda Sophie"/>
    <x v="1"/>
    <s v="44"/>
    <x v="1"/>
    <s v="Ntawuhiganayo Vianney"/>
    <x v="1"/>
    <s v="54"/>
    <s v="1"/>
    <s v="0"/>
    <s v="1"/>
    <s v="0"/>
    <s v="0"/>
    <s v="1"/>
    <s v="1"/>
    <s v="0"/>
    <s v="P3"/>
    <m/>
    <s v="male"/>
    <s v="22"/>
    <s v="The son"/>
    <n v="0.38"/>
    <x v="1"/>
    <n v="0"/>
    <s v="N"/>
    <n v="1"/>
    <n v="1"/>
    <x v="2"/>
    <s v="PASAB"/>
    <x v="1"/>
  </r>
  <r>
    <s v="25"/>
    <s v="SP_BG205"/>
    <s v="3"/>
    <s v="3"/>
    <s v="2012"/>
    <s v="2012A"/>
    <s v="Rwanda"/>
    <x v="0"/>
    <s v="Mareba"/>
    <s v="Nyamigisha"/>
    <s v="30?02‘48.7“"/>
    <s v="02?15‘11“"/>
    <n v="1432"/>
    <s v="Nyirabazungu Seraphine"/>
    <x v="1"/>
    <s v="32"/>
    <x v="1"/>
    <s v="Bizimana Samuel"/>
    <x v="1"/>
    <s v="36"/>
    <s v="6"/>
    <s v="1"/>
    <s v="0"/>
    <s v="0"/>
    <s v="0"/>
    <s v="0"/>
    <s v="1"/>
    <s v="0"/>
    <s v="P6"/>
    <m/>
    <s v="male"/>
    <s v="36"/>
    <s v="Himself"/>
    <n v="4.4999999999999998E-2"/>
    <x v="1"/>
    <n v="1"/>
    <s v="N"/>
    <n v="1"/>
    <n v="2"/>
    <x v="2"/>
    <s v="PASAB"/>
    <x v="1"/>
  </r>
  <r>
    <s v="26"/>
    <s v="SP_BG206"/>
    <s v="3"/>
    <s v="3"/>
    <s v="2012"/>
    <s v="2012A"/>
    <s v="Rwanda"/>
    <x v="0"/>
    <s v="Mareba"/>
    <s v="Nyamigisha"/>
    <s v="30?02‘48.7“"/>
    <s v="02?15‘11“"/>
    <n v="1432"/>
    <s v="Mukabahinyuza Therese"/>
    <x v="1"/>
    <s v="58"/>
    <x v="0"/>
    <m/>
    <x v="1"/>
    <s v="0"/>
    <s v="0"/>
    <s v="3"/>
    <s v="0"/>
    <s v="0"/>
    <s v="0"/>
    <s v="4"/>
    <s v="0"/>
    <s v="0"/>
    <s v="S1"/>
    <m/>
    <s v="female"/>
    <s v="18"/>
    <s v="Her doughter"/>
    <n v="0.5"/>
    <x v="0"/>
    <n v="0"/>
    <s v="N"/>
    <n v="1"/>
    <n v="1.5"/>
    <x v="2"/>
    <s v="PASAB"/>
    <x v="1"/>
  </r>
  <r>
    <s v="27"/>
    <s v="SP_BG207"/>
    <s v="3"/>
    <s v="3"/>
    <s v="2012"/>
    <s v="2012A"/>
    <s v="Rwanda"/>
    <x v="0"/>
    <s v="Mareba"/>
    <s v="Karwana"/>
    <s v="30?02‘31“"/>
    <s v="02?15‘24.8“"/>
    <n v="1465"/>
    <s v="Nsabimana Daniel"/>
    <x v="0"/>
    <s v="32"/>
    <x v="0"/>
    <m/>
    <x v="1"/>
    <s v="0"/>
    <s v="1"/>
    <s v="1"/>
    <s v="0"/>
    <s v="0"/>
    <s v="2"/>
    <s v="1"/>
    <s v="0"/>
    <s v="0"/>
    <s v="P6"/>
    <m/>
    <s v="male"/>
    <s v="32"/>
    <s v="Himself"/>
    <n v="0.32"/>
    <x v="1"/>
    <n v="0"/>
    <s v="Y"/>
    <n v="0"/>
    <n v="0"/>
    <x v="1"/>
    <s v="PASAB"/>
    <x v="1"/>
  </r>
  <r>
    <s v="28"/>
    <s v="SP_BG208"/>
    <s v="3"/>
    <s v="3"/>
    <s v="2012"/>
    <s v="2012A"/>
    <s v="Rwanda"/>
    <x v="0"/>
    <s v="Mareba"/>
    <s v="Nyamigisha"/>
    <s v="30?02‘33.1“"/>
    <s v="02?15‘15.6“"/>
    <n v="1451"/>
    <s v="Mukamana Christine"/>
    <x v="1"/>
    <s v="51"/>
    <x v="0"/>
    <m/>
    <x v="0"/>
    <s v="0"/>
    <s v="1"/>
    <s v="1"/>
    <s v="1"/>
    <s v="0"/>
    <s v="2"/>
    <s v="3"/>
    <s v="1"/>
    <s v="0"/>
    <s v="S3"/>
    <m/>
    <s v="male"/>
    <s v="25"/>
    <s v="The son of household"/>
    <n v="7.4999999999999997E-2"/>
    <x v="1"/>
    <n v="0"/>
    <s v="N"/>
    <n v="1"/>
    <n v="1"/>
    <x v="2"/>
    <s v="PASAB"/>
    <x v="1"/>
  </r>
  <r>
    <s v="29"/>
    <s v="SP_BG209"/>
    <s v="3"/>
    <s v="3"/>
    <s v="2012"/>
    <s v="2012A"/>
    <s v="Rwanda"/>
    <x v="0"/>
    <s v="Mareba"/>
    <s v="Karwana"/>
    <s v="30?02‘29.1“"/>
    <s v="02?15‘24.4“"/>
    <n v="1458"/>
    <s v="Mukandoli Genereuse"/>
    <x v="1"/>
    <s v="58"/>
    <x v="1"/>
    <s v="Nzirorera Ezeckiel"/>
    <x v="1"/>
    <s v="60"/>
    <s v="0"/>
    <s v="2"/>
    <s v="1"/>
    <s v="0"/>
    <s v="0"/>
    <s v="1"/>
    <s v="1"/>
    <s v="0"/>
    <s v="S6"/>
    <m/>
    <s v="male"/>
    <s v="20"/>
    <s v="The son of household"/>
    <n v="0.503"/>
    <x v="0"/>
    <n v="1"/>
    <s v="N"/>
    <n v="1"/>
    <n v="2.5"/>
    <x v="0"/>
    <s v="PASAB"/>
    <x v="1"/>
  </r>
  <r>
    <s v="30"/>
    <s v="SP_BG210"/>
    <s v="3"/>
    <s v="3"/>
    <s v="2012"/>
    <s v="2012A"/>
    <s v="Rwanda"/>
    <x v="0"/>
    <s v="Mareba"/>
    <s v="Kabere"/>
    <s v="30?01‘48.8“"/>
    <s v="02?14‘30.9“"/>
    <n v="1438"/>
    <s v="Kamegeli Evariste"/>
    <x v="0"/>
    <s v="30"/>
    <x v="0"/>
    <m/>
    <x v="0"/>
    <s v="0"/>
    <s v="0"/>
    <s v="1"/>
    <s v="0"/>
    <s v="0"/>
    <s v="3"/>
    <s v="0"/>
    <s v="0"/>
    <s v="0"/>
    <s v="P6"/>
    <m/>
    <s v="female"/>
    <s v="33"/>
    <s v="His wife"/>
    <n v="9.0999999999999998E-2"/>
    <x v="1"/>
    <n v="0"/>
    <s v="Y"/>
    <n v="0"/>
    <n v="0"/>
    <x v="1"/>
    <s v="PASAB"/>
    <x v="1"/>
  </r>
  <r>
    <s v="31"/>
    <s v="SP_BG211"/>
    <s v="3"/>
    <s v="3"/>
    <s v="2012"/>
    <s v="2012A"/>
    <s v="Rwanda"/>
    <x v="0"/>
    <s v="Mareba"/>
    <s v="Gitwa"/>
    <s v="30?02‘25.3“"/>
    <s v="02?15‘20.9“"/>
    <n v="1467"/>
    <s v="Karamira Vincent"/>
    <x v="0"/>
    <s v="22"/>
    <x v="1"/>
    <s v="Byaruganda Emmanuel"/>
    <x v="1"/>
    <s v="60"/>
    <s v="0"/>
    <s v="3"/>
    <s v="1"/>
    <s v="0"/>
    <s v="0"/>
    <s v="4"/>
    <s v="1"/>
    <s v="0"/>
    <s v="P6"/>
    <m/>
    <s v="female"/>
    <s v="25"/>
    <s v="His doughter"/>
    <n v="0.3"/>
    <x v="1"/>
    <n v="0"/>
    <s v="Y"/>
    <n v="0"/>
    <n v="0"/>
    <x v="1"/>
    <s v="PASAB"/>
    <x v="1"/>
  </r>
  <r>
    <s v="32"/>
    <s v="SP_BG212"/>
    <s v="3"/>
    <s v="3"/>
    <s v="2012"/>
    <s v="2012A"/>
    <s v="Rwanda"/>
    <x v="0"/>
    <s v="Mareba"/>
    <s v="Kabere"/>
    <s v="30?01‘45.9“"/>
    <s v="02?14‘21.6“"/>
    <n v="1430"/>
    <s v="Ntihabose Mercie"/>
    <x v="1"/>
    <s v="34"/>
    <x v="1"/>
    <s v="Mbarushimana Innocent"/>
    <x v="1"/>
    <s v="35"/>
    <s v="1"/>
    <s v="1"/>
    <s v="0"/>
    <s v="0"/>
    <s v="5"/>
    <s v="1"/>
    <s v="0"/>
    <s v="0"/>
    <s v="P6"/>
    <m/>
    <s v="male"/>
    <s v="35"/>
    <s v="Himself"/>
    <n v="1"/>
    <x v="0"/>
    <n v="1"/>
    <s v="N"/>
    <n v="1"/>
    <n v="2.5"/>
    <x v="0"/>
    <s v="PASAB"/>
    <x v="1"/>
  </r>
  <r>
    <s v="33"/>
    <s v="SP_BG213"/>
    <s v="3"/>
    <s v="3"/>
    <s v="2012"/>
    <s v="2012A"/>
    <s v="Rwanda"/>
    <x v="0"/>
    <s v="Mareba"/>
    <s v="Gitwa"/>
    <s v="30?02‘24.6“"/>
    <s v="02?15‘21.1“"/>
    <n v="1466"/>
    <s v="Nirora Celine"/>
    <x v="1"/>
    <s v="51"/>
    <x v="1"/>
    <s v="Byarugande Emmanuel"/>
    <x v="1"/>
    <s v="60"/>
    <s v="0"/>
    <s v="2"/>
    <s v="1"/>
    <s v="0"/>
    <s v="1"/>
    <s v="0"/>
    <s v="1"/>
    <s v="0"/>
    <s v="S1"/>
    <m/>
    <s v="male"/>
    <s v="16"/>
    <s v="The son of household"/>
    <n v="0.3"/>
    <x v="1"/>
    <n v="1"/>
    <s v="N"/>
    <n v="1"/>
    <n v="2"/>
    <x v="2"/>
    <s v="PASAB"/>
    <x v="1"/>
  </r>
  <r>
    <s v="34"/>
    <s v="SP_BG214"/>
    <s v="3"/>
    <s v="3"/>
    <s v="2012"/>
    <s v="2012A"/>
    <s v="Rwanda"/>
    <x v="0"/>
    <s v="Mareba"/>
    <s v="Kabere"/>
    <s v="30?01‘48.4“"/>
    <s v="02?14‘24“"/>
    <n v="1430"/>
    <s v="Ndagijimana Vincent"/>
    <x v="0"/>
    <s v="39"/>
    <x v="0"/>
    <m/>
    <x v="0"/>
    <s v="0"/>
    <s v="2"/>
    <s v="0"/>
    <s v="1"/>
    <s v="0"/>
    <s v="2"/>
    <s v="0"/>
    <s v="1"/>
    <s v="0"/>
    <s v="P6"/>
    <m/>
    <s v="male"/>
    <s v="39"/>
    <s v="Himself"/>
    <n v="1.12E-2"/>
    <x v="1"/>
    <n v="0"/>
    <s v="N"/>
    <n v="1"/>
    <n v="1"/>
    <x v="2"/>
    <s v="PASAB"/>
    <x v="1"/>
  </r>
  <r>
    <s v="35"/>
    <s v="SP_BG215"/>
    <s v="3"/>
    <s v="3"/>
    <s v="2012"/>
    <s v="2012A"/>
    <s v="Rwanda"/>
    <x v="0"/>
    <s v="Mareba"/>
    <s v="Kaziranyenzi"/>
    <s v="30?01‘44.1“"/>
    <s v="02?14‘14.4“"/>
    <n v="1402"/>
    <s v="Nsanzineza Severien"/>
    <x v="1"/>
    <s v="46"/>
    <x v="0"/>
    <m/>
    <x v="0"/>
    <s v="0"/>
    <s v="1"/>
    <s v="1"/>
    <s v="1"/>
    <s v="0"/>
    <s v="4"/>
    <s v="2"/>
    <s v="1"/>
    <s v="0"/>
    <s v="S5"/>
    <m/>
    <s v="male"/>
    <s v="22"/>
    <s v="The son of household"/>
    <n v="1.5"/>
    <x v="0"/>
    <n v="1"/>
    <s v="N"/>
    <n v="1"/>
    <n v="2.5"/>
    <x v="0"/>
    <s v="PASAB"/>
    <x v="1"/>
  </r>
  <r>
    <s v="36"/>
    <s v="SP_BG216"/>
    <s v="3"/>
    <s v="3"/>
    <s v="2012"/>
    <s v="2012A"/>
    <s v="Rwanda"/>
    <x v="0"/>
    <s v="Mareba"/>
    <s v="Nyamigisha"/>
    <s v="30?02‘33.1“"/>
    <s v="02?15‘15.6“"/>
    <n v="1451"/>
    <s v="Nshumuyiki Evariste"/>
    <x v="0"/>
    <s v="58"/>
    <x v="0"/>
    <m/>
    <x v="0"/>
    <s v="0"/>
    <s v="1"/>
    <s v="1"/>
    <s v="1"/>
    <s v="0"/>
    <s v="0"/>
    <s v="1"/>
    <s v="1"/>
    <s v="0"/>
    <s v="University level"/>
    <m/>
    <s v="male"/>
    <s v="28"/>
    <s v="The son of household"/>
    <n v="0.5"/>
    <x v="0"/>
    <n v="1"/>
    <s v="N"/>
    <n v="1"/>
    <n v="2.5"/>
    <x v="0"/>
    <s v="PASAB"/>
    <x v="1"/>
  </r>
  <r>
    <s v="37"/>
    <s v="SP_BG217"/>
    <s v="3"/>
    <s v="3"/>
    <s v="2012"/>
    <s v="2012A"/>
    <s v="Rwanda"/>
    <x v="0"/>
    <s v="Mareba"/>
    <s v="Kabere"/>
    <s v="30?01‘48.4“"/>
    <s v="02?14‘24“"/>
    <n v="1430"/>
    <s v="Mukaburanga Catherine"/>
    <x v="1"/>
    <s v="40"/>
    <x v="1"/>
    <s v="Ndagijimana Vincent"/>
    <x v="1"/>
    <s v="39"/>
    <s v="2"/>
    <s v="0"/>
    <s v="1"/>
    <s v="0"/>
    <s v="2"/>
    <s v="0"/>
    <s v="1"/>
    <s v="0"/>
    <s v="P6"/>
    <m/>
    <s v="male"/>
    <s v="39"/>
    <s v="Himself"/>
    <n v="0.112"/>
    <x v="1"/>
    <n v="1"/>
    <s v="N"/>
    <n v="1"/>
    <n v="2"/>
    <x v="2"/>
    <s v="PASAB"/>
    <x v="1"/>
  </r>
  <r>
    <s v="38"/>
    <s v="SP_BG218"/>
    <s v="2"/>
    <s v="3"/>
    <s v="2012"/>
    <s v="2012A"/>
    <s v="Rwanda"/>
    <x v="0"/>
    <s v="Musenyi"/>
    <s v="Nyakajuru"/>
    <s v="30?04‘55.9“"/>
    <s v="02?13‘20.1“"/>
    <n v="1392"/>
    <s v="Mukandoli Daphrose"/>
    <x v="1"/>
    <s v="71"/>
    <x v="0"/>
    <m/>
    <x v="0"/>
    <s v="0"/>
    <s v="1"/>
    <s v="0"/>
    <s v="0"/>
    <s v="1"/>
    <s v="0"/>
    <s v="0"/>
    <s v="0"/>
    <s v="0"/>
    <s v="S3"/>
    <m/>
    <s v="female"/>
    <s v="16"/>
    <s v="The  doughter of household"/>
    <n v="2"/>
    <x v="2"/>
    <n v="0"/>
    <s v="N"/>
    <n v="1"/>
    <n v="2"/>
    <x v="2"/>
    <s v="PASAB"/>
    <x v="1"/>
  </r>
  <r>
    <s v="39"/>
    <s v="SP_BG219"/>
    <s v="1"/>
    <s v="3"/>
    <s v="2012"/>
    <s v="2012A"/>
    <s v="Rwanda"/>
    <x v="0"/>
    <s v="Musenyi"/>
    <s v="Gitagata"/>
    <s v="30?05‘02“"/>
    <s v="02?11‘52.9“"/>
    <n v="1464"/>
    <s v="Hirwa Jean Bosco"/>
    <x v="0"/>
    <s v="33"/>
    <x v="0"/>
    <m/>
    <x v="0"/>
    <s v="0"/>
    <s v="0"/>
    <s v="1"/>
    <s v="0"/>
    <s v="0"/>
    <s v="1"/>
    <s v="1"/>
    <s v="0"/>
    <s v="0"/>
    <s v="P3"/>
    <m/>
    <s v="male"/>
    <s v="28"/>
    <s v="Household Head"/>
    <n v="0.12"/>
    <x v="1"/>
    <n v="0"/>
    <s v="N"/>
    <n v="1"/>
    <n v="1"/>
    <x v="2"/>
    <s v="PASAB"/>
    <x v="1"/>
  </r>
  <r>
    <s v="40"/>
    <s v="SP_BG220"/>
    <s v="1"/>
    <s v="3"/>
    <s v="2012"/>
    <s v="2012A"/>
    <s v="Rwanda"/>
    <x v="0"/>
    <s v="Musenyi"/>
    <s v="Gitagata"/>
    <s v="30?05‘01.5“"/>
    <s v="02?11‘49.5“"/>
    <n v="1478"/>
    <s v="Benimana Mustafa"/>
    <x v="0"/>
    <s v="30"/>
    <x v="0"/>
    <m/>
    <x v="0"/>
    <s v="0"/>
    <s v="2"/>
    <s v="1"/>
    <s v="0"/>
    <s v="0"/>
    <s v="2"/>
    <s v="1"/>
    <s v="0"/>
    <s v="0"/>
    <s v="P5"/>
    <m/>
    <s v="male"/>
    <s v="28"/>
    <s v="Himself"/>
    <n v="0.22"/>
    <x v="1"/>
    <n v="0"/>
    <s v="N"/>
    <n v="1"/>
    <n v="1"/>
    <x v="2"/>
    <s v="PASAB"/>
    <x v="1"/>
  </r>
  <r>
    <s v="41"/>
    <s v="SP_BG221"/>
    <s v="1"/>
    <s v="3"/>
    <s v="2012"/>
    <s v="2012A"/>
    <s v="Rwanda"/>
    <x v="0"/>
    <s v="Musenyi"/>
    <s v="Gitagata"/>
    <s v="30?05‘59.8“"/>
    <s v="02?11‘55.6“"/>
    <n v="1459"/>
    <s v="Nsanzamahoro Protegene"/>
    <x v="0"/>
    <s v="33"/>
    <x v="0"/>
    <m/>
    <x v="0"/>
    <s v="0"/>
    <s v="1"/>
    <s v="1"/>
    <s v="0"/>
    <s v="0"/>
    <s v="1"/>
    <s v="1"/>
    <s v="0"/>
    <s v="0"/>
    <s v="P4"/>
    <m/>
    <s v="female"/>
    <s v="25"/>
    <s v="His wife"/>
    <n v="1"/>
    <x v="0"/>
    <n v="1"/>
    <s v="N"/>
    <n v="1"/>
    <n v="2.5"/>
    <x v="0"/>
    <s v="PASAB"/>
    <x v="1"/>
  </r>
  <r>
    <s v="42"/>
    <s v="SP_BG222"/>
    <s v="1"/>
    <s v="3"/>
    <s v="2012"/>
    <s v="2012A"/>
    <s v="Rwanda"/>
    <x v="0"/>
    <s v="Musenyi"/>
    <s v="Gitagata"/>
    <s v="30?05‘0.07“"/>
    <s v="02?12‘52.4“"/>
    <n v="1433"/>
    <s v="Nkundabagenzi J.deDieu"/>
    <x v="0"/>
    <s v="27"/>
    <x v="0"/>
    <m/>
    <x v="0"/>
    <s v="0"/>
    <s v="1"/>
    <s v="1"/>
    <s v="0"/>
    <s v="0"/>
    <s v="0"/>
    <s v="1"/>
    <s v="0"/>
    <s v="0"/>
    <s v="S1"/>
    <m/>
    <s v="male"/>
    <s v="27"/>
    <s v="Himself"/>
    <n v="0.48"/>
    <x v="1"/>
    <n v="0"/>
    <s v="Y"/>
    <n v="0"/>
    <n v="0"/>
    <x v="1"/>
    <s v="PASAB"/>
    <x v="1"/>
  </r>
  <r>
    <s v="43"/>
    <s v="SP_BG223"/>
    <s v="1"/>
    <s v="3"/>
    <s v="2012"/>
    <s v="2012A"/>
    <s v="Rwanda"/>
    <x v="0"/>
    <s v="Musenyi"/>
    <s v="Nyakajuri"/>
    <s v="30?05‘01.2“"/>
    <s v="02?13‘14.1“"/>
    <n v="1403"/>
    <s v="Nyirabirego Laurence"/>
    <x v="1"/>
    <s v="68"/>
    <x v="0"/>
    <m/>
    <x v="0"/>
    <s v="0"/>
    <s v="0"/>
    <s v="0"/>
    <s v="0"/>
    <s v="1"/>
    <s v="0"/>
    <s v="2"/>
    <s v="0"/>
    <s v="0"/>
    <s v="S2"/>
    <m/>
    <s v="male"/>
    <s v="0"/>
    <s v="His son"/>
    <n v="3.5"/>
    <x v="2"/>
    <n v="1"/>
    <s v="N"/>
    <n v="1"/>
    <n v="3"/>
    <x v="0"/>
    <s v="PASAB"/>
    <x v="1"/>
  </r>
  <r>
    <s v="44"/>
    <s v="SP_BG224"/>
    <s v="1"/>
    <s v="3"/>
    <s v="2012"/>
    <s v="2012A"/>
    <s v="Rwanda"/>
    <x v="0"/>
    <s v="Musenyi"/>
    <s v="Nyakajuri"/>
    <s v="30?05‘05.4“"/>
    <s v="02?13‘23.7“"/>
    <n v="1390"/>
    <s v="Nyampundu Costhasie"/>
    <x v="1"/>
    <s v="43"/>
    <x v="0"/>
    <m/>
    <x v="0"/>
    <s v="0"/>
    <s v="0"/>
    <s v="0"/>
    <s v="0"/>
    <s v="1"/>
    <s v="2"/>
    <s v="0"/>
    <s v="0"/>
    <s v="0"/>
    <s v="P5"/>
    <m/>
    <s v="female"/>
    <s v="43"/>
    <s v="Himself"/>
    <n v="0.36"/>
    <x v="1"/>
    <n v="0"/>
    <s v="Y"/>
    <n v="0"/>
    <n v="0"/>
    <x v="1"/>
    <s v="PASAB"/>
    <x v="1"/>
  </r>
  <r>
    <s v="45"/>
    <s v="SP_BG225"/>
    <s v="1"/>
    <s v="3"/>
    <s v="2012"/>
    <s v="2012A"/>
    <s v="Rwanda"/>
    <x v="0"/>
    <s v="Musenyi"/>
    <s v="Nyakajuri"/>
    <s v="30?05‘05.9“"/>
    <s v="02?13‘24.1“"/>
    <n v="1390"/>
    <s v="Nyiraminani Liberee"/>
    <x v="1"/>
    <s v="42"/>
    <x v="0"/>
    <m/>
    <x v="0"/>
    <s v="0"/>
    <s v="0"/>
    <s v="2"/>
    <s v="1"/>
    <s v="0"/>
    <s v="0"/>
    <s v="1"/>
    <s v="0"/>
    <s v="0"/>
    <s v="S3"/>
    <m/>
    <s v="female"/>
    <s v="17"/>
    <s v="Her doughter"/>
    <n v="2.2999999999999998"/>
    <x v="2"/>
    <n v="0"/>
    <s v="N"/>
    <n v="1"/>
    <n v="2"/>
    <x v="2"/>
    <s v="PASAB"/>
    <x v="0"/>
  </r>
  <r>
    <s v="46"/>
    <s v="SP_BG226"/>
    <s v="1"/>
    <s v="3"/>
    <s v="2012"/>
    <s v="2012A"/>
    <s v="Rwanda"/>
    <x v="0"/>
    <s v="Musenyi"/>
    <s v="Nyakajuri"/>
    <s v="30?05‘09.2“"/>
    <s v="02?13‘26.4“"/>
    <n v="1385"/>
    <s v="Bazitonderubusa Philomene"/>
    <x v="1"/>
    <s v="50"/>
    <x v="1"/>
    <s v="Mutabaruka Emmanuel"/>
    <x v="1"/>
    <s v="60"/>
    <s v="2"/>
    <s v="3"/>
    <s v="1"/>
    <s v="0"/>
    <s v="1"/>
    <s v="2"/>
    <s v="0"/>
    <s v="1"/>
    <s v="S6"/>
    <m/>
    <s v="male"/>
    <s v="26"/>
    <s v="His son"/>
    <n v="1.5"/>
    <x v="0"/>
    <n v="0"/>
    <s v="N"/>
    <n v="1"/>
    <n v="1.5"/>
    <x v="2"/>
    <s v="PASAB"/>
    <x v="1"/>
  </r>
  <r>
    <s v="47"/>
    <s v="SP_BG227"/>
    <s v="1"/>
    <s v="3"/>
    <s v="2012"/>
    <s v="2012A"/>
    <s v="Rwanda"/>
    <x v="0"/>
    <s v="Musenyi"/>
    <s v="Gitagata"/>
    <s v="30?05‘08.8“"/>
    <s v="02?13‘26.7“"/>
    <n v="1383"/>
    <s v="Mwumvaneza P.Celestin"/>
    <x v="0"/>
    <s v="51"/>
    <x v="0"/>
    <m/>
    <x v="0"/>
    <s v="0"/>
    <s v="2"/>
    <s v="1"/>
    <s v="1"/>
    <s v="0"/>
    <s v="0"/>
    <s v="3"/>
    <s v="1"/>
    <s v="0"/>
    <s v="S5"/>
    <m/>
    <s v="female"/>
    <s v="23"/>
    <s v="His doughter"/>
    <n v="1.4"/>
    <x v="0"/>
    <n v="1"/>
    <s v="N"/>
    <n v="1"/>
    <n v="2.5"/>
    <x v="0"/>
    <s v="PASAB"/>
    <x v="1"/>
  </r>
  <r>
    <s v="48"/>
    <s v="SP_BG228"/>
    <s v="1"/>
    <s v="3"/>
    <s v="2012"/>
    <s v="2012A"/>
    <s v="Rwanda"/>
    <x v="0"/>
    <s v="Musenyi"/>
    <s v="Gitagata"/>
    <s v="30?05‘15“"/>
    <s v="02?13‘20.9“"/>
    <n v="1393"/>
    <s v="Musonera Vincent"/>
    <x v="0"/>
    <s v="50"/>
    <x v="0"/>
    <m/>
    <x v="0"/>
    <s v="0"/>
    <s v="5"/>
    <s v="3"/>
    <s v="1"/>
    <s v="0"/>
    <s v="0"/>
    <s v="2"/>
    <s v="1"/>
    <s v="0"/>
    <s v="S2"/>
    <m/>
    <s v="male"/>
    <s v="20"/>
    <s v="His son"/>
    <n v="1.5"/>
    <x v="0"/>
    <n v="1"/>
    <s v="N"/>
    <n v="1"/>
    <n v="2.5"/>
    <x v="0"/>
    <s v="PASAB"/>
    <x v="0"/>
  </r>
  <r>
    <s v="49"/>
    <s v="SP_BG229"/>
    <s v="1"/>
    <s v="3"/>
    <s v="2012"/>
    <s v="2012A"/>
    <s v="Rwanda"/>
    <x v="0"/>
    <s v="Musenyi"/>
    <s v="Gitagata"/>
    <s v="30?05‘15“"/>
    <s v="02?13‘20.9“"/>
    <n v="1393"/>
    <s v="Nshizirungu Augustin"/>
    <x v="0"/>
    <s v="55"/>
    <x v="0"/>
    <m/>
    <x v="0"/>
    <s v="0"/>
    <s v="0"/>
    <s v="2"/>
    <s v="1"/>
    <s v="0"/>
    <s v="0"/>
    <s v="2"/>
    <s v="1"/>
    <s v="0"/>
    <s v="University level"/>
    <m/>
    <s v="male"/>
    <s v="28"/>
    <s v="His son"/>
    <n v="1.5"/>
    <x v="0"/>
    <n v="1"/>
    <s v="N"/>
    <n v="1"/>
    <n v="2.5"/>
    <x v="0"/>
    <s v="PASAB"/>
    <x v="1"/>
  </r>
  <r>
    <s v="50"/>
    <s v="SP_BG230"/>
    <s v="1"/>
    <s v="3"/>
    <s v="2012"/>
    <s v="2012A"/>
    <s v="Rwanda"/>
    <x v="0"/>
    <s v="Musenyi"/>
    <s v="Gitagata"/>
    <s v="30?05‘15.1“"/>
    <s v="02?13‘17.5“"/>
    <n v="1391"/>
    <s v="Uwifashije Therese"/>
    <x v="1"/>
    <s v="61"/>
    <x v="0"/>
    <m/>
    <x v="0"/>
    <s v="0"/>
    <s v="1"/>
    <s v="0"/>
    <s v="0"/>
    <s v="1"/>
    <s v="0"/>
    <s v="1"/>
    <s v="0"/>
    <s v="0"/>
    <s v="S1"/>
    <m/>
    <s v="male"/>
    <s v="23"/>
    <s v="Her son"/>
    <n v="1.5"/>
    <x v="0"/>
    <n v="1"/>
    <s v="Y"/>
    <n v="0"/>
    <n v="1.5"/>
    <x v="2"/>
    <s v="PASAB"/>
    <x v="1"/>
  </r>
  <r>
    <s v="51"/>
    <s v="SP_BG231"/>
    <s v="1"/>
    <s v="3"/>
    <s v="2012"/>
    <s v="2012A"/>
    <s v="Rwanda"/>
    <x v="0"/>
    <s v="Musenyi"/>
    <s v="Gitagata"/>
    <s v="30?05‘24.7“"/>
    <s v="02?12‘0.07“"/>
    <n v="1458"/>
    <s v="Mukantabana Euphrasie"/>
    <x v="1"/>
    <s v="55"/>
    <x v="1"/>
    <s v="Rwabulindi Faustin"/>
    <x v="1"/>
    <s v="74"/>
    <s v="3"/>
    <s v="3"/>
    <s v="1"/>
    <s v="0"/>
    <s v="1"/>
    <s v="0"/>
    <s v="0"/>
    <s v="1"/>
    <s v="P1"/>
    <m/>
    <s v="female"/>
    <s v="23"/>
    <s v="Her  Her doughter"/>
    <n v="0.78"/>
    <x v="0"/>
    <n v="0"/>
    <s v="N"/>
    <n v="1"/>
    <n v="1.5"/>
    <x v="2"/>
    <s v="PASAB"/>
    <x v="1"/>
  </r>
  <r>
    <s v="52"/>
    <s v="SP_BG232"/>
    <s v="1"/>
    <s v="3"/>
    <s v="2012"/>
    <s v="2012A"/>
    <s v="Rwanda"/>
    <x v="0"/>
    <s v="Musenyi"/>
    <s v="Gitagata"/>
    <s v="30?05‘16.8“"/>
    <s v="02?12‘55.5“"/>
    <n v="1409"/>
    <s v="Mukangabonziza Dativa"/>
    <x v="1"/>
    <s v="51"/>
    <x v="0"/>
    <m/>
    <x v="0"/>
    <s v="0"/>
    <s v="0"/>
    <s v="0"/>
    <s v="1"/>
    <s v="0"/>
    <s v="2"/>
    <s v="2"/>
    <s v="0"/>
    <s v="0"/>
    <s v="P6"/>
    <m/>
    <s v="female"/>
    <s v="51"/>
    <s v="Himself"/>
    <n v="1"/>
    <x v="0"/>
    <n v="1"/>
    <s v="N"/>
    <n v="1"/>
    <n v="2.5"/>
    <x v="0"/>
    <s v="PASAB"/>
    <x v="1"/>
  </r>
  <r>
    <s v="53"/>
    <s v="SP_BG233"/>
    <s v="2"/>
    <s v="3"/>
    <s v="2012"/>
    <s v="2012A"/>
    <s v="Rwanda"/>
    <x v="0"/>
    <s v="Musenyi"/>
    <s v="Nyakajuri"/>
    <s v="30?05‘15.5“"/>
    <s v="02?13‘24.7“"/>
    <n v="1380"/>
    <s v="Nakabonye Suzan"/>
    <x v="1"/>
    <s v="46"/>
    <x v="1"/>
    <s v="Nsabimana Aminadabu"/>
    <x v="1"/>
    <s v="47"/>
    <s v="1"/>
    <s v="3"/>
    <s v="1"/>
    <s v="0"/>
    <s v="3"/>
    <s v="2"/>
    <s v="1"/>
    <s v="0"/>
    <s v="S3"/>
    <m/>
    <s v="female"/>
    <s v="19"/>
    <s v="His doughter"/>
    <n v="1.5"/>
    <x v="0"/>
    <n v="1"/>
    <s v="N"/>
    <n v="1"/>
    <n v="2.5"/>
    <x v="0"/>
    <s v="PASAB"/>
    <x v="1"/>
  </r>
  <r>
    <s v="54"/>
    <s v="SP_BG234"/>
    <s v="1"/>
    <s v="3"/>
    <s v="2012"/>
    <s v="2012A"/>
    <s v="Rwanda"/>
    <x v="0"/>
    <s v="Musenyi"/>
    <s v="Nyakajuri"/>
    <s v="30?04‘44.5“"/>
    <s v="02?12‘43.1“"/>
    <n v="1389"/>
    <s v="Narame Marie"/>
    <x v="1"/>
    <s v="52"/>
    <x v="0"/>
    <m/>
    <x v="0"/>
    <s v="0"/>
    <s v="0"/>
    <s v="0"/>
    <s v="1"/>
    <s v="0"/>
    <s v="0"/>
    <s v="2"/>
    <s v="0"/>
    <s v="0"/>
    <s v="P6"/>
    <m/>
    <s v="female"/>
    <s v="52"/>
    <s v="Himself"/>
    <n v="2"/>
    <x v="2"/>
    <n v="0"/>
    <s v="N"/>
    <n v="1"/>
    <n v="2"/>
    <x v="2"/>
    <s v="PASAB"/>
    <x v="1"/>
  </r>
  <r>
    <s v="55"/>
    <s v="SP_BG235"/>
    <s v="2"/>
    <s v="3"/>
    <s v="2012"/>
    <s v="2012A"/>
    <s v="Rwanda"/>
    <x v="0"/>
    <s v="Musenyi"/>
    <s v="Nyakajuri"/>
    <s v="30?04‘47.3“"/>
    <s v="02?13‘09.6“"/>
    <n v="1407"/>
    <s v="Nimukuze Immaculee"/>
    <x v="1"/>
    <s v="30"/>
    <x v="1"/>
    <s v="Twizeyimana Thacien"/>
    <x v="2"/>
    <s v="40"/>
    <s v="1"/>
    <s v="1"/>
    <s v="0"/>
    <s v="0"/>
    <s v="1"/>
    <s v="0"/>
    <s v="1"/>
    <s v="0"/>
    <s v="P6"/>
    <m/>
    <s v="female"/>
    <s v="30"/>
    <s v="His wife"/>
    <n v="0.24"/>
    <x v="1"/>
    <n v="1"/>
    <s v="Y"/>
    <n v="0"/>
    <n v="1"/>
    <x v="2"/>
    <s v="PASAB"/>
    <x v="1"/>
  </r>
  <r>
    <s v="56"/>
    <s v="SP_BG236"/>
    <s v="2"/>
    <s v="3"/>
    <s v="2012"/>
    <s v="2012A"/>
    <s v="Rwanda"/>
    <x v="0"/>
    <s v="Musenyi"/>
    <s v="Nyakajuri"/>
    <s v="30?04‘45.2“"/>
    <s v="02?13‘0.04“"/>
    <n v="1385"/>
    <s v="Batamuliza Beatrice"/>
    <x v="1"/>
    <s v="41"/>
    <x v="1"/>
    <s v="Havugimana Innocent"/>
    <x v="1"/>
    <s v="47"/>
    <s v="0"/>
    <s v="3"/>
    <s v="1"/>
    <s v="0"/>
    <s v="1"/>
    <s v="1"/>
    <s v="1"/>
    <s v="0"/>
    <s v="S1"/>
    <m/>
    <s v="male"/>
    <s v="15"/>
    <s v="His son"/>
    <n v="0.48"/>
    <x v="1"/>
    <n v="0"/>
    <s v="Y"/>
    <n v="0"/>
    <n v="0"/>
    <x v="1"/>
    <s v="PASAB"/>
    <x v="1"/>
  </r>
  <r>
    <s v="57"/>
    <s v="SP_BG237"/>
    <s v="2"/>
    <s v="3"/>
    <s v="2012"/>
    <s v="2012A"/>
    <s v="Rwanda"/>
    <x v="0"/>
    <s v="Musenyi"/>
    <s v="Nyakajuri"/>
    <s v="30?04‘49.6“"/>
    <s v="02?13‘09.2“"/>
    <n v="1411"/>
    <s v="Mukamirwa Euphrasie"/>
    <x v="1"/>
    <s v="52"/>
    <x v="1"/>
    <s v="Iyamuremye Samuel"/>
    <x v="1"/>
    <s v="54"/>
    <s v="2"/>
    <s v="0"/>
    <s v="1"/>
    <s v="0"/>
    <s v="0"/>
    <s v="3"/>
    <s v="1"/>
    <s v="0"/>
    <s v="S6"/>
    <m/>
    <s v="male"/>
    <s v="22"/>
    <s v="His son"/>
    <n v="0.36"/>
    <x v="1"/>
    <n v="0"/>
    <s v="N"/>
    <n v="1"/>
    <n v="1"/>
    <x v="2"/>
    <s v="PASAB"/>
    <x v="1"/>
  </r>
  <r>
    <s v="58"/>
    <s v="SP_BG238"/>
    <s v="2"/>
    <s v="3"/>
    <s v="2012"/>
    <s v="2012A"/>
    <s v="Rwanda"/>
    <x v="0"/>
    <s v="Musenyi"/>
    <s v="Nyakajuri"/>
    <s v="30?05‘08.3“"/>
    <s v="02?13‘26.5“"/>
    <n v="1375"/>
    <s v="Nyirabavakure Domitile"/>
    <x v="1"/>
    <s v="43"/>
    <x v="1"/>
    <s v="Rwabukamba Jean Claude"/>
    <x v="1"/>
    <s v="46"/>
    <s v="1"/>
    <s v="0"/>
    <s v="1"/>
    <s v="0"/>
    <s v="2"/>
    <s v="1"/>
    <s v="1"/>
    <s v="0"/>
    <s v="P6"/>
    <m/>
    <s v="male"/>
    <s v="46"/>
    <s v="Himself"/>
    <n v="1.5"/>
    <x v="0"/>
    <n v="0"/>
    <s v="Y"/>
    <n v="0"/>
    <n v="0.5"/>
    <x v="1"/>
    <s v="PASAB"/>
    <x v="1"/>
  </r>
  <r>
    <s v="59"/>
    <s v="SP_BG239"/>
    <s v="2"/>
    <s v="3"/>
    <s v="2012"/>
    <s v="2012A"/>
    <s v="Rwanda"/>
    <x v="0"/>
    <s v="Musenyi"/>
    <s v="Nyakajuri"/>
    <s v="30?04‘057.9“"/>
    <s v="02?13‘18.1“"/>
    <n v="1401"/>
    <s v="Nyiraneza Stephanie"/>
    <x v="1"/>
    <s v="64"/>
    <x v="0"/>
    <m/>
    <x v="0"/>
    <s v="0"/>
    <s v="0"/>
    <s v="1"/>
    <s v="0"/>
    <s v="0"/>
    <s v="1"/>
    <s v="2"/>
    <s v="0"/>
    <s v="0"/>
    <s v="S5"/>
    <m/>
    <s v="female"/>
    <s v="19"/>
    <s v="Her doughter"/>
    <n v="2"/>
    <x v="2"/>
    <n v="0"/>
    <s v="N"/>
    <n v="1"/>
    <n v="2"/>
    <x v="2"/>
    <s v="PASAB"/>
    <x v="1"/>
  </r>
  <r>
    <s v="61"/>
    <s v="SP_BR061"/>
    <s v="29"/>
    <s v="2"/>
    <s v="2012"/>
    <s v="2012A"/>
    <s v="Rwanda"/>
    <x v="1"/>
    <s v="Kinoni"/>
    <s v="Kanoni"/>
    <s v="029?43‘806“"/>
    <s v="01?25‘872“"/>
    <n v="2004"/>
    <s v="Habyalimana Michel"/>
    <x v="0"/>
    <s v="36"/>
    <x v="0"/>
    <m/>
    <x v="1"/>
    <s v="0"/>
    <s v="3"/>
    <s v="0"/>
    <s v="1"/>
    <s v="0"/>
    <s v="3"/>
    <s v="0"/>
    <s v="1"/>
    <s v="0"/>
    <s v="P5"/>
    <m/>
    <s v="male"/>
    <s v="15"/>
    <s v="His son"/>
    <n v="1"/>
    <x v="2"/>
    <n v="0"/>
    <s v="N"/>
    <n v="1"/>
    <n v="2"/>
    <x v="2"/>
    <s v="N2 Africa"/>
    <x v="1"/>
  </r>
  <r>
    <s v="62"/>
    <s v="SP_BR062"/>
    <s v="29"/>
    <s v="2"/>
    <s v="2012"/>
    <s v="2012A"/>
    <s v="Rwanda"/>
    <x v="1"/>
    <s v="Kinoni"/>
    <s v="Kanoni"/>
    <s v="029?43‘949“"/>
    <s v="01?26‘112“"/>
    <n v="1970"/>
    <s v="Musabyimana Thadeo"/>
    <x v="0"/>
    <s v="40"/>
    <x v="0"/>
    <m/>
    <x v="1"/>
    <s v="0"/>
    <s v="3"/>
    <s v="0"/>
    <s v="0"/>
    <s v="0"/>
    <s v="2"/>
    <s v="0"/>
    <s v="0"/>
    <s v="0"/>
    <s v="P3"/>
    <m/>
    <s v="male"/>
    <s v="10"/>
    <s v="His son"/>
    <n v="0.25"/>
    <x v="1"/>
    <n v="1"/>
    <s v="Y"/>
    <n v="0"/>
    <n v="1"/>
    <x v="2"/>
    <s v="N2 Africa"/>
    <x v="1"/>
  </r>
  <r>
    <s v="63"/>
    <s v="SP_BR063"/>
    <s v="29"/>
    <s v="2"/>
    <s v="2012"/>
    <s v="2012A"/>
    <s v="Rwanda"/>
    <x v="1"/>
    <s v="Kinoni"/>
    <s v="Kanoni"/>
    <s v="029?43‘310“"/>
    <s v="01?25‘872“"/>
    <n v="2004"/>
    <s v="Ngwinjabanzi Nestor"/>
    <x v="0"/>
    <s v="34"/>
    <x v="0"/>
    <m/>
    <x v="1"/>
    <s v="0"/>
    <s v="1"/>
    <s v="1"/>
    <s v="0"/>
    <s v="0"/>
    <s v="2"/>
    <s v="0"/>
    <s v="0"/>
    <s v="0"/>
    <s v="S3"/>
    <m/>
    <s v="female"/>
    <s v="17"/>
    <s v="His daughter"/>
    <n v="1"/>
    <x v="2"/>
    <n v="1"/>
    <s v="N"/>
    <n v="1"/>
    <n v="3"/>
    <x v="0"/>
    <m/>
    <x v="1"/>
  </r>
  <r>
    <s v="64"/>
    <s v="SP_BR064"/>
    <s v="29"/>
    <s v="2"/>
    <s v="2012"/>
    <s v="2012A"/>
    <s v="Rwanda"/>
    <x v="1"/>
    <s v="Kinoni"/>
    <s v="Kanoni"/>
    <s v="029?43‘310“"/>
    <s v="01?25‘872“"/>
    <n v="2004"/>
    <s v="Uwingabire JMV"/>
    <x v="0"/>
    <s v="23"/>
    <x v="0"/>
    <m/>
    <x v="1"/>
    <s v="0"/>
    <s v="1"/>
    <s v="1"/>
    <s v="0"/>
    <s v="0"/>
    <s v="0"/>
    <s v="1"/>
    <s v="0"/>
    <s v="0"/>
    <s v="P4"/>
    <m/>
    <s v="male"/>
    <s v="23"/>
    <s v="Head of Household"/>
    <n v="0.5"/>
    <x v="0"/>
    <n v="0"/>
    <s v="N"/>
    <n v="1"/>
    <n v="1.5"/>
    <x v="2"/>
    <m/>
    <x v="1"/>
  </r>
  <r>
    <s v="65"/>
    <s v="SP_BR065"/>
    <s v="29"/>
    <s v="2"/>
    <s v="2012"/>
    <s v="2012A"/>
    <s v="Rwanda"/>
    <x v="1"/>
    <s v="Kinoni"/>
    <s v="Kanoni"/>
    <s v="029?43‘441“"/>
    <s v="01?25‘760“"/>
    <n v="2020"/>
    <s v="Kavakure Pierre"/>
    <x v="0"/>
    <s v="42"/>
    <x v="0"/>
    <m/>
    <x v="1"/>
    <s v="0"/>
    <s v="2"/>
    <s v="1"/>
    <s v="0"/>
    <s v="0"/>
    <s v="1"/>
    <s v="0"/>
    <s v="0"/>
    <s v="0"/>
    <s v="S3"/>
    <m/>
    <s v="female"/>
    <s v="17"/>
    <s v="His daughter"/>
    <n v="0.5"/>
    <x v="0"/>
    <n v="1"/>
    <s v="N"/>
    <n v="1"/>
    <n v="2.5"/>
    <x v="0"/>
    <m/>
    <x v="1"/>
  </r>
  <r>
    <s v="66"/>
    <s v="SP_BR066"/>
    <s v="29"/>
    <s v="2"/>
    <s v="2012"/>
    <s v="2012A"/>
    <s v="Rwanda"/>
    <x v="1"/>
    <s v="Kinoni"/>
    <s v="Kanoni"/>
    <s v="029?43‘849“"/>
    <s v="01?26‘041“"/>
    <n v="1972"/>
    <s v="Nzabakurikiza Cyprien"/>
    <x v="0"/>
    <s v="38"/>
    <x v="0"/>
    <m/>
    <x v="1"/>
    <s v="0"/>
    <s v="2"/>
    <s v="0"/>
    <s v="1"/>
    <s v="0"/>
    <s v="3"/>
    <s v="0"/>
    <s v="1"/>
    <s v="0"/>
    <s v="P6"/>
    <m/>
    <s v="female"/>
    <s v="16"/>
    <s v="His daughter"/>
    <n v="0.25"/>
    <x v="1"/>
    <n v="0"/>
    <s v="N"/>
    <n v="1"/>
    <n v="1"/>
    <x v="2"/>
    <m/>
    <x v="1"/>
  </r>
  <r>
    <s v="67"/>
    <s v="SP_BR067"/>
    <s v="29"/>
    <s v="2"/>
    <s v="2012"/>
    <s v="2012A"/>
    <s v="Rwanda"/>
    <x v="1"/>
    <s v="Kinoni"/>
    <s v="Kanoni"/>
    <s v="029?43‘882“"/>
    <s v="01?25‘929“"/>
    <n v="1977"/>
    <s v="Nizeyimana Eric"/>
    <x v="0"/>
    <s v="26"/>
    <x v="0"/>
    <m/>
    <x v="1"/>
    <s v="0"/>
    <s v="0"/>
    <s v="1"/>
    <s v="0"/>
    <s v="0"/>
    <s v="1"/>
    <s v="1"/>
    <s v="0"/>
    <s v="0"/>
    <s v="S3"/>
    <m/>
    <s v="male"/>
    <s v="26"/>
    <s v="Head of Household"/>
    <n v="0.25"/>
    <x v="1"/>
    <n v="0"/>
    <s v="Y"/>
    <n v="0"/>
    <n v="0"/>
    <x v="1"/>
    <m/>
    <x v="1"/>
  </r>
  <r>
    <s v="68"/>
    <s v="SP_BR068"/>
    <s v="29"/>
    <s v="3"/>
    <s v="2012"/>
    <s v="2012A"/>
    <s v="Rwanda"/>
    <x v="1"/>
    <s v="Kinoni"/>
    <s v="Kanoni"/>
    <s v="29?43‘835“"/>
    <s v="01?25‘919“"/>
    <n v="1982"/>
    <s v="Association Twisungane"/>
    <x v="0"/>
    <s v="25"/>
    <x v="0"/>
    <m/>
    <x v="0"/>
    <s v="0"/>
    <s v="0"/>
    <s v="1"/>
    <s v="0"/>
    <s v="0"/>
    <s v="1"/>
    <s v="1"/>
    <s v="0"/>
    <s v="0"/>
    <s v="P6"/>
    <m/>
    <s v="male"/>
    <s v="27"/>
    <s v="Head of Household"/>
    <n v="0.5"/>
    <x v="0"/>
    <n v="1"/>
    <s v="N"/>
    <n v="1"/>
    <n v="2.5"/>
    <x v="0"/>
    <s v="N2 Africa"/>
    <x v="1"/>
  </r>
  <r>
    <s v="69"/>
    <s v="SP_BR069"/>
    <s v="29"/>
    <s v="2"/>
    <s v="2012"/>
    <s v="2012A"/>
    <s v="Rwanda"/>
    <x v="1"/>
    <s v="Kinoni"/>
    <s v="Kanoni"/>
    <s v="029?44‘160“"/>
    <s v="01?36‘074“"/>
    <n v="2939"/>
    <s v="Nyirabageni Agnes"/>
    <x v="1"/>
    <s v="32"/>
    <x v="0"/>
    <m/>
    <x v="0"/>
    <s v="0"/>
    <s v="1"/>
    <s v="2"/>
    <s v="0"/>
    <s v="0"/>
    <s v="1"/>
    <s v="0"/>
    <s v="0"/>
    <s v="0"/>
    <s v="P5"/>
    <m/>
    <s v="female"/>
    <s v="18"/>
    <s v="His is  himself  household head"/>
    <n v="0.6"/>
    <x v="2"/>
    <n v="1"/>
    <s v="N"/>
    <n v="1"/>
    <n v="3"/>
    <x v="0"/>
    <m/>
    <x v="1"/>
  </r>
  <r>
    <s v="70"/>
    <s v="SP_BR070"/>
    <s v="29"/>
    <s v="2"/>
    <s v="2012"/>
    <s v="2012A"/>
    <s v="Rwanda"/>
    <x v="1"/>
    <s v="Kinoni"/>
    <s v="Kanoni"/>
    <s v="029?44‘173“"/>
    <s v="01?36?074“"/>
    <n v="2056"/>
    <s v="Havugimana Emmanuel"/>
    <x v="0"/>
    <s v="26"/>
    <x v="0"/>
    <m/>
    <x v="0"/>
    <s v="0"/>
    <s v="0"/>
    <s v="1"/>
    <s v="0"/>
    <s v="0"/>
    <s v="1"/>
    <s v="1"/>
    <s v="0"/>
    <s v="0"/>
    <s v="P6"/>
    <m/>
    <s v="female"/>
    <s v="26"/>
    <s v="Head of Household"/>
    <n v="1"/>
    <x v="2"/>
    <n v="0"/>
    <s v="Y"/>
    <n v="0"/>
    <n v="1"/>
    <x v="2"/>
    <m/>
    <x v="0"/>
  </r>
  <r>
    <s v="71"/>
    <s v="SP_BR071"/>
    <s v="29"/>
    <s v="2"/>
    <s v="2012"/>
    <s v="2012A"/>
    <s v="Rwanda"/>
    <x v="1"/>
    <s v="Kinoni"/>
    <s v="bugeyo"/>
    <s v="029?44‘188“"/>
    <s v="01?36‘078“"/>
    <n v="2068"/>
    <s v="Mukarugwiza  Madeleine"/>
    <x v="1"/>
    <s v="52"/>
    <x v="0"/>
    <m/>
    <x v="0"/>
    <s v="0"/>
    <s v="0"/>
    <s v="0"/>
    <s v="1"/>
    <s v="0"/>
    <s v="0"/>
    <s v="0"/>
    <s v="0"/>
    <s v="0"/>
    <s v="P6"/>
    <m/>
    <s v="female"/>
    <s v="52"/>
    <s v="Head of Household"/>
    <n v="1"/>
    <x v="2"/>
    <n v="1"/>
    <s v="Y"/>
    <n v="0"/>
    <n v="2"/>
    <x v="2"/>
    <m/>
    <x v="1"/>
  </r>
  <r>
    <s v="72"/>
    <s v="SP_BR072"/>
    <s v="29"/>
    <s v="2"/>
    <s v="2012"/>
    <s v="2012A"/>
    <s v="Rwanda"/>
    <x v="1"/>
    <s v="Kinoni"/>
    <s v="bugeyo"/>
    <s v="029?43‘831“"/>
    <s v="01?25‘993“"/>
    <n v="1984"/>
    <s v="Hanyurwabake Alphonse"/>
    <x v="0"/>
    <s v="53"/>
    <x v="0"/>
    <m/>
    <x v="1"/>
    <s v="53"/>
    <s v="1"/>
    <s v="0"/>
    <s v="1"/>
    <s v="0"/>
    <s v="2"/>
    <s v="1"/>
    <s v="1"/>
    <s v="0"/>
    <s v="P2"/>
    <m/>
    <s v="male"/>
    <s v="18"/>
    <s v="His son"/>
    <n v="0.5"/>
    <x v="0"/>
    <n v="1"/>
    <s v="N"/>
    <n v="1"/>
    <n v="2.5"/>
    <x v="0"/>
    <m/>
    <x v="1"/>
  </r>
  <r>
    <s v="73"/>
    <s v="SP_BR073"/>
    <s v="29"/>
    <s v="2"/>
    <s v="2012"/>
    <s v="2012A"/>
    <s v="Rwanda"/>
    <x v="1"/>
    <s v="Kinoni"/>
    <s v="bugeyo"/>
    <s v="029?44‘284“"/>
    <s v="01?26‘177“"/>
    <n v="2038"/>
    <s v="Byukusenge Gaetan"/>
    <x v="0"/>
    <s v="38"/>
    <x v="0"/>
    <m/>
    <x v="1"/>
    <s v="53"/>
    <s v="1"/>
    <s v="0"/>
    <s v="0"/>
    <s v="0"/>
    <s v="2"/>
    <s v="0"/>
    <s v="0"/>
    <s v="0"/>
    <s v="P6"/>
    <m/>
    <s v="male"/>
    <s v="18"/>
    <s v="Head of Household"/>
    <n v="0.25"/>
    <x v="1"/>
    <n v="0"/>
    <s v="Y"/>
    <n v="0"/>
    <n v="0"/>
    <x v="1"/>
    <m/>
    <x v="1"/>
  </r>
  <r>
    <s v="74"/>
    <s v="SP_BR074"/>
    <s v="29"/>
    <s v="2"/>
    <s v="2012"/>
    <s v="2012A"/>
    <s v="Rwanda"/>
    <x v="1"/>
    <s v="Kinoni"/>
    <s v="bugeyo"/>
    <s v="029?44‘264“"/>
    <s v="01?26‘192“"/>
    <n v="2040"/>
    <s v="Hitimana Cyprien"/>
    <x v="0"/>
    <s v="42"/>
    <x v="0"/>
    <m/>
    <x v="1"/>
    <s v="53"/>
    <s v="0"/>
    <s v="0"/>
    <s v="1"/>
    <s v="0"/>
    <s v="1"/>
    <s v="0"/>
    <s v="1"/>
    <s v="0"/>
    <s v="P2"/>
    <m/>
    <s v="male"/>
    <s v="42"/>
    <s v="Head of Household"/>
    <n v="0.5"/>
    <x v="0"/>
    <n v="1"/>
    <s v="Y"/>
    <n v="0"/>
    <n v="1.5"/>
    <x v="2"/>
    <m/>
    <x v="1"/>
  </r>
  <r>
    <s v="75"/>
    <s v="SP_BR075"/>
    <s v="29"/>
    <s v="2"/>
    <s v="2012"/>
    <s v="2012A"/>
    <s v="Rwanda"/>
    <x v="1"/>
    <s v="Kinoni"/>
    <s v="bugeyo"/>
    <s v="029?44‘111“"/>
    <s v="01?26‘105“"/>
    <n v="2048"/>
    <s v="Niyodusenga Leonald"/>
    <x v="0"/>
    <s v="39"/>
    <x v="0"/>
    <m/>
    <x v="0"/>
    <s v="0"/>
    <s v="1"/>
    <s v="1"/>
    <s v="0"/>
    <s v="0"/>
    <s v="0"/>
    <s v="0"/>
    <s v="1"/>
    <s v="0"/>
    <s v="P6"/>
    <m/>
    <s v="male"/>
    <s v="28"/>
    <s v="Mother of the family"/>
    <n v="0.25"/>
    <x v="1"/>
    <n v="1"/>
    <s v="Y"/>
    <n v="0"/>
    <n v="1"/>
    <x v="2"/>
    <m/>
    <x v="1"/>
  </r>
  <r>
    <s v="76"/>
    <s v="SP_BR076"/>
    <s v="29"/>
    <s v="2"/>
    <s v="2012"/>
    <s v="2012A"/>
    <s v="Rwanda"/>
    <x v="1"/>
    <s v="Kinoni"/>
    <s v="bugeyo"/>
    <s v="029?44‘105“"/>
    <s v="01?26‘108“"/>
    <n v="2056"/>
    <s v="Segitobe Constantin"/>
    <x v="0"/>
    <s v="72"/>
    <x v="0"/>
    <m/>
    <x v="1"/>
    <s v="27"/>
    <s v="0"/>
    <s v="0"/>
    <s v="0"/>
    <s v="0"/>
    <s v="0"/>
    <s v="0"/>
    <s v="0"/>
    <s v="1"/>
    <s v="P2"/>
    <m/>
    <s v="male"/>
    <s v="72"/>
    <s v="Head of Household"/>
    <n v="0.25"/>
    <x v="1"/>
    <n v="1"/>
    <s v="Y"/>
    <n v="0"/>
    <n v="1"/>
    <x v="2"/>
    <m/>
    <x v="1"/>
  </r>
  <r>
    <s v="77"/>
    <s v="SP_BR077"/>
    <s v="29"/>
    <s v="2"/>
    <s v="2012"/>
    <s v="2012A"/>
    <s v="Rwanda"/>
    <x v="1"/>
    <s v="Kinoni"/>
    <s v="bugeyo"/>
    <s v="029?43‘751“"/>
    <s v="01?26‘157“"/>
    <n v="1949"/>
    <s v="Niyonsaba Leonald"/>
    <x v="0"/>
    <s v="56"/>
    <x v="0"/>
    <m/>
    <x v="1"/>
    <s v="56"/>
    <s v="0"/>
    <s v="1"/>
    <s v="1"/>
    <s v="0"/>
    <s v="0"/>
    <s v="1"/>
    <s v="1"/>
    <s v="0"/>
    <s v="P4"/>
    <m/>
    <s v="male"/>
    <s v="42"/>
    <s v="His son"/>
    <n v="0.7"/>
    <x v="2"/>
    <n v="0"/>
    <s v="N"/>
    <n v="1"/>
    <n v="2"/>
    <x v="2"/>
    <m/>
    <x v="0"/>
  </r>
  <r>
    <s v="78"/>
    <s v="SP_BR078"/>
    <s v="29"/>
    <s v="2"/>
    <s v="2012"/>
    <s v="2012A"/>
    <s v="Rwanda"/>
    <x v="1"/>
    <s v="Kinoni"/>
    <s v="Kanoni"/>
    <s v="029?43‘749“"/>
    <s v="01?25‘920“"/>
    <n v="1982"/>
    <s v="Nyiransekuye Elisa"/>
    <x v="1"/>
    <s v="62"/>
    <x v="1"/>
    <s v="Rwikangura Augustin"/>
    <x v="1"/>
    <s v="65"/>
    <s v="0"/>
    <s v="3"/>
    <s v="1"/>
    <s v="0"/>
    <s v="0"/>
    <s v="2"/>
    <s v="1"/>
    <s v="0"/>
    <s v="P6"/>
    <m/>
    <s v="male"/>
    <s v="24"/>
    <s v="His son"/>
    <n v="1.5"/>
    <x v="2"/>
    <n v="1"/>
    <s v="N"/>
    <n v="1"/>
    <n v="3"/>
    <x v="0"/>
    <m/>
    <x v="0"/>
  </r>
  <r>
    <s v="79"/>
    <s v="SP_BR079"/>
    <s v="29"/>
    <s v="2"/>
    <s v="2012"/>
    <s v="2012A"/>
    <s v="Rwanda"/>
    <x v="1"/>
    <s v="Kinoni"/>
    <s v="Kanoni"/>
    <s v="029?43‘829“"/>
    <s v="01?25‘929“"/>
    <n v="1986"/>
    <s v="Nzabandora Simon"/>
    <x v="0"/>
    <s v="27"/>
    <x v="0"/>
    <m/>
    <x v="1"/>
    <s v="27"/>
    <s v="2"/>
    <s v="1"/>
    <s v="0"/>
    <s v="0"/>
    <s v="0"/>
    <s v="1"/>
    <s v="0"/>
    <s v="0"/>
    <s v="P6"/>
    <m/>
    <s v="male"/>
    <s v="28"/>
    <s v="Head of Household"/>
    <n v="1"/>
    <x v="2"/>
    <n v="1"/>
    <s v="N"/>
    <n v="1"/>
    <n v="3"/>
    <x v="0"/>
    <m/>
    <x v="1"/>
  </r>
  <r>
    <s v="80"/>
    <s v="SP_BR080"/>
    <s v="29"/>
    <s v="2"/>
    <s v="2012"/>
    <s v="2012A"/>
    <s v="Rwanda"/>
    <x v="1"/>
    <s v="Kinoni"/>
    <s v="Kanoni"/>
    <s v="029?43‘558“"/>
    <s v="01?25‘877“"/>
    <n v="1991"/>
    <s v="Mundanikure Annonciata"/>
    <x v="1"/>
    <s v="56"/>
    <x v="0"/>
    <m/>
    <x v="1"/>
    <s v="56"/>
    <s v="0"/>
    <s v="0"/>
    <s v="1"/>
    <s v="0"/>
    <s v="2"/>
    <s v="0"/>
    <s v="0"/>
    <s v="0"/>
    <s v="S2"/>
    <m/>
    <s v="male"/>
    <s v="2"/>
    <s v="Her doughter"/>
    <n v="0.4"/>
    <x v="1"/>
    <n v="1"/>
    <s v="N"/>
    <n v="1"/>
    <n v="2"/>
    <x v="2"/>
    <m/>
    <x v="1"/>
  </r>
  <r>
    <s v="81"/>
    <s v="SP_BR081"/>
    <s v="29"/>
    <s v="2"/>
    <s v="2012"/>
    <s v="2012A"/>
    <s v="Rwanda"/>
    <x v="1"/>
    <s v="Kinoni"/>
    <s v="Kanoni"/>
    <s v="029?43‘767“"/>
    <s v="01?26‘155“"/>
    <n v="1964"/>
    <s v="Bizimana Berchmas"/>
    <x v="0"/>
    <s v="37"/>
    <x v="0"/>
    <m/>
    <x v="0"/>
    <s v="0"/>
    <s v="4"/>
    <s v="0"/>
    <s v="1"/>
    <s v="0"/>
    <s v="1"/>
    <s v="0"/>
    <s v="1"/>
    <s v="0"/>
    <s v="P4"/>
    <m/>
    <s v="male"/>
    <s v="13"/>
    <s v="His son"/>
    <n v="0.5"/>
    <x v="0"/>
    <n v="1"/>
    <s v="N"/>
    <n v="1"/>
    <n v="2.5"/>
    <x v="0"/>
    <m/>
    <x v="1"/>
  </r>
  <r>
    <s v="82"/>
    <s v="SP_BR082"/>
    <s v="29"/>
    <s v="2"/>
    <s v="2012"/>
    <s v="2012A"/>
    <s v="Rwanda"/>
    <x v="1"/>
    <s v="Kinoni"/>
    <s v="Kanoni"/>
    <s v="029?43‘936“"/>
    <s v="01?25‘960“"/>
    <n v="1977"/>
    <s v="Ndagijimana Jean Damascene"/>
    <x v="0"/>
    <s v="27"/>
    <x v="0"/>
    <m/>
    <x v="0"/>
    <s v="0"/>
    <s v="1"/>
    <s v="0"/>
    <s v="0"/>
    <s v="0"/>
    <s v="2"/>
    <s v="0"/>
    <s v="0"/>
    <s v="0"/>
    <s v="S1"/>
    <m/>
    <s v="female"/>
    <s v="27"/>
    <s v="Her doughter"/>
    <n v="0.66"/>
    <x v="2"/>
    <n v="1"/>
    <s v="N"/>
    <n v="1"/>
    <n v="3"/>
    <x v="0"/>
    <m/>
    <x v="1"/>
  </r>
  <r>
    <s v="83"/>
    <s v="SP_BR083"/>
    <s v="29"/>
    <s v="2"/>
    <s v="2012"/>
    <s v="2012A"/>
    <s v="Rwanda"/>
    <x v="1"/>
    <s v="Kinoni"/>
    <s v="Kanoni"/>
    <s v="029?43‘789“"/>
    <s v="01?26‘891“"/>
    <n v="1983"/>
    <s v="Ntamakero Benjamin"/>
    <x v="0"/>
    <s v="34"/>
    <x v="0"/>
    <m/>
    <x v="0"/>
    <s v="0"/>
    <s v="3"/>
    <s v="1"/>
    <s v="0"/>
    <s v="0"/>
    <s v="2"/>
    <s v="1"/>
    <s v="0"/>
    <s v="0"/>
    <s v="P6"/>
    <m/>
    <s v="male"/>
    <s v="34"/>
    <s v="Head of Household"/>
    <n v="1"/>
    <x v="2"/>
    <n v="1"/>
    <s v="N"/>
    <n v="1"/>
    <n v="3"/>
    <x v="0"/>
    <m/>
    <x v="0"/>
  </r>
  <r>
    <s v="84"/>
    <s v="SP_BR084"/>
    <s v="29"/>
    <s v="2"/>
    <s v="2012"/>
    <s v="2012A"/>
    <s v="Rwanda"/>
    <x v="1"/>
    <s v="Kinoni"/>
    <s v="Kanoni"/>
    <s v="029?43‘889“"/>
    <s v="01?26‘986“"/>
    <n v="1976"/>
    <s v="Turatsinze Francois"/>
    <x v="0"/>
    <s v="28"/>
    <x v="0"/>
    <m/>
    <x v="0"/>
    <s v="0"/>
    <s v="0"/>
    <s v="1"/>
    <s v="0"/>
    <s v="0"/>
    <s v="3"/>
    <s v="1"/>
    <s v="0"/>
    <s v="0"/>
    <s v="P6"/>
    <m/>
    <s v="male"/>
    <s v="28"/>
    <s v="Head of Household"/>
    <n v="1.5"/>
    <x v="2"/>
    <n v="1"/>
    <s v="N"/>
    <n v="1"/>
    <n v="3"/>
    <x v="0"/>
    <m/>
    <x v="1"/>
  </r>
  <r>
    <s v="85"/>
    <s v="SP_BR085"/>
    <s v="29"/>
    <s v="2"/>
    <s v="2012"/>
    <s v="2012A"/>
    <s v="Rwanda"/>
    <x v="1"/>
    <s v="Kinoni"/>
    <s v="Kagesera"/>
    <s v="029?51‘999“"/>
    <s v="01?34‘579“"/>
    <n v="2093"/>
    <s v="Kamali J.Baptiste"/>
    <x v="0"/>
    <s v="25"/>
    <x v="0"/>
    <m/>
    <x v="0"/>
    <s v="0"/>
    <s v="0"/>
    <s v="1"/>
    <s v="0"/>
    <s v="0"/>
    <s v="2"/>
    <s v="1"/>
    <s v="0"/>
    <s v="0"/>
    <s v="P6"/>
    <m/>
    <s v="male"/>
    <s v="25"/>
    <s v="Head of Household"/>
    <n v="0.12"/>
    <x v="1"/>
    <n v="0"/>
    <s v="N"/>
    <n v="1"/>
    <n v="1"/>
    <x v="2"/>
    <s v="Satellite Farmer"/>
    <x v="1"/>
  </r>
  <r>
    <s v="86"/>
    <s v="SP_BR086"/>
    <s v="29"/>
    <s v="2"/>
    <s v="2012"/>
    <s v="2012A"/>
    <s v="Rwanda"/>
    <x v="1"/>
    <s v="Kinoni"/>
    <s v="Kagesera"/>
    <s v="029?43‘789“"/>
    <s v="01?26‘891“"/>
    <n v="1983"/>
    <s v="Kandolira Agathe"/>
    <x v="1"/>
    <s v="32"/>
    <x v="0"/>
    <m/>
    <x v="0"/>
    <s v="0"/>
    <s v="3"/>
    <s v="0"/>
    <s v="0"/>
    <s v="0"/>
    <s v="3"/>
    <s v="0"/>
    <s v="0"/>
    <s v="0"/>
    <s v="P6"/>
    <m/>
    <s v="male"/>
    <s v="34"/>
    <s v="Head of Household"/>
    <n v="0.25"/>
    <x v="1"/>
    <n v="1"/>
    <s v="N"/>
    <n v="1"/>
    <n v="2"/>
    <x v="2"/>
    <m/>
    <x v="1"/>
  </r>
  <r>
    <s v="87"/>
    <s v="SP_BR087"/>
    <s v="29"/>
    <s v="2"/>
    <s v="2012"/>
    <s v="2012A"/>
    <s v="Rwanda"/>
    <x v="1"/>
    <s v="Kinoni"/>
    <s v="Kagesera"/>
    <s v="029?51‘736“"/>
    <s v="01?34‘622“"/>
    <n v="2129"/>
    <s v="Nyiramugisha Marie"/>
    <x v="1"/>
    <s v="38"/>
    <x v="1"/>
    <s v="Mbonigaba Phocas"/>
    <x v="1"/>
    <s v="36"/>
    <s v="2"/>
    <s v="0"/>
    <s v="0"/>
    <s v="0"/>
    <s v="2"/>
    <s v="0"/>
    <s v="0"/>
    <s v="0"/>
    <s v="P6"/>
    <m/>
    <s v="male"/>
    <s v="36"/>
    <s v="Head of Household"/>
    <n v="0.5"/>
    <x v="0"/>
    <n v="1"/>
    <s v="N"/>
    <n v="1"/>
    <n v="2.5"/>
    <x v="0"/>
    <m/>
    <x v="0"/>
  </r>
  <r>
    <s v="88"/>
    <s v="SP_BR088"/>
    <s v="29"/>
    <s v="2"/>
    <s v="2012"/>
    <s v="2012A"/>
    <s v="Rwanda"/>
    <x v="1"/>
    <s v="Kinoni"/>
    <s v="Kagesera"/>
    <s v="029?43‘789“"/>
    <s v="01?26‘891“"/>
    <n v="1983"/>
    <s v="Nyirandikubwimana Stephanie"/>
    <x v="1"/>
    <s v="17"/>
    <x v="0"/>
    <s v="Iyamuremye Claudien"/>
    <x v="1"/>
    <s v="63"/>
    <s v="4"/>
    <s v="1"/>
    <s v="0"/>
    <s v="1"/>
    <s v="0"/>
    <s v="0"/>
    <s v="0"/>
    <s v="1"/>
    <s v="P6"/>
    <m/>
    <s v="female"/>
    <s v="17"/>
    <s v="Her doughter"/>
    <n v="0.5"/>
    <x v="0"/>
    <n v="0"/>
    <s v="Y"/>
    <n v="0"/>
    <n v="0.5"/>
    <x v="1"/>
    <m/>
    <x v="1"/>
  </r>
  <r>
    <s v="89"/>
    <s v="SP_BR089"/>
    <s v="29"/>
    <s v="2"/>
    <s v="2012"/>
    <s v="2012A"/>
    <s v="Rwanda"/>
    <x v="1"/>
    <s v="Kinoni"/>
    <s v="Kagesera"/>
    <s v="029?51‘804“"/>
    <s v="01?34‘479“"/>
    <n v="2084"/>
    <s v="Niragire Chantal"/>
    <x v="1"/>
    <s v="33"/>
    <x v="0"/>
    <s v="Munyenkwaya Evariste"/>
    <x v="1"/>
    <s v="38"/>
    <s v="2"/>
    <s v="0"/>
    <s v="0"/>
    <s v="0"/>
    <s v="2"/>
    <s v="0"/>
    <s v="0"/>
    <s v="0"/>
    <s v="P5"/>
    <m/>
    <s v="female"/>
    <s v="13"/>
    <s v="Her doughter"/>
    <n v="0.5"/>
    <x v="0"/>
    <n v="0"/>
    <s v="Y"/>
    <n v="0"/>
    <n v="0.5"/>
    <x v="1"/>
    <m/>
    <x v="0"/>
  </r>
  <r>
    <s v="90"/>
    <s v="SP_BR090"/>
    <s v="29"/>
    <s v="2"/>
    <s v="2012"/>
    <s v="2012A"/>
    <s v="Rwanda"/>
    <x v="1"/>
    <s v="Nemba"/>
    <s v="Kagesera"/>
    <s v="029?43‘789“"/>
    <s v="01?26‘891“"/>
    <n v="1983"/>
    <s v="Iyamuremye Pelagie"/>
    <x v="1"/>
    <s v="30"/>
    <x v="1"/>
    <s v="Nzabandora Daniel"/>
    <x v="1"/>
    <s v="32"/>
    <s v="2"/>
    <s v="1"/>
    <s v="0"/>
    <s v="0"/>
    <s v="2"/>
    <s v="1"/>
    <s v="0"/>
    <s v="0"/>
    <s v="P4"/>
    <m/>
    <s v="male"/>
    <s v="32"/>
    <s v="Head of Household"/>
    <n v="0.25"/>
    <x v="1"/>
    <n v="0"/>
    <s v="Y"/>
    <n v="0"/>
    <n v="0"/>
    <x v="1"/>
    <m/>
    <x v="1"/>
  </r>
  <r>
    <s v="91"/>
    <s v="SP_BR091"/>
    <s v="29"/>
    <s v="2"/>
    <s v="2012"/>
    <s v="2012A"/>
    <s v="Rwanda"/>
    <x v="1"/>
    <s v="Nemba"/>
    <s v="Kagesera"/>
    <s v="029?51‘860“"/>
    <s v="01?34‘521“"/>
    <n v="2109"/>
    <s v="Maniragaba Tharcisse"/>
    <x v="0"/>
    <s v="32"/>
    <x v="0"/>
    <m/>
    <x v="0"/>
    <s v="0"/>
    <s v="2"/>
    <s v="1"/>
    <s v="0"/>
    <s v="0"/>
    <s v="0"/>
    <s v="1"/>
    <s v="0"/>
    <s v="0"/>
    <s v="P3"/>
    <m/>
    <s v="male"/>
    <s v="32"/>
    <s v="Head of Household"/>
    <n v="1"/>
    <x v="2"/>
    <n v="0"/>
    <s v="Y"/>
    <n v="0"/>
    <n v="1"/>
    <x v="2"/>
    <m/>
    <x v="1"/>
  </r>
  <r>
    <s v="92"/>
    <s v="SP_BR092"/>
    <s v="29"/>
    <s v="2"/>
    <s v="2012"/>
    <s v="2012A"/>
    <s v="Rwanda"/>
    <x v="1"/>
    <s v="Nemba"/>
    <s v="Kagesera"/>
    <s v="029?51‘783“"/>
    <s v="01?34‘506“"/>
    <n v="2085"/>
    <s v="Ndagijimana J.Bosco"/>
    <x v="0"/>
    <s v="35"/>
    <x v="0"/>
    <m/>
    <x v="0"/>
    <s v="0"/>
    <s v="3"/>
    <s v="1"/>
    <s v="0"/>
    <s v="0"/>
    <s v="2"/>
    <s v="2"/>
    <s v="0"/>
    <s v="0"/>
    <s v="S4"/>
    <m/>
    <s v="male"/>
    <s v="17"/>
    <s v="His son"/>
    <n v="1"/>
    <x v="2"/>
    <n v="1"/>
    <s v="N"/>
    <n v="1"/>
    <n v="3"/>
    <x v="0"/>
    <m/>
    <x v="0"/>
  </r>
  <r>
    <s v="93"/>
    <s v="SP_BR093"/>
    <s v="1"/>
    <s v="3"/>
    <s v="2012"/>
    <s v="2012A"/>
    <s v="Rwanda"/>
    <x v="1"/>
    <s v="Nemba"/>
    <s v="Kagesera"/>
    <s v="029?51‘766“"/>
    <s v="01?34‘606“"/>
    <n v="2103"/>
    <s v="Mukamana thacianne"/>
    <x v="0"/>
    <s v="32"/>
    <x v="0"/>
    <s v="Hafashimana Valens"/>
    <x v="1"/>
    <s v="32"/>
    <s v="3"/>
    <s v="1"/>
    <s v="0"/>
    <s v="0"/>
    <s v="1"/>
    <s v="1"/>
    <s v="0"/>
    <s v="0"/>
    <s v="P6"/>
    <m/>
    <s v="female"/>
    <s v="12"/>
    <s v="His doughter"/>
    <n v="0.6"/>
    <x v="2"/>
    <n v="1"/>
    <s v="N"/>
    <n v="1"/>
    <n v="3"/>
    <x v="0"/>
    <m/>
    <x v="0"/>
  </r>
  <r>
    <s v="94"/>
    <s v="SP_BR094"/>
    <s v="29"/>
    <s v="2"/>
    <s v="2012"/>
    <s v="2012A"/>
    <s v="Rwanda"/>
    <x v="1"/>
    <s v="Nemba"/>
    <s v="Kagesera"/>
    <s v="029?51‘676“"/>
    <s v="01?34‘378“"/>
    <n v="2094"/>
    <s v="Mukandutiye Immaculee"/>
    <x v="1"/>
    <s v="49"/>
    <x v="1"/>
    <s v="Maniraguha Pierre"/>
    <x v="1"/>
    <s v="49"/>
    <s v="2"/>
    <s v="2"/>
    <s v="1"/>
    <s v="0"/>
    <s v="1"/>
    <s v="2"/>
    <s v="1"/>
    <s v="0"/>
    <s v="S4"/>
    <m/>
    <s v="female"/>
    <s v="21"/>
    <s v="Her doughter"/>
    <n v="0.5"/>
    <x v="0"/>
    <n v="1"/>
    <s v="Y"/>
    <n v="0"/>
    <n v="1.5"/>
    <x v="2"/>
    <m/>
    <x v="1"/>
  </r>
  <r>
    <s v="95"/>
    <s v="SP_BR095"/>
    <s v="1"/>
    <s v="3"/>
    <s v="2012"/>
    <s v="2012A"/>
    <s v="Rwanda"/>
    <x v="1"/>
    <s v="Nemba"/>
    <s v="Kagesera"/>
    <s v="02?952‘15“"/>
    <s v="01?34‘613“"/>
    <n v="2092"/>
    <s v="Niyonsaba Francois"/>
    <x v="0"/>
    <s v="30"/>
    <x v="0"/>
    <m/>
    <x v="0"/>
    <s v="0"/>
    <s v="2"/>
    <s v="1"/>
    <s v="0"/>
    <s v="0"/>
    <s v="0"/>
    <s v="1"/>
    <s v="0"/>
    <s v="0"/>
    <s v="Nursery"/>
    <m/>
    <s v="male"/>
    <s v="5"/>
    <s v="His son"/>
    <n v="0.16"/>
    <x v="1"/>
    <n v="0"/>
    <s v="Y"/>
    <n v="0"/>
    <n v="0"/>
    <x v="1"/>
    <m/>
    <x v="1"/>
  </r>
  <r>
    <s v="96"/>
    <s v="SP_BR096"/>
    <s v="29"/>
    <s v="2"/>
    <s v="2012"/>
    <s v="2012A"/>
    <s v="Rwanda"/>
    <x v="1"/>
    <s v="Nemba"/>
    <s v="Kagesera"/>
    <s v="029?51‘456“"/>
    <s v="01?34‘279“"/>
    <n v="2090"/>
    <s v="Nyirabatagatifu Beatrice"/>
    <x v="1"/>
    <s v="25"/>
    <x v="0"/>
    <m/>
    <x v="0"/>
    <s v="0"/>
    <s v="1"/>
    <s v="1"/>
    <s v="0"/>
    <s v="0"/>
    <s v="0"/>
    <s v="1"/>
    <s v="0"/>
    <s v="0"/>
    <s v="P6"/>
    <m/>
    <s v="male"/>
    <s v="25"/>
    <s v="Head of Household"/>
    <n v="0.5"/>
    <x v="0"/>
    <n v="1"/>
    <s v="Y"/>
    <n v="0"/>
    <n v="1.5"/>
    <x v="2"/>
    <m/>
    <x v="1"/>
  </r>
  <r>
    <s v="97"/>
    <s v="SP_BR097"/>
    <s v="29"/>
    <s v="2"/>
    <s v="2012"/>
    <s v="2012A"/>
    <s v="Rwanda"/>
    <x v="1"/>
    <s v="Nemba"/>
    <s v="Kagesera"/>
    <s v="029?51‘495“"/>
    <s v="01?34‘292“"/>
    <n v="2050"/>
    <s v="Munyambibi Emmanuel"/>
    <x v="0"/>
    <s v="40"/>
    <x v="0"/>
    <m/>
    <x v="0"/>
    <s v="0"/>
    <s v="2"/>
    <s v="1"/>
    <s v="0"/>
    <s v="0"/>
    <s v="3"/>
    <s v="0"/>
    <s v="1"/>
    <s v="0"/>
    <s v="P6"/>
    <m/>
    <s v="male"/>
    <s v="15"/>
    <s v="Her doughter"/>
    <n v="0.1"/>
    <x v="1"/>
    <n v="1"/>
    <s v="N"/>
    <n v="1"/>
    <n v="2"/>
    <x v="2"/>
    <m/>
    <x v="1"/>
  </r>
  <r>
    <s v="98"/>
    <s v="SP_BR098"/>
    <s v="29"/>
    <s v="2"/>
    <s v="2012"/>
    <s v="2012A"/>
    <s v="Rwanda"/>
    <x v="1"/>
    <s v="Nemba"/>
    <s v="Kagesera"/>
    <s v="029?51?386“"/>
    <s v="01?34?246“"/>
    <n v="2102"/>
    <s v="Nyirazimana Stephanie"/>
    <x v="1"/>
    <s v="30"/>
    <x v="1"/>
    <s v="Biseruka J.Damascene"/>
    <x v="1"/>
    <s v="40"/>
    <s v="2"/>
    <s v="0"/>
    <s v="0"/>
    <s v="0"/>
    <s v="3"/>
    <s v="0"/>
    <s v="0"/>
    <s v="0"/>
    <s v="S2"/>
    <m/>
    <s v="male"/>
    <s v="16"/>
    <s v="Her doughter"/>
    <n v="0.5"/>
    <x v="0"/>
    <n v="1"/>
    <s v="Y"/>
    <n v="0"/>
    <n v="1.5"/>
    <x v="2"/>
    <m/>
    <x v="1"/>
  </r>
  <r>
    <s v="99"/>
    <s v="SP_BR099"/>
    <s v="29"/>
    <s v="2"/>
    <s v="2012"/>
    <s v="2012A"/>
    <s v="Rwanda"/>
    <x v="1"/>
    <s v="Nemba"/>
    <s v="Kagesera"/>
    <s v="029?51‘783“"/>
    <s v="01?34‘506“"/>
    <n v="2085"/>
    <s v="Tuyisenge Emmanuel"/>
    <x v="0"/>
    <s v="25"/>
    <x v="0"/>
    <s v="Nyirakiraruye Anastasie"/>
    <x v="0"/>
    <s v="0"/>
    <s v="0"/>
    <s v="0"/>
    <s v="0"/>
    <s v="0"/>
    <s v="0"/>
    <s v="0"/>
    <s v="0"/>
    <s v="0"/>
    <s v="P6"/>
    <m/>
    <s v="female"/>
    <s v="25"/>
    <s v="Her doughter"/>
    <n v="1"/>
    <x v="2"/>
    <n v="1"/>
    <s v="N"/>
    <n v="1"/>
    <n v="3"/>
    <x v="0"/>
    <m/>
    <x v="1"/>
  </r>
  <r>
    <s v="100"/>
    <s v="SP_BR100"/>
    <s v="1"/>
    <s v="3"/>
    <s v="2012"/>
    <s v="2012A"/>
    <s v="Rwanda"/>
    <x v="1"/>
    <s v="Nemba"/>
    <s v="Kagesera"/>
    <s v="029?51‘370“"/>
    <s v="01?34‘175“"/>
    <n v="2083"/>
    <s v="Karera Anasthasie"/>
    <x v="0"/>
    <s v="37"/>
    <x v="0"/>
    <m/>
    <x v="0"/>
    <s v="0"/>
    <s v="2"/>
    <s v="0"/>
    <s v="0"/>
    <s v="0"/>
    <s v="3"/>
    <s v="0"/>
    <s v="0"/>
    <s v="0"/>
    <s v="P2"/>
    <m/>
    <s v="male"/>
    <s v="37"/>
    <s v="Head of house hold"/>
    <n v="0.5"/>
    <x v="0"/>
    <n v="0"/>
    <s v="Y"/>
    <n v="0"/>
    <n v="0.5"/>
    <x v="1"/>
    <m/>
    <x v="1"/>
  </r>
  <r>
    <s v="101"/>
    <s v="SP_BR101"/>
    <s v="1"/>
    <s v="3"/>
    <s v="2012"/>
    <s v="2012A"/>
    <s v="Rwanda"/>
    <x v="1"/>
    <s v="Nemba"/>
    <s v="Kagesera"/>
    <s v="029?51‘463“"/>
    <s v="01?34‘221“"/>
    <n v="2033"/>
    <s v="Akobiboneye Feledian"/>
    <x v="1"/>
    <s v="62"/>
    <x v="1"/>
    <s v="Rutete"/>
    <x v="1"/>
    <s v="68"/>
    <s v="2"/>
    <s v="0"/>
    <s v="0"/>
    <s v="0"/>
    <s v="2"/>
    <s v="0"/>
    <s v="0"/>
    <s v="0"/>
    <s v="P6"/>
    <m/>
    <s v="male"/>
    <s v="14"/>
    <s v="His son"/>
    <n v="0.5"/>
    <x v="0"/>
    <n v="0"/>
    <s v="Y"/>
    <n v="0"/>
    <n v="0.5"/>
    <x v="1"/>
    <m/>
    <x v="1"/>
  </r>
  <r>
    <s v="102"/>
    <s v="SP_BR102"/>
    <s v="1"/>
    <s v="3"/>
    <s v="2012"/>
    <s v="2012A"/>
    <s v="Rwanda"/>
    <x v="1"/>
    <s v="Nemba"/>
    <s v="Kagesera"/>
    <s v="029?51‘350“"/>
    <s v="01?34‘188“"/>
    <n v="2069"/>
    <s v="Nyiandegeya Esperance"/>
    <x v="1"/>
    <s v="55"/>
    <x v="1"/>
    <s v="Hakizimana Laurent"/>
    <x v="1"/>
    <s v="68"/>
    <s v="0"/>
    <s v="1"/>
    <s v="0"/>
    <s v="0"/>
    <s v="0"/>
    <s v="0"/>
    <s v="0"/>
    <s v="0"/>
    <s v="P6"/>
    <m/>
    <s v="female"/>
    <s v="19"/>
    <s v="Her doughter"/>
    <n v="0.5"/>
    <x v="0"/>
    <n v="1"/>
    <s v="Y"/>
    <n v="0"/>
    <n v="1.5"/>
    <x v="2"/>
    <m/>
    <x v="1"/>
  </r>
  <r>
    <s v="303"/>
    <s v="SP_BR103"/>
    <s v="2"/>
    <s v="3"/>
    <s v="2012"/>
    <s v="2012A"/>
    <s v="Rwanda"/>
    <x v="1"/>
    <s v="Nemba"/>
    <s v="Kagesera"/>
    <s v="029?51‘463“"/>
    <s v="01?34‘221“"/>
    <n v="2033"/>
    <s v="Hagenimana Idephonse"/>
    <x v="0"/>
    <s v="38"/>
    <x v="0"/>
    <m/>
    <x v="0"/>
    <s v="0"/>
    <s v="2"/>
    <s v="0"/>
    <s v="0"/>
    <s v="0"/>
    <s v="2"/>
    <s v="1"/>
    <s v="0"/>
    <s v="0"/>
    <s v="P8"/>
    <m/>
    <s v="male"/>
    <s v="38"/>
    <s v="Head of Household"/>
    <n v="0.5"/>
    <x v="0"/>
    <n v="1"/>
    <s v="Y"/>
    <n v="0"/>
    <n v="1.5"/>
    <x v="2"/>
    <s v="N2 Africa"/>
    <x v="1"/>
  </r>
  <r>
    <s v="104"/>
    <s v="SP_BR104"/>
    <s v="2"/>
    <s v="3"/>
    <s v="2012"/>
    <s v="2012A"/>
    <s v="Rwanda"/>
    <x v="1"/>
    <s v="Nemba"/>
    <s v="Kagesera"/>
    <s v="029?51‘357“"/>
    <s v="01?34‘123“"/>
    <n v="2067"/>
    <s v="Nyiransabimana Christine"/>
    <x v="1"/>
    <s v="32"/>
    <x v="0"/>
    <m/>
    <x v="0"/>
    <s v="0"/>
    <s v="1"/>
    <s v="0"/>
    <s v="0"/>
    <s v="0"/>
    <s v="2"/>
    <s v="0"/>
    <s v="0"/>
    <s v="0"/>
    <s v="P6"/>
    <m/>
    <s v="female"/>
    <s v="15"/>
    <s v="Her doughter"/>
    <n v="0.5"/>
    <x v="0"/>
    <n v="1"/>
    <s v="Y"/>
    <n v="0"/>
    <n v="1.5"/>
    <x v="2"/>
    <m/>
    <x v="1"/>
  </r>
  <r>
    <s v="105"/>
    <s v="SP_BR105"/>
    <s v="2"/>
    <s v="3"/>
    <s v="2012"/>
    <s v="2012A"/>
    <s v="Rwanda"/>
    <x v="1"/>
    <s v="Nemba"/>
    <s v="Kagesera"/>
    <s v="029?51‘318“"/>
    <s v="01?34‘110“"/>
    <n v="2116"/>
    <s v="Nyiramana Jeanne"/>
    <x v="1"/>
    <s v="42"/>
    <x v="1"/>
    <s v="Bitwayiki Cyprien"/>
    <x v="1"/>
    <s v="47"/>
    <s v="2"/>
    <s v="0"/>
    <s v="0"/>
    <s v="0"/>
    <s v="1"/>
    <s v="0"/>
    <s v="0"/>
    <s v="0"/>
    <s v="P4"/>
    <m/>
    <s v="female"/>
    <s v="13"/>
    <s v="Her doughter"/>
    <n v="0.5"/>
    <x v="0"/>
    <n v="1"/>
    <s v="Y"/>
    <n v="0"/>
    <n v="1.5"/>
    <x v="2"/>
    <m/>
    <x v="1"/>
  </r>
  <r>
    <s v="106"/>
    <s v="SP_BR106"/>
    <s v="1"/>
    <s v="3"/>
    <s v="2012"/>
    <s v="2012A"/>
    <s v="Rwanda"/>
    <x v="1"/>
    <s v="Nemba"/>
    <s v="Kagesera"/>
    <s v="029?51‘466“"/>
    <s v="01?34‘301“"/>
    <n v="2034"/>
    <s v="Ngoyi Chantal"/>
    <x v="1"/>
    <s v="46"/>
    <x v="0"/>
    <m/>
    <x v="0"/>
    <s v="0"/>
    <s v="2"/>
    <s v="1"/>
    <s v="1"/>
    <s v="0"/>
    <s v="2"/>
    <s v="1"/>
    <s v="1"/>
    <s v="0"/>
    <s v="S3"/>
    <m/>
    <s v="male"/>
    <s v="17"/>
    <s v="His son"/>
    <n v="1"/>
    <x v="2"/>
    <n v="1"/>
    <s v="N"/>
    <n v="1"/>
    <n v="3"/>
    <x v="0"/>
    <m/>
    <x v="1"/>
  </r>
  <r>
    <s v="107"/>
    <s v="SP_BR107"/>
    <s v="1"/>
    <s v="3"/>
    <s v="2012"/>
    <s v="2012A"/>
    <s v="Rwanda"/>
    <x v="1"/>
    <s v="Nemba"/>
    <s v="Kagesera"/>
    <s v="029?51‘579“"/>
    <s v="01?34‘272“"/>
    <n v="2027"/>
    <s v="Rwendeye"/>
    <x v="0"/>
    <s v="67"/>
    <x v="0"/>
    <m/>
    <x v="0"/>
    <s v="0"/>
    <s v="0"/>
    <s v="1"/>
    <s v="1"/>
    <s v="0"/>
    <s v="0"/>
    <s v="1"/>
    <s v="0"/>
    <s v="1"/>
    <s v="P6"/>
    <m/>
    <s v="male"/>
    <s v="18"/>
    <s v="His son"/>
    <n v="0.5"/>
    <x v="0"/>
    <n v="0"/>
    <s v="N"/>
    <n v="1"/>
    <n v="1.5"/>
    <x v="2"/>
    <s v="Satellite  Farmer"/>
    <x v="1"/>
  </r>
  <r>
    <s v="108"/>
    <s v="SP_BR108"/>
    <s v="29"/>
    <s v="3"/>
    <s v="2012"/>
    <s v="2012A"/>
    <s v="Rwanda"/>
    <x v="1"/>
    <s v="Kinoni"/>
    <s v="bugeyo"/>
    <s v="29?44‘160“"/>
    <s v="01?36‘074“"/>
    <n v="2056"/>
    <s v="Habimana Evariste"/>
    <x v="0"/>
    <s v="27"/>
    <x v="0"/>
    <m/>
    <x v="0"/>
    <s v="0"/>
    <s v="3"/>
    <s v="0"/>
    <s v="0"/>
    <s v="0"/>
    <s v="1"/>
    <s v="0"/>
    <s v="0"/>
    <s v="0"/>
    <s v="P4"/>
    <m/>
    <s v="male"/>
    <s v="27"/>
    <s v="Himself"/>
    <n v="0.5"/>
    <x v="0"/>
    <n v="1"/>
    <s v="Y"/>
    <n v="0"/>
    <n v="1.5"/>
    <x v="2"/>
    <s v="N2 Africa"/>
    <x v="1"/>
  </r>
  <r>
    <s v="109"/>
    <s v="SP_BR109"/>
    <s v="1"/>
    <s v="3"/>
    <s v="2012"/>
    <s v="2012A"/>
    <s v="Rwanda"/>
    <x v="1"/>
    <s v="Nemba"/>
    <s v="Kagesera"/>
    <s v="029?51‘591“"/>
    <s v="01?34‘259“"/>
    <n v="2040"/>
    <s v="Uwaraye Anne Marie"/>
    <x v="1"/>
    <s v="62"/>
    <x v="0"/>
    <m/>
    <x v="0"/>
    <s v="0"/>
    <s v="0"/>
    <s v="1"/>
    <s v="1"/>
    <s v="0"/>
    <s v="0"/>
    <s v="1"/>
    <s v="0"/>
    <s v="0"/>
    <s v="P6"/>
    <m/>
    <s v="male"/>
    <s v="18"/>
    <s v="His son"/>
    <n v="0.5"/>
    <x v="0"/>
    <n v="0"/>
    <s v="N"/>
    <n v="1"/>
    <n v="1.5"/>
    <x v="2"/>
    <s v="Satellite  Farmer"/>
    <x v="1"/>
  </r>
  <r>
    <s v="110"/>
    <s v="SP_BR110"/>
    <s v="1"/>
    <s v="3"/>
    <s v="2012"/>
    <s v="2012A"/>
    <s v="Rwanda"/>
    <x v="1"/>
    <s v="Nemba"/>
    <s v="Kagesera"/>
    <s v="029?51‘617“"/>
    <s v="01?34‘234“"/>
    <n v="2038"/>
    <s v="Nyirabageni Devotha"/>
    <x v="1"/>
    <s v="21"/>
    <x v="0"/>
    <m/>
    <x v="0"/>
    <s v="0"/>
    <s v="2"/>
    <s v="1"/>
    <s v="1"/>
    <s v="0"/>
    <s v="0"/>
    <s v="0"/>
    <s v="0"/>
    <s v="0"/>
    <s v="P6"/>
    <m/>
    <s v="female"/>
    <s v="21"/>
    <s v="Her doughter"/>
    <n v="0.5"/>
    <x v="0"/>
    <n v="0"/>
    <s v="Y"/>
    <n v="0"/>
    <n v="0.5"/>
    <x v="1"/>
    <m/>
    <x v="1"/>
  </r>
  <r>
    <s v="111"/>
    <s v="SP_BR111"/>
    <s v="1"/>
    <s v="3"/>
    <s v="2012"/>
    <s v="2012A"/>
    <s v="Rwanda"/>
    <x v="1"/>
    <s v="Nemba"/>
    <s v="Kagesera"/>
    <s v="029?51‘630“"/>
    <s v="01?34‘275“"/>
    <n v="2073"/>
    <s v="Kandahari Anathalie"/>
    <x v="1"/>
    <s v="71"/>
    <x v="0"/>
    <m/>
    <x v="0"/>
    <s v="0"/>
    <s v="2"/>
    <s v="0"/>
    <s v="0"/>
    <s v="1"/>
    <s v="0"/>
    <s v="1"/>
    <s v="0"/>
    <s v="0"/>
    <s v="P4"/>
    <m/>
    <s v="male"/>
    <s v="15"/>
    <s v="Doughter in law"/>
    <n v="0.33"/>
    <x v="1"/>
    <n v="1"/>
    <s v="N"/>
    <n v="1"/>
    <n v="2"/>
    <x v="2"/>
    <m/>
    <x v="1"/>
  </r>
  <r>
    <s v="112"/>
    <s v="SP_BR112"/>
    <s v="1"/>
    <s v="3"/>
    <s v="2012"/>
    <s v="2012A"/>
    <s v="Rwanda"/>
    <x v="1"/>
    <s v="Nemba"/>
    <s v="Kagesera"/>
    <s v="029?51‘608“"/>
    <s v="01?34‘327“"/>
    <n v="2073"/>
    <s v="Nyirandikubwimwana Alphonsine"/>
    <x v="1"/>
    <s v="42"/>
    <x v="0"/>
    <m/>
    <x v="0"/>
    <s v="0"/>
    <s v="2"/>
    <s v="0"/>
    <s v="0"/>
    <s v="0"/>
    <s v="1"/>
    <s v="0"/>
    <s v="0"/>
    <s v="0"/>
    <s v="P6"/>
    <m/>
    <s v="female"/>
    <s v="15"/>
    <s v="Her doughter"/>
    <n v="0.25"/>
    <x v="1"/>
    <n v="1"/>
    <s v="Y"/>
    <n v="0"/>
    <n v="1"/>
    <x v="2"/>
    <m/>
    <x v="1"/>
  </r>
  <r>
    <s v="113"/>
    <s v="SP_BR113"/>
    <s v="1"/>
    <s v="3"/>
    <s v="2012"/>
    <s v="2012A"/>
    <s v="Rwanda"/>
    <x v="1"/>
    <s v="Nemba"/>
    <s v="Kagesera"/>
    <s v="029?51‘686“"/>
    <s v="01?34‘568“"/>
    <n v="2092"/>
    <s v="Nyirabasengimana Joselyne"/>
    <x v="1"/>
    <s v="26"/>
    <x v="1"/>
    <s v="Uwimana Alex"/>
    <x v="1"/>
    <s v="30"/>
    <s v="2"/>
    <s v="1"/>
    <s v="0"/>
    <s v="0"/>
    <s v="0"/>
    <s v="0"/>
    <s v="1"/>
    <s v="0"/>
    <s v="P3"/>
    <m/>
    <s v="male"/>
    <s v="30"/>
    <s v="Head of house hold"/>
    <n v="0.5"/>
    <x v="0"/>
    <n v="0"/>
    <s v="Y"/>
    <n v="0"/>
    <n v="0.5"/>
    <x v="1"/>
    <m/>
    <x v="1"/>
  </r>
  <r>
    <s v="114"/>
    <s v="SP_BR114"/>
    <s v="1"/>
    <s v="3"/>
    <s v="2012"/>
    <s v="2012A"/>
    <s v="Rwanda"/>
    <x v="1"/>
    <s v="Nemba"/>
    <s v="Kagesera"/>
    <s v="029?51‘577“"/>
    <s v="01?34‘421“"/>
    <n v="2137"/>
    <s v="Bizimana Gervais"/>
    <x v="0"/>
    <s v="68"/>
    <x v="0"/>
    <m/>
    <x v="0"/>
    <s v="0"/>
    <s v="0"/>
    <s v="1"/>
    <s v="0"/>
    <s v="1"/>
    <s v="1"/>
    <s v="0"/>
    <s v="0"/>
    <s v="1"/>
    <s v="P6"/>
    <m/>
    <s v="female"/>
    <s v="19"/>
    <s v="His doughter"/>
    <n v="0.33"/>
    <x v="1"/>
    <n v="0"/>
    <s v="Y"/>
    <n v="0"/>
    <n v="0"/>
    <x v="1"/>
    <m/>
    <x v="1"/>
  </r>
  <r>
    <s v="115"/>
    <s v="SP_BR115"/>
    <s v="1"/>
    <s v="3"/>
    <s v="2012"/>
    <s v="2012A"/>
    <s v="Rwanda"/>
    <x v="1"/>
    <s v="Nemba"/>
    <s v="Kagesera"/>
    <s v="029?51‘701“"/>
    <s v="01?34‘396“"/>
    <n v="2074"/>
    <s v="Urimubenshi Primien"/>
    <x v="0"/>
    <s v="57"/>
    <x v="0"/>
    <m/>
    <x v="0"/>
    <s v="0"/>
    <s v="0"/>
    <s v="2"/>
    <s v="0"/>
    <s v="1"/>
    <s v="3"/>
    <s v="3"/>
    <s v="1"/>
    <s v="0"/>
    <s v="S2"/>
    <m/>
    <s v="female"/>
    <s v="17"/>
    <s v="Her doughter"/>
    <n v="1"/>
    <x v="2"/>
    <n v="1"/>
    <s v="Y"/>
    <n v="0"/>
    <n v="2"/>
    <x v="2"/>
    <m/>
    <x v="1"/>
  </r>
  <r>
    <s v="116"/>
    <s v="SP_BR116"/>
    <s v="1"/>
    <s v="3"/>
    <s v="2012"/>
    <s v="2012A"/>
    <s v="Rwanda"/>
    <x v="1"/>
    <s v="Nemba"/>
    <s v="Kagesera"/>
    <s v="029?51‘504“"/>
    <s v="01?34‘370“"/>
    <n v="2138"/>
    <s v="Bazamanza Arivera"/>
    <x v="1"/>
    <s v="71"/>
    <x v="0"/>
    <m/>
    <x v="0"/>
    <s v="0"/>
    <s v="0"/>
    <s v="1"/>
    <s v="0"/>
    <s v="1"/>
    <s v="0"/>
    <s v="2"/>
    <s v="0"/>
    <s v="0"/>
    <s v="P6"/>
    <m/>
    <s v="male"/>
    <s v="17"/>
    <s v="His son"/>
    <n v="0.5"/>
    <x v="0"/>
    <n v="0"/>
    <s v="Y"/>
    <n v="0"/>
    <n v="0.5"/>
    <x v="1"/>
    <m/>
    <x v="1"/>
  </r>
  <r>
    <s v="117"/>
    <s v="SP_BR117"/>
    <s v="1"/>
    <s v="3"/>
    <s v="2012"/>
    <s v="2012A"/>
    <s v="Rwanda"/>
    <x v="1"/>
    <s v="Nemba"/>
    <s v="Kagesera"/>
    <s v="029?51‘493“"/>
    <s v="01?34‘391“"/>
    <n v="2147"/>
    <s v="Maniragaba Theneoste"/>
    <x v="0"/>
    <s v="43"/>
    <x v="0"/>
    <m/>
    <x v="0"/>
    <s v="0"/>
    <s v="4"/>
    <s v="0"/>
    <s v="1"/>
    <s v="0"/>
    <s v="1"/>
    <s v="0"/>
    <s v="1"/>
    <s v="0"/>
    <s v="P4"/>
    <m/>
    <s v="female"/>
    <s v="13"/>
    <s v="Her doughter"/>
    <n v="0.5"/>
    <x v="0"/>
    <n v="0"/>
    <s v="Y"/>
    <n v="0"/>
    <n v="0.5"/>
    <x v="1"/>
    <m/>
    <x v="1"/>
  </r>
  <r>
    <s v="118"/>
    <s v="SP_BR118"/>
    <s v="1"/>
    <s v="3"/>
    <s v="2012"/>
    <s v="2012A"/>
    <s v="Rwanda"/>
    <x v="1"/>
    <s v="Nemba"/>
    <s v="Kagesera"/>
    <s v="029?51‘634“"/>
    <s v="01?34‘327“"/>
    <n v="2127"/>
    <s v="Ruremesha Cleophase"/>
    <x v="0"/>
    <s v="42"/>
    <x v="0"/>
    <m/>
    <x v="0"/>
    <s v="0"/>
    <s v="2"/>
    <s v="1"/>
    <s v="1"/>
    <s v="0"/>
    <s v="1"/>
    <s v="3"/>
    <s v="1"/>
    <s v="0"/>
    <s v="P4"/>
    <m/>
    <s v="male"/>
    <s v="20"/>
    <s v="His son"/>
    <n v="0.5"/>
    <x v="0"/>
    <n v="0"/>
    <s v="Y"/>
    <n v="0"/>
    <n v="0.5"/>
    <x v="1"/>
    <m/>
    <x v="1"/>
  </r>
  <r>
    <s v="119"/>
    <s v="SP_BR119"/>
    <s v="1"/>
    <s v="3"/>
    <s v="2012"/>
    <s v="2012A"/>
    <s v="Rwanda"/>
    <x v="1"/>
    <s v="Nemba"/>
    <s v="Kagesera"/>
    <s v="029?51‘678“"/>
    <s v="01?34‘571“"/>
    <n v="2096"/>
    <s v="Nsazimana Daniel"/>
    <x v="0"/>
    <s v="30"/>
    <x v="0"/>
    <m/>
    <x v="0"/>
    <s v="0"/>
    <s v="0"/>
    <s v="0"/>
    <s v="0"/>
    <s v="0"/>
    <s v="0"/>
    <s v="1"/>
    <s v="0"/>
    <s v="0"/>
    <s v="S5"/>
    <m/>
    <s v="male"/>
    <s v="17"/>
    <s v="Head of Household"/>
    <n v="1"/>
    <x v="2"/>
    <n v="1"/>
    <s v="N"/>
    <n v="1"/>
    <n v="3"/>
    <x v="0"/>
    <m/>
    <x v="1"/>
  </r>
  <r>
    <s v="120"/>
    <s v="SP_BR120"/>
    <s v="2"/>
    <s v="3"/>
    <s v="2012"/>
    <s v="2012A"/>
    <s v="Rwanda"/>
    <x v="1"/>
    <s v="Nemba"/>
    <s v="Kagesera"/>
    <s v="029?51‘984“"/>
    <s v="01?34‘576“"/>
    <n v="2074"/>
    <s v="Mukeshimana Bonifilde"/>
    <x v="0"/>
    <s v="37"/>
    <x v="1"/>
    <s v="Nzabisigirande Cassien"/>
    <x v="1"/>
    <s v="40"/>
    <s v="2"/>
    <s v="0"/>
    <s v="1"/>
    <s v="0"/>
    <s v="3"/>
    <s v="0"/>
    <s v="0"/>
    <s v="0"/>
    <s v="P7"/>
    <m/>
    <s v="male"/>
    <s v="40"/>
    <s v="Head of Household"/>
    <n v="1.5"/>
    <x v="2"/>
    <n v="1"/>
    <s v="Y"/>
    <n v="0"/>
    <n v="2"/>
    <x v="2"/>
    <m/>
    <x v="1"/>
  </r>
  <r>
    <s v="122"/>
    <s v="SP_CB036"/>
    <s v="25"/>
    <s v="2"/>
    <s v="2012"/>
    <s v="2012A"/>
    <s v="Rwanda"/>
    <x v="2"/>
    <s v="Rwaza"/>
    <s v="Kabuga"/>
    <s v="29?41‘388“"/>
    <s v="01?32‘890“"/>
    <n v="1850"/>
    <s v="Nsengiyumva Jacentha"/>
    <x v="0"/>
    <s v="51"/>
    <x v="0"/>
    <m/>
    <x v="0"/>
    <s v="0"/>
    <s v="1"/>
    <s v="1"/>
    <s v="0"/>
    <s v="0"/>
    <s v="4"/>
    <s v="1"/>
    <s v="1"/>
    <s v="0"/>
    <s v="S1"/>
    <m/>
    <s v="male"/>
    <s v="20"/>
    <s v="His son"/>
    <n v="0.75"/>
    <x v="0"/>
    <n v="1"/>
    <s v="N"/>
    <n v="1"/>
    <n v="2.5"/>
    <x v="0"/>
    <s v="PASAB"/>
    <x v="0"/>
  </r>
  <r>
    <s v="121"/>
    <s v="SP_CB037"/>
    <s v="25"/>
    <s v="3"/>
    <s v="2012"/>
    <s v="2012A"/>
    <s v="Rwanda"/>
    <x v="2"/>
    <s v="Rwaza"/>
    <s v="Kabuga"/>
    <s v="29?41‘445“"/>
    <s v="01?32‘889“"/>
    <n v="1854"/>
    <s v="Musabyimana Vestine"/>
    <x v="1"/>
    <s v="56"/>
    <x v="0"/>
    <m/>
    <x v="1"/>
    <s v="0"/>
    <s v="0"/>
    <s v="1"/>
    <s v="1"/>
    <s v="0"/>
    <s v="1"/>
    <s v="1"/>
    <s v="0"/>
    <s v="0"/>
    <s v="S5"/>
    <m/>
    <s v="female"/>
    <s v="56"/>
    <s v="Himself"/>
    <n v="0.5"/>
    <x v="0"/>
    <n v="1"/>
    <s v="Y"/>
    <n v="0"/>
    <n v="1.5"/>
    <x v="2"/>
    <s v="N2 Africa"/>
    <x v="0"/>
  </r>
  <r>
    <s v="123"/>
    <s v="SP_CB038"/>
    <s v="25"/>
    <s v="3"/>
    <s v="2012"/>
    <s v="2012A"/>
    <s v="Rwanda"/>
    <x v="2"/>
    <s v="Rwaza"/>
    <s v="Busana"/>
    <s v="29?40‘885“"/>
    <s v="01?32‘796“"/>
    <n v="1876"/>
    <s v="Bizimana J. Bosco"/>
    <x v="0"/>
    <s v="38"/>
    <x v="0"/>
    <m/>
    <x v="0"/>
    <s v="0"/>
    <s v="0"/>
    <s v="0"/>
    <s v="1"/>
    <s v="0"/>
    <s v="2"/>
    <s v="0"/>
    <s v="1"/>
    <s v="0"/>
    <s v="S1"/>
    <m/>
    <s v="male"/>
    <s v="15"/>
    <s v="His son"/>
    <n v="0.1"/>
    <x v="1"/>
    <n v="0"/>
    <s v="Y"/>
    <n v="0"/>
    <n v="0"/>
    <x v="1"/>
    <s v="N2 Africa"/>
    <x v="1"/>
  </r>
  <r>
    <s v="124"/>
    <s v="SP_CB039"/>
    <s v="25"/>
    <s v="3"/>
    <s v="2012"/>
    <s v="2012A"/>
    <s v="Rwanda"/>
    <x v="2"/>
    <s v="Rwaza"/>
    <s v="Busana"/>
    <s v="29?40‘997“"/>
    <s v="01?32‘805“"/>
    <n v="1897"/>
    <s v="Mbarushimana Monique"/>
    <x v="1"/>
    <s v="36"/>
    <x v="1"/>
    <s v="Nizeyimana Fulgence"/>
    <x v="1"/>
    <s v="40"/>
    <s v="3"/>
    <s v="0"/>
    <s v="1"/>
    <s v="0"/>
    <s v="3"/>
    <s v="1"/>
    <s v="1"/>
    <s v="0"/>
    <s v="S1"/>
    <m/>
    <s v="male"/>
    <s v="15"/>
    <s v="His son"/>
    <n v="1"/>
    <x v="2"/>
    <n v="1"/>
    <s v="Y"/>
    <n v="0"/>
    <n v="2"/>
    <x v="2"/>
    <s v="N2 Africa"/>
    <x v="1"/>
  </r>
  <r>
    <s v="125"/>
    <s v="SP_CB040"/>
    <s v="25"/>
    <s v="3"/>
    <s v="2012"/>
    <s v="2012A"/>
    <s v="Rwanda"/>
    <x v="2"/>
    <s v="Rwaza"/>
    <s v="Butaraga"/>
    <s v="29?41‘960“"/>
    <s v="01?34‘088“"/>
    <n v="1774"/>
    <s v="Mujawamariya Providence"/>
    <x v="1"/>
    <s v="46"/>
    <x v="1"/>
    <s v="Hitimana Noella"/>
    <x v="1"/>
    <s v="46"/>
    <s v="2"/>
    <s v="3"/>
    <s v="1"/>
    <s v="0"/>
    <s v="3"/>
    <s v="1"/>
    <s v="1"/>
    <s v="0"/>
    <s v="S5"/>
    <m/>
    <s v="female"/>
    <s v="21"/>
    <s v="His doughter"/>
    <n v="1"/>
    <x v="2"/>
    <n v="1"/>
    <s v="Y"/>
    <n v="0"/>
    <n v="2"/>
    <x v="2"/>
    <s v="N2 Africa"/>
    <x v="0"/>
  </r>
  <r>
    <s v="126"/>
    <s v="SP_CB041"/>
    <s v="25"/>
    <s v="3"/>
    <s v="2012"/>
    <s v="2012A"/>
    <s v="Rwanda"/>
    <x v="2"/>
    <s v="Rwaza"/>
    <s v="Rwamigumbe"/>
    <s v="29?41‘212“"/>
    <s v="01?32‘917“"/>
    <n v="0"/>
    <s v="Nduwamungu Donatille"/>
    <x v="1"/>
    <s v="48"/>
    <x v="1"/>
    <m/>
    <x v="1"/>
    <s v="46"/>
    <s v="0"/>
    <s v="2"/>
    <s v="1"/>
    <s v="0"/>
    <s v="0"/>
    <s v="0"/>
    <s v="0"/>
    <s v="0"/>
    <s v="S6"/>
    <m/>
    <s v="male"/>
    <s v="20"/>
    <s v="His son"/>
    <n v="1"/>
    <x v="2"/>
    <n v="1"/>
    <s v="Y"/>
    <n v="0"/>
    <n v="2"/>
    <x v="2"/>
    <s v="N2 Africa"/>
    <x v="0"/>
  </r>
  <r>
    <s v="127"/>
    <s v="SP_CB042"/>
    <s v="25"/>
    <s v="3"/>
    <s v="2012"/>
    <s v="2012A"/>
    <s v="Rwanda"/>
    <x v="2"/>
    <s v="Rwaza"/>
    <s v="Rwamigimbu"/>
    <s v="29?41‘128“"/>
    <s v="01?32‘928“"/>
    <n v="1929"/>
    <s v="Manirahaba Alphonsine"/>
    <x v="1"/>
    <s v="51"/>
    <x v="0"/>
    <m/>
    <x v="0"/>
    <s v="0"/>
    <s v="0"/>
    <s v="2"/>
    <s v="1"/>
    <s v="0"/>
    <s v="1"/>
    <s v="1"/>
    <s v="0"/>
    <s v="0"/>
    <s v="P6"/>
    <m/>
    <s v="female"/>
    <s v="46"/>
    <s v="Himself"/>
    <n v="0.3"/>
    <x v="1"/>
    <n v="1"/>
    <s v="Y"/>
    <n v="0"/>
    <n v="1"/>
    <x v="2"/>
    <s v="N2 Africa"/>
    <x v="0"/>
  </r>
  <r>
    <s v="128"/>
    <s v="SP_CB043"/>
    <s v="25"/>
    <s v="3"/>
    <s v="2012"/>
    <s v="2012A"/>
    <s v="Rwanda"/>
    <x v="2"/>
    <s v="Rwaza"/>
    <s v="Kabuga"/>
    <s v="29?41‘200“"/>
    <s v="01?32‘674“"/>
    <m/>
    <s v="Ntirikwendera Clotilde"/>
    <x v="1"/>
    <s v="65"/>
    <x v="0"/>
    <m/>
    <x v="0"/>
    <s v="0"/>
    <s v="0"/>
    <s v="0"/>
    <s v="0"/>
    <s v="0"/>
    <s v="0"/>
    <s v="1"/>
    <s v="1"/>
    <s v="0"/>
    <s v="P6"/>
    <m/>
    <s v="male"/>
    <s v="23"/>
    <s v="His son"/>
    <n v="0.3"/>
    <x v="1"/>
    <n v="0"/>
    <s v="Y"/>
    <n v="0"/>
    <n v="0"/>
    <x v="1"/>
    <s v="N2 Africa"/>
    <x v="1"/>
  </r>
  <r>
    <s v="129"/>
    <s v="SP_CB044"/>
    <s v="25"/>
    <s v="3"/>
    <s v="2012"/>
    <s v="2012A"/>
    <s v="Rwanda"/>
    <x v="2"/>
    <s v="Rwaza"/>
    <s v="Rwamigimbu"/>
    <s v="29?40‘916“"/>
    <s v="01?32‘687“"/>
    <n v="1851"/>
    <s v="Usabyarahabwa Noela"/>
    <x v="1"/>
    <s v="35"/>
    <x v="0"/>
    <m/>
    <x v="0"/>
    <s v="0"/>
    <s v="1"/>
    <s v="0"/>
    <s v="0"/>
    <s v="0"/>
    <s v="1"/>
    <s v="1"/>
    <s v="0"/>
    <s v="0"/>
    <s v="P6"/>
    <m/>
    <s v="female"/>
    <s v="15"/>
    <s v="His doughter"/>
    <n v="0.25"/>
    <x v="1"/>
    <n v="0"/>
    <s v="Y"/>
    <n v="0"/>
    <n v="0"/>
    <x v="1"/>
    <s v="N2 Africa"/>
    <x v="1"/>
  </r>
  <r>
    <s v="130"/>
    <s v="SP_CB045"/>
    <s v="25"/>
    <s v="3"/>
    <s v="2012"/>
    <s v="2012A"/>
    <s v="Rwanda"/>
    <x v="2"/>
    <s v="Rwaza"/>
    <s v="Rwamigimbu"/>
    <s v="29?41‘206“"/>
    <s v="01?32‘671“"/>
    <n v="1781"/>
    <s v="Kanamugire Weratha"/>
    <x v="1"/>
    <s v="45"/>
    <x v="1"/>
    <s v="Ndagijimana Valens"/>
    <x v="1"/>
    <s v="42"/>
    <s v="3"/>
    <s v="0"/>
    <s v="1"/>
    <s v="0"/>
    <s v="2"/>
    <s v="0"/>
    <s v="1"/>
    <s v="0"/>
    <s v="S6"/>
    <m/>
    <s v="female"/>
    <s v="17"/>
    <s v="His doughter"/>
    <n v="1"/>
    <x v="2"/>
    <n v="1"/>
    <s v="Y"/>
    <n v="0"/>
    <n v="2"/>
    <x v="2"/>
    <s v="N2 Africa"/>
    <x v="1"/>
  </r>
  <r>
    <s v="131"/>
    <s v="SP_CB046"/>
    <s v="25"/>
    <s v="3"/>
    <s v="2012"/>
    <s v="2012A"/>
    <s v="Rwanda"/>
    <x v="2"/>
    <s v="Rwaza"/>
    <s v="Rwamigimbu"/>
    <s v="29?41‘158“"/>
    <s v="01?32‘730“"/>
    <n v="1861"/>
    <s v="Nyirakarire Alphonsine"/>
    <x v="1"/>
    <s v="22"/>
    <x v="1"/>
    <s v="Nshimiyimana J.Baptiste"/>
    <x v="1"/>
    <s v="30"/>
    <s v="1"/>
    <s v="1"/>
    <s v="0"/>
    <s v="0"/>
    <s v="1"/>
    <s v="1"/>
    <s v="0"/>
    <s v="0"/>
    <s v="P6"/>
    <m/>
    <s v="male"/>
    <s v="30"/>
    <s v="Himself"/>
    <n v="1.5"/>
    <x v="2"/>
    <n v="1"/>
    <s v="Y"/>
    <n v="0"/>
    <n v="2"/>
    <x v="2"/>
    <s v="N2 Africa"/>
    <x v="1"/>
  </r>
  <r>
    <s v="132"/>
    <s v="SP_CB047"/>
    <s v="25"/>
    <s v="3"/>
    <s v="2012"/>
    <s v="2012A"/>
    <s v="Rwanda"/>
    <x v="2"/>
    <s v="Rwaza"/>
    <s v="Kabuga"/>
    <s v="29?41‘365“"/>
    <s v="01?32‘941“"/>
    <n v="1867"/>
    <s v="Mpamvu John"/>
    <x v="0"/>
    <s v="47"/>
    <x v="0"/>
    <m/>
    <x v="0"/>
    <s v="0"/>
    <s v="1"/>
    <s v="0"/>
    <s v="0"/>
    <s v="0"/>
    <s v="1"/>
    <s v="3"/>
    <s v="1"/>
    <s v="0"/>
    <s v="S6"/>
    <m/>
    <s v="male"/>
    <s v="21"/>
    <s v="His son"/>
    <n v="0.3"/>
    <x v="1"/>
    <n v="1"/>
    <s v="Y"/>
    <n v="0"/>
    <n v="1"/>
    <x v="2"/>
    <s v="N2 Africa"/>
    <x v="0"/>
  </r>
  <r>
    <s v="133"/>
    <s v="SP_CB048"/>
    <s v="25"/>
    <s v="3"/>
    <s v="2012"/>
    <s v="2012A"/>
    <s v="Rwanda"/>
    <x v="2"/>
    <s v="Rwaza"/>
    <s v="Kabuga"/>
    <s v="29?41‘346“"/>
    <s v="01?32‘891“"/>
    <n v="1863"/>
    <s v="Dusabimana Paul"/>
    <x v="0"/>
    <s v="32"/>
    <x v="0"/>
    <m/>
    <x v="0"/>
    <s v="0"/>
    <s v="0"/>
    <s v="2"/>
    <s v="0"/>
    <s v="0"/>
    <s v="1"/>
    <s v="1"/>
    <s v="0"/>
    <s v="0"/>
    <s v="S2"/>
    <m/>
    <s v="female"/>
    <s v="17"/>
    <s v="His doughter"/>
    <n v="0.6"/>
    <x v="0"/>
    <n v="1"/>
    <s v="Y"/>
    <n v="0"/>
    <n v="1.5"/>
    <x v="2"/>
    <s v="N2 Africa"/>
    <x v="1"/>
  </r>
  <r>
    <s v="134"/>
    <s v="SP_CB049"/>
    <s v="25"/>
    <s v="3"/>
    <s v="2012"/>
    <s v="2012A"/>
    <s v="Rwanda"/>
    <x v="2"/>
    <s v="Rwaza"/>
    <s v="Kabuga"/>
    <s v="29?41‘322“"/>
    <s v="01?32‘939“"/>
    <n v="1895"/>
    <s v="Nanteza Pascasie"/>
    <x v="1"/>
    <s v="38"/>
    <x v="1"/>
    <s v="Ndikubwimana Emmanuel"/>
    <x v="1"/>
    <s v="38"/>
    <s v="2"/>
    <s v="0"/>
    <s v="1"/>
    <s v="0"/>
    <s v="1"/>
    <s v="0"/>
    <s v="1"/>
    <s v="0"/>
    <s v="S1"/>
    <m/>
    <s v="male"/>
    <s v="13"/>
    <s v="His son"/>
    <n v="1"/>
    <x v="2"/>
    <n v="1"/>
    <s v="N"/>
    <n v="1"/>
    <n v="3"/>
    <x v="0"/>
    <s v="N2 Africa"/>
    <x v="1"/>
  </r>
  <r>
    <s v="135"/>
    <s v="SP_CB050"/>
    <s v="25"/>
    <s v="3"/>
    <s v="2012"/>
    <s v="2012A"/>
    <s v="Rwanda"/>
    <x v="2"/>
    <s v="Rwaza"/>
    <s v="Rumba"/>
    <s v="29?41‘053“"/>
    <s v="01?32‘877“"/>
    <n v="1928"/>
    <s v="Muhawenimana Console"/>
    <x v="1"/>
    <s v="45"/>
    <x v="0"/>
    <m/>
    <x v="1"/>
    <s v="46"/>
    <s v="3"/>
    <s v="1"/>
    <s v="1"/>
    <s v="0"/>
    <s v="2"/>
    <s v="0"/>
    <s v="0"/>
    <s v="0"/>
    <s v="S1"/>
    <m/>
    <s v="female"/>
    <s v="16"/>
    <s v="His douhter"/>
    <n v="0.5"/>
    <x v="0"/>
    <n v="1"/>
    <s v="Y"/>
    <n v="0"/>
    <n v="1.5"/>
    <x v="2"/>
    <s v="N2 Africa"/>
    <x v="0"/>
  </r>
  <r>
    <s v="136"/>
    <s v="SP_CB051"/>
    <s v="25"/>
    <s v="3"/>
    <s v="2012"/>
    <s v="2012A"/>
    <s v="Rwanda"/>
    <x v="2"/>
    <s v="Rwaza"/>
    <s v="Rwamigimbu"/>
    <s v="29?41‘225“"/>
    <s v="01?33‘005“"/>
    <n v="1932"/>
    <s v="Manishimwe Constantine(Imanaturikumwe)"/>
    <x v="0"/>
    <s v="33"/>
    <x v="0"/>
    <m/>
    <x v="1"/>
    <s v="33"/>
    <s v="2"/>
    <s v="1"/>
    <s v="0"/>
    <s v="0"/>
    <s v="2"/>
    <s v="0"/>
    <s v="0"/>
    <s v="0"/>
    <s v="P6"/>
    <m/>
    <s v="male"/>
    <s v="33"/>
    <s v="Himself"/>
    <n v="0.4"/>
    <x v="1"/>
    <n v="1"/>
    <s v="N"/>
    <n v="1"/>
    <n v="2"/>
    <x v="2"/>
    <s v="N2 Africa"/>
    <x v="0"/>
  </r>
  <r>
    <s v="137"/>
    <s v="SP_CB052"/>
    <s v="25"/>
    <s v="3"/>
    <s v="2012"/>
    <s v="2012A"/>
    <s v="Rwanda"/>
    <x v="2"/>
    <s v="Rwaza"/>
    <s v="Rwamigimbu"/>
    <s v="29?41‘355“"/>
    <s v="01?32‘939“"/>
    <n v="1887"/>
    <s v="Nyirambabazi Mecaniel"/>
    <x v="1"/>
    <s v="55"/>
    <x v="1"/>
    <s v="Hakizimana Emmanuel"/>
    <x v="1"/>
    <s v="60"/>
    <s v="0"/>
    <s v="2"/>
    <s v="1"/>
    <s v="0"/>
    <s v="1"/>
    <s v="0"/>
    <s v="0"/>
    <s v="0"/>
    <s v="P6"/>
    <m/>
    <s v="female"/>
    <s v="20"/>
    <s v="His doughter"/>
    <n v="1"/>
    <x v="2"/>
    <n v="1"/>
    <s v="Y"/>
    <n v="0"/>
    <n v="2"/>
    <x v="2"/>
    <s v="N2 Africa"/>
    <x v="1"/>
  </r>
  <r>
    <s v="138"/>
    <s v="SP_CB053"/>
    <s v="25"/>
    <s v="3"/>
    <s v="2012"/>
    <s v="2012A"/>
    <s v="Rwanda"/>
    <x v="2"/>
    <s v="Rwaza"/>
    <s v="Rwamigimbu"/>
    <s v="29?41‘231“"/>
    <s v="01?32‘987“"/>
    <n v="1941"/>
    <s v="Mukeshimana Veneranda"/>
    <x v="1"/>
    <s v="38"/>
    <x v="0"/>
    <m/>
    <x v="0"/>
    <s v="0"/>
    <s v="1"/>
    <s v="0"/>
    <s v="1"/>
    <s v="0"/>
    <s v="0"/>
    <s v="1"/>
    <s v="0"/>
    <s v="0"/>
    <s v="S2"/>
    <m/>
    <s v="male"/>
    <s v="17"/>
    <s v="His son"/>
    <n v="0.25"/>
    <x v="1"/>
    <n v="1"/>
    <s v="Y"/>
    <n v="0"/>
    <n v="1"/>
    <x v="2"/>
    <s v="N2 Africa"/>
    <x v="0"/>
  </r>
  <r>
    <s v="139"/>
    <s v="SP_CB054"/>
    <s v="25"/>
    <s v="3"/>
    <s v="2012"/>
    <s v="2012A"/>
    <s v="Rwanda"/>
    <x v="2"/>
    <s v="Rwaza"/>
    <s v="Rwamugimbu"/>
    <s v="29?41‘221“"/>
    <s v="01?32‘979“"/>
    <n v="1949"/>
    <s v="Ntabanganyimana Pauline"/>
    <x v="1"/>
    <s v="45"/>
    <x v="1"/>
    <s v="Hakizimana Paul"/>
    <x v="1"/>
    <s v="47"/>
    <s v="2"/>
    <s v="0"/>
    <s v="1"/>
    <s v="0"/>
    <s v="3"/>
    <s v="2"/>
    <s v="1"/>
    <s v="0"/>
    <s v="S2"/>
    <m/>
    <s v="female"/>
    <s v="18"/>
    <s v="His doughter"/>
    <n v="1"/>
    <x v="2"/>
    <n v="0"/>
    <s v="Y"/>
    <n v="0"/>
    <n v="1"/>
    <x v="2"/>
    <s v="N2 Africa"/>
    <x v="1"/>
  </r>
  <r>
    <s v="140"/>
    <s v="SP_CB055"/>
    <s v="25"/>
    <s v="3"/>
    <s v="2012"/>
    <s v="2012A"/>
    <s v="Rwanda"/>
    <x v="2"/>
    <s v="Rwaza"/>
    <s v="Butarago"/>
    <s v="29?41‘899“"/>
    <s v="01?34‘034“"/>
    <n v="1768"/>
    <s v="Ntibazirikana Monique"/>
    <x v="1"/>
    <s v="66"/>
    <x v="0"/>
    <m/>
    <x v="0"/>
    <s v="0"/>
    <s v="0"/>
    <s v="0"/>
    <s v="0"/>
    <s v="0"/>
    <s v="0"/>
    <s v="1"/>
    <s v="0"/>
    <s v="0"/>
    <s v="S5"/>
    <m/>
    <s v="male"/>
    <s v="23"/>
    <s v="His son"/>
    <n v="1"/>
    <x v="2"/>
    <n v="1"/>
    <s v="Y"/>
    <n v="0"/>
    <n v="2"/>
    <x v="2"/>
    <s v="N2 Africa"/>
    <x v="1"/>
  </r>
  <r>
    <s v="141"/>
    <s v="SP_CB056"/>
    <s v="25"/>
    <s v="3"/>
    <s v="2012"/>
    <s v="2012A"/>
    <s v="Rwanda"/>
    <x v="2"/>
    <s v="Rwaza"/>
    <s v="Butaraga"/>
    <s v="29?41‘918“"/>
    <s v="01?34‘034“"/>
    <n v="1769"/>
    <s v="Kazugafite Seraphine"/>
    <x v="1"/>
    <s v="32"/>
    <x v="1"/>
    <s v="Nziyomaze yohani"/>
    <x v="1"/>
    <s v="48"/>
    <s v="2"/>
    <s v="3"/>
    <s v="0"/>
    <s v="0"/>
    <s v="1"/>
    <s v="1"/>
    <s v="1"/>
    <s v="0"/>
    <s v="S4"/>
    <m/>
    <s v="female"/>
    <s v="20"/>
    <s v="His  Aunt"/>
    <n v="1"/>
    <x v="2"/>
    <n v="0"/>
    <s v="Y"/>
    <n v="0"/>
    <n v="1"/>
    <x v="2"/>
    <s v="N2 Africa"/>
    <x v="1"/>
  </r>
  <r>
    <s v="142"/>
    <s v="SP_CB057"/>
    <s v="23"/>
    <s v="3"/>
    <s v="2012"/>
    <s v="2012A"/>
    <s v="Rwanda"/>
    <x v="2"/>
    <s v="Rwaza"/>
    <s v="Butaraga"/>
    <s v="29?41‘870“"/>
    <s v="01?34‘072“"/>
    <n v="1754"/>
    <s v="Mujawamaliya Consolee"/>
    <x v="1"/>
    <s v="40"/>
    <x v="1"/>
    <s v="Ntuyemukaga Pierre"/>
    <x v="1"/>
    <s v="43"/>
    <s v="2"/>
    <s v="1"/>
    <s v="1"/>
    <s v="0"/>
    <s v="2"/>
    <s v="0"/>
    <s v="0"/>
    <s v="0"/>
    <s v="S4"/>
    <m/>
    <s v="female"/>
    <s v="18"/>
    <s v="His doughter"/>
    <n v="1"/>
    <x v="2"/>
    <n v="1"/>
    <s v="Y"/>
    <n v="0"/>
    <n v="2"/>
    <x v="2"/>
    <s v="N2 Africa"/>
    <x v="1"/>
  </r>
  <r>
    <s v="143"/>
    <s v="SP_CB058"/>
    <s v="25"/>
    <s v="3"/>
    <s v="2012"/>
    <s v="2012A"/>
    <s v="Rwanda"/>
    <x v="2"/>
    <s v="Rwaza"/>
    <s v="Butaraga"/>
    <s v="29?41‘902“"/>
    <s v="01?34‘121“"/>
    <n v="1749"/>
    <s v="Banyangabose Genereuse"/>
    <x v="1"/>
    <s v="40"/>
    <x v="1"/>
    <s v="Mbarushimana Francois"/>
    <x v="1"/>
    <s v="43"/>
    <s v="0"/>
    <s v="2"/>
    <s v="1"/>
    <s v="0"/>
    <s v="3"/>
    <s v="1"/>
    <s v="0"/>
    <s v="0"/>
    <s v="S3"/>
    <m/>
    <s v="female"/>
    <s v="19"/>
    <s v="His doughter"/>
    <n v="0.12"/>
    <x v="1"/>
    <n v="1"/>
    <s v="Y"/>
    <n v="0"/>
    <n v="1"/>
    <x v="2"/>
    <s v="N2 Africa"/>
    <x v="1"/>
  </r>
  <r>
    <s v="144"/>
    <s v="SP_CB059"/>
    <s v="25"/>
    <s v="3"/>
    <s v="2012"/>
    <s v="2012A"/>
    <s v="Rwanda"/>
    <x v="2"/>
    <s v="Rwaza"/>
    <s v="Butaraga"/>
    <s v="29?41‘821“"/>
    <s v="01?34‘225“"/>
    <n v="1788"/>
    <s v="Ntamerekezo Epiphanie"/>
    <x v="1"/>
    <s v="45"/>
    <x v="0"/>
    <m/>
    <x v="0"/>
    <s v="0"/>
    <s v="2"/>
    <s v="1"/>
    <s v="1"/>
    <s v="0"/>
    <s v="1"/>
    <s v="0"/>
    <s v="0"/>
    <s v="0"/>
    <s v="P6"/>
    <m/>
    <s v="female"/>
    <s v="18"/>
    <s v="Her doughter"/>
    <n v="0.5"/>
    <x v="0"/>
    <n v="1"/>
    <s v="Y"/>
    <n v="0"/>
    <n v="1.5"/>
    <x v="2"/>
    <s v="N2 Africa"/>
    <x v="1"/>
  </r>
  <r>
    <s v="145"/>
    <s v="SP_CB060"/>
    <s v="23"/>
    <s v="3"/>
    <s v="2012"/>
    <s v="2012A"/>
    <s v="Rwanda"/>
    <x v="2"/>
    <s v="Rwaza"/>
    <s v="Butaraga"/>
    <s v="29?41‘951“"/>
    <s v="01?34‘087“"/>
    <n v="1767"/>
    <s v="Maniragaba Verena"/>
    <x v="1"/>
    <s v="54"/>
    <x v="0"/>
    <m/>
    <x v="0"/>
    <s v="0"/>
    <s v="0"/>
    <s v="2"/>
    <s v="1"/>
    <s v="0"/>
    <s v="0"/>
    <s v="3"/>
    <s v="0"/>
    <s v="0"/>
    <s v="S3"/>
    <m/>
    <s v="female"/>
    <s v="15"/>
    <s v="His doughter"/>
    <n v="0.25"/>
    <x v="1"/>
    <n v="0"/>
    <s v="Y"/>
    <n v="0"/>
    <n v="0"/>
    <x v="1"/>
    <s v="N2 Africa"/>
    <x v="1"/>
  </r>
  <r>
    <s v="150"/>
    <s v="SP_GK001"/>
    <s v="25"/>
    <s v="2"/>
    <s v="2012"/>
    <s v="2012A"/>
    <s v="Rwanda"/>
    <x v="2"/>
    <s v="Kivuruga"/>
    <s v="Bushoka"/>
    <m/>
    <m/>
    <m/>
    <s v="Nshimiyumukiza Blandine"/>
    <x v="2"/>
    <s v="29"/>
    <x v="1"/>
    <s v="Kalisa Alexander"/>
    <x v="1"/>
    <s v="35"/>
    <s v="1"/>
    <s v="1"/>
    <s v="0"/>
    <s v="0"/>
    <s v="2"/>
    <s v="1"/>
    <s v="0"/>
    <s v="0"/>
    <s v="S3"/>
    <m/>
    <s v="male"/>
    <s v="35"/>
    <s v="Himself"/>
    <n v="0.5"/>
    <x v="0"/>
    <n v="0"/>
    <s v="N"/>
    <n v="1"/>
    <n v="1.5"/>
    <x v="2"/>
    <s v="N2 Africa"/>
    <x v="2"/>
  </r>
  <r>
    <s v="151"/>
    <s v="SP_GK002"/>
    <s v="25"/>
    <s v="2"/>
    <s v="2012"/>
    <s v="2012A"/>
    <s v="Rwanda"/>
    <x v="2"/>
    <s v="Kivuruga"/>
    <s v="Nturo"/>
    <s v="29?44‘108“"/>
    <s v="01?36‘826“"/>
    <n v="1807"/>
    <s v="Mujawimana Cesarie"/>
    <x v="1"/>
    <s v="31"/>
    <x v="1"/>
    <s v="Hagumimana mathias"/>
    <x v="1"/>
    <s v="34"/>
    <s v="1"/>
    <s v="0"/>
    <s v="0"/>
    <s v="0"/>
    <s v="1"/>
    <s v="1"/>
    <s v="0"/>
    <s v="0"/>
    <s v="P6"/>
    <m/>
    <s v="male"/>
    <s v="34"/>
    <s v="Himself"/>
    <n v="1"/>
    <x v="2"/>
    <n v="1"/>
    <s v="N"/>
    <n v="1"/>
    <n v="3"/>
    <x v="0"/>
    <s v="N2 Africa"/>
    <x v="0"/>
  </r>
  <r>
    <s v="152"/>
    <s v="SP_GK003"/>
    <s v="24"/>
    <s v="2"/>
    <s v="2012"/>
    <s v="2012A"/>
    <s v="Rwanda"/>
    <x v="2"/>
    <s v="Kivuruga"/>
    <s v="Bushoka"/>
    <s v="29?44‘08.436“"/>
    <s v="01?35‘959“"/>
    <n v="1853"/>
    <s v="Mukanzasaba Justine"/>
    <x v="1"/>
    <s v="27"/>
    <x v="1"/>
    <s v="Sibomana J.Baptiste"/>
    <x v="1"/>
    <s v="27"/>
    <s v="2"/>
    <s v="1"/>
    <s v="0"/>
    <s v="0"/>
    <s v="0"/>
    <s v="1"/>
    <s v="0"/>
    <s v="0"/>
    <s v="P6"/>
    <m/>
    <s v="male"/>
    <s v="30"/>
    <s v="Her husband"/>
    <n v="0.25"/>
    <x v="1"/>
    <n v="0"/>
    <s v="N"/>
    <n v="1"/>
    <n v="1"/>
    <x v="2"/>
    <s v="N2 Africa"/>
    <x v="0"/>
  </r>
  <r>
    <s v="153"/>
    <s v="SP_GK004"/>
    <s v="24"/>
    <s v="2"/>
    <s v="2012"/>
    <s v="2012A"/>
    <s v="Rwanda"/>
    <x v="2"/>
    <s v="Kivuruga"/>
    <s v="Bushoka"/>
    <s v="29?44‘341“"/>
    <s v="01?35‘926“"/>
    <n v="1869"/>
    <s v="Rutirwera Fabien"/>
    <x v="0"/>
    <s v="56"/>
    <x v="0"/>
    <m/>
    <x v="0"/>
    <s v="0"/>
    <s v="1"/>
    <s v="1"/>
    <s v="0"/>
    <s v="0"/>
    <s v="1"/>
    <s v="0"/>
    <s v="1"/>
    <s v="0"/>
    <s v="P6"/>
    <m/>
    <s v="female"/>
    <s v="15"/>
    <s v="His  doughter"/>
    <n v="1"/>
    <x v="2"/>
    <n v="0"/>
    <s v="Y"/>
    <n v="0"/>
    <n v="1"/>
    <x v="2"/>
    <s v="N2 Africa"/>
    <x v="0"/>
  </r>
  <r>
    <s v="154"/>
    <s v="SP_GK005"/>
    <s v="25"/>
    <s v="2"/>
    <s v="2012"/>
    <s v="2012A"/>
    <s v="Rwanda"/>
    <x v="2"/>
    <s v="Kivuruga"/>
    <s v="Kamwumba"/>
    <s v="29?44‘714“"/>
    <s v="01?36‘068“"/>
    <n v="1903"/>
    <s v="Habumugeshi Emmanuel"/>
    <x v="0"/>
    <s v="29"/>
    <x v="0"/>
    <m/>
    <x v="0"/>
    <s v="0"/>
    <s v="1"/>
    <s v="0"/>
    <s v="0"/>
    <s v="0"/>
    <s v="0"/>
    <s v="1"/>
    <s v="0"/>
    <s v="0"/>
    <s v="P5"/>
    <m/>
    <s v="male"/>
    <s v="30"/>
    <s v="Himself"/>
    <n v="1"/>
    <x v="2"/>
    <n v="1"/>
    <s v="Y"/>
    <n v="0"/>
    <n v="2"/>
    <x v="2"/>
    <s v="N2 Africa"/>
    <x v="0"/>
  </r>
  <r>
    <s v="155"/>
    <s v="SP_GK006"/>
    <s v="25"/>
    <s v="2"/>
    <s v="2012"/>
    <s v="2012A"/>
    <s v="Rwanda"/>
    <x v="2"/>
    <s v="Kivuruga"/>
    <s v="Bushoka"/>
    <s v="29?44‘377“"/>
    <s v="01?35‘26.944“"/>
    <n v="1872"/>
    <s v="Ntibanganyimana Venantie"/>
    <x v="0"/>
    <s v="59"/>
    <x v="0"/>
    <m/>
    <x v="0"/>
    <s v="0"/>
    <s v="1"/>
    <s v="1"/>
    <s v="0"/>
    <s v="0"/>
    <s v="0"/>
    <s v="1"/>
    <s v="1"/>
    <s v="0"/>
    <s v="P5"/>
    <m/>
    <s v="female"/>
    <s v="22"/>
    <s v="His son"/>
    <n v="0.5"/>
    <x v="0"/>
    <n v="0"/>
    <s v="Y"/>
    <n v="0"/>
    <n v="0.5"/>
    <x v="1"/>
    <s v="N2 Africa"/>
    <x v="1"/>
  </r>
  <r>
    <s v="156"/>
    <s v="SP_GK007"/>
    <s v="25"/>
    <s v="2"/>
    <s v="2012"/>
    <s v="2012A"/>
    <s v="Rwanda"/>
    <x v="2"/>
    <s v="Kivuruga"/>
    <s v="Kamwumba"/>
    <s v="29?44‘435“"/>
    <s v="01?36‘05“"/>
    <n v="1873"/>
    <s v="Barigora Daniel"/>
    <x v="0"/>
    <s v="23"/>
    <x v="0"/>
    <m/>
    <x v="0"/>
    <s v="0"/>
    <s v="0"/>
    <s v="0"/>
    <s v="0"/>
    <s v="0"/>
    <s v="1"/>
    <s v="1"/>
    <s v="0"/>
    <s v="0"/>
    <s v="P5"/>
    <m/>
    <s v="male"/>
    <s v="23"/>
    <s v="Himself"/>
    <n v="1"/>
    <x v="2"/>
    <n v="0"/>
    <s v="Y"/>
    <n v="0"/>
    <n v="1"/>
    <x v="2"/>
    <s v="N2 Africa"/>
    <x v="0"/>
  </r>
  <r>
    <s v="157"/>
    <s v="SP_GK008"/>
    <s v="25"/>
    <s v="2"/>
    <s v="2012"/>
    <s v="2012A"/>
    <s v="Rwanda"/>
    <x v="2"/>
    <s v="Kivuruga"/>
    <s v="Kamwumba"/>
    <s v="29?44‘465“"/>
    <s v="01?35‘973“"/>
    <n v="1897"/>
    <s v="Mukamana Yosefa"/>
    <x v="1"/>
    <s v="26"/>
    <x v="1"/>
    <s v="Nyirangerageze Josephine"/>
    <x v="2"/>
    <s v="52"/>
    <s v="0"/>
    <s v="2"/>
    <s v="1"/>
    <s v="0"/>
    <s v="0"/>
    <s v="1"/>
    <s v="0"/>
    <s v="0"/>
    <s v="S1"/>
    <m/>
    <s v="female"/>
    <s v="14"/>
    <s v="Her sister"/>
    <n v="0.5"/>
    <x v="0"/>
    <n v="0"/>
    <s v="Y"/>
    <n v="0"/>
    <n v="0.5"/>
    <x v="1"/>
    <s v="N2 Africa"/>
    <x v="1"/>
  </r>
  <r>
    <s v="158"/>
    <s v="SP_GK009"/>
    <s v="24"/>
    <s v="2"/>
    <s v="2012"/>
    <s v="2012A"/>
    <s v="Rwanda"/>
    <x v="2"/>
    <s v="Kivuruga"/>
    <s v="Bushoka"/>
    <s v="29?44‘418“"/>
    <s v="01?35‘958“"/>
    <n v="1873"/>
    <s v="Nzanywayimana Dativa"/>
    <x v="1"/>
    <s v="41"/>
    <x v="1"/>
    <s v="Mukurarinda Aloys"/>
    <x v="1"/>
    <s v="49"/>
    <s v="4"/>
    <s v="1"/>
    <s v="1"/>
    <s v="0"/>
    <s v="2"/>
    <s v="1"/>
    <s v="1"/>
    <s v="0"/>
    <s v="P6"/>
    <m/>
    <s v="female"/>
    <s v="20"/>
    <s v="His doughter"/>
    <n v="0.5"/>
    <x v="0"/>
    <n v="0"/>
    <s v="N"/>
    <n v="1"/>
    <n v="1.5"/>
    <x v="2"/>
    <s v="N2 Africa"/>
    <x v="0"/>
  </r>
  <r>
    <s v="159"/>
    <s v="SP_GK010"/>
    <s v="24"/>
    <s v="2"/>
    <s v="2012"/>
    <s v="2012A"/>
    <s v="Rwanda"/>
    <x v="2"/>
    <s v="Kivuruga"/>
    <s v="Bushoka"/>
    <s v="29?45‘349“"/>
    <s v="01?35‘766“"/>
    <n v="1969"/>
    <s v="Nteziyaremye J. Pierre"/>
    <x v="0"/>
    <s v="40"/>
    <x v="0"/>
    <m/>
    <x v="0"/>
    <s v="0"/>
    <s v="32"/>
    <s v="0"/>
    <s v="0"/>
    <s v="0"/>
    <s v="0"/>
    <s v="0"/>
    <s v="1"/>
    <s v="0"/>
    <s v="P3"/>
    <m/>
    <s v="female"/>
    <s v="12"/>
    <s v="Her doughter"/>
    <n v="0.33"/>
    <x v="1"/>
    <n v="1"/>
    <s v="Y"/>
    <n v="0"/>
    <n v="1"/>
    <x v="2"/>
    <s v="N2 Africa"/>
    <x v="1"/>
  </r>
  <r>
    <s v="160"/>
    <s v="SP_GK011"/>
    <s v="24"/>
    <s v="2"/>
    <s v="2012"/>
    <s v="2012A"/>
    <s v="Rwanda"/>
    <x v="2"/>
    <s v="Kivuruga"/>
    <s v="Bushoka"/>
    <s v="29?44‘40“"/>
    <s v="01?36‘956“"/>
    <n v="1871"/>
    <s v="Ntawumvayino Josephine"/>
    <x v="0"/>
    <s v="50"/>
    <x v="0"/>
    <m/>
    <x v="0"/>
    <s v="0"/>
    <s v="1"/>
    <s v="0"/>
    <s v="1"/>
    <s v="0"/>
    <s v="0"/>
    <s v="2"/>
    <s v="1"/>
    <s v="0"/>
    <s v="P6"/>
    <m/>
    <s v="male"/>
    <s v="20"/>
    <s v="His son"/>
    <n v="0.5"/>
    <x v="0"/>
    <n v="1"/>
    <s v="N"/>
    <n v="1"/>
    <n v="2.5"/>
    <x v="0"/>
    <s v="N2 Africa"/>
    <x v="1"/>
  </r>
  <r>
    <s v="161"/>
    <s v="SP_GK012"/>
    <s v="25"/>
    <s v="2"/>
    <s v="2012"/>
    <s v="2012A"/>
    <s v="Rwanda"/>
    <x v="2"/>
    <s v="Kivuruga"/>
    <s v="Kamwumba"/>
    <s v="29?44‘358“"/>
    <s v="01?36‘777“"/>
    <n v="1841"/>
    <s v="Ntamahungiro Beatice"/>
    <x v="1"/>
    <s v="48"/>
    <x v="0"/>
    <s v="Rwambonera Faustin"/>
    <x v="1"/>
    <s v="50"/>
    <s v="1"/>
    <s v="3"/>
    <s v="0"/>
    <s v="0"/>
    <s v="3"/>
    <s v="0"/>
    <s v="1"/>
    <s v="0"/>
    <s v="S3"/>
    <m/>
    <s v="female"/>
    <s v="18"/>
    <s v="His doughter"/>
    <n v="1"/>
    <x v="2"/>
    <n v="1"/>
    <s v="N"/>
    <n v="1"/>
    <n v="3"/>
    <x v="0"/>
    <s v="N2 Africa"/>
    <x v="1"/>
  </r>
  <r>
    <s v="162"/>
    <s v="SP_GK013"/>
    <s v="25"/>
    <s v="2"/>
    <s v="2012"/>
    <s v="2012A"/>
    <s v="Rwanda"/>
    <x v="2"/>
    <s v="Kivuruga"/>
    <s v="Nturo"/>
    <s v="29?43‘981“"/>
    <s v="01?35‘549“"/>
    <n v="1884"/>
    <s v="Nyirakamana Petronille"/>
    <x v="1"/>
    <s v="43"/>
    <x v="1"/>
    <s v="Nsengiyumva Francois"/>
    <x v="1"/>
    <s v="50"/>
    <s v="2"/>
    <s v="0"/>
    <s v="0"/>
    <s v="0"/>
    <s v="2"/>
    <s v="1"/>
    <s v="1"/>
    <s v="0"/>
    <s v="S2"/>
    <m/>
    <s v="male"/>
    <s v="17"/>
    <s v="His son"/>
    <n v="0.5"/>
    <x v="0"/>
    <n v="0"/>
    <s v="N"/>
    <n v="1"/>
    <n v="1.5"/>
    <x v="2"/>
    <s v="N2 Africa"/>
    <x v="1"/>
  </r>
  <r>
    <s v="163"/>
    <s v="SP_GK014"/>
    <s v="24"/>
    <s v="2"/>
    <s v="2012"/>
    <s v="2012A"/>
    <s v="Rwanda"/>
    <x v="2"/>
    <s v="Kivuruga"/>
    <s v="Mugali"/>
    <s v="29?44‘108“"/>
    <s v="01?35‘826“"/>
    <n v="1807"/>
    <s v="Uwimana Anastasie"/>
    <x v="1"/>
    <s v="47"/>
    <x v="1"/>
    <s v="Mutabaruka Sylvani"/>
    <x v="1"/>
    <s v="47"/>
    <s v="1"/>
    <s v="1"/>
    <s v="0"/>
    <s v="0"/>
    <s v="3"/>
    <s v="0"/>
    <s v="1"/>
    <s v="0"/>
    <s v="P5"/>
    <m/>
    <s v="male"/>
    <s v="15"/>
    <s v="His son"/>
    <n v="0.5"/>
    <x v="0"/>
    <n v="1"/>
    <s v="N"/>
    <n v="1"/>
    <n v="2.5"/>
    <x v="0"/>
    <s v="N2 Africa"/>
    <x v="1"/>
  </r>
  <r>
    <s v="164"/>
    <s v="SP_GK015"/>
    <s v="25"/>
    <s v="2"/>
    <s v="2012"/>
    <s v="2012A"/>
    <s v="Rwanda"/>
    <x v="2"/>
    <s v="Kivuruga"/>
    <s v="Kamwumba"/>
    <s v="29?44‘52“"/>
    <s v="01?35‘34.2“"/>
    <n v="1840"/>
    <s v="Ntahomvukiye Jean"/>
    <x v="0"/>
    <s v="35"/>
    <x v="0"/>
    <m/>
    <x v="0"/>
    <s v="0"/>
    <s v="3"/>
    <s v="0"/>
    <s v="0"/>
    <s v="0"/>
    <s v="2"/>
    <s v="1"/>
    <s v="0"/>
    <s v="0"/>
    <s v="P5"/>
    <m/>
    <s v="male"/>
    <s v="15"/>
    <s v="His son"/>
    <n v="1"/>
    <x v="2"/>
    <n v="0"/>
    <s v="Y"/>
    <n v="0"/>
    <n v="1"/>
    <x v="2"/>
    <s v="N2 Africa"/>
    <x v="0"/>
  </r>
  <r>
    <s v="146"/>
    <s v="SP_GK016"/>
    <s v="25"/>
    <s v="2"/>
    <s v="2012"/>
    <s v="2012A"/>
    <s v="Rwanda"/>
    <x v="2"/>
    <s v="Kivuruga"/>
    <s v="Bushoka"/>
    <s v="29?44‘.26“"/>
    <s v="01?35‘912“"/>
    <n v="1848"/>
    <s v="Mukangamije Vestine"/>
    <x v="1"/>
    <s v="45"/>
    <x v="1"/>
    <s v="Bizaryabandi Mathias"/>
    <x v="0"/>
    <s v="0"/>
    <s v="1"/>
    <s v="3"/>
    <s v="1"/>
    <s v="0"/>
    <s v="3"/>
    <s v="2"/>
    <s v="1"/>
    <s v="0"/>
    <s v="P5"/>
    <m/>
    <s v="male"/>
    <s v="17"/>
    <s v="His son"/>
    <n v="1"/>
    <x v="2"/>
    <n v="0"/>
    <s v="Y"/>
    <n v="0"/>
    <n v="1"/>
    <x v="2"/>
    <s v="N2 Africa"/>
    <x v="1"/>
  </r>
  <r>
    <s v="165"/>
    <s v="SP_GK017"/>
    <s v="24"/>
    <s v="2"/>
    <s v="2012"/>
    <s v="2012A"/>
    <s v="Rwanda"/>
    <x v="2"/>
    <s v="Kivuruga"/>
    <s v="Bushoka"/>
    <s v="29?44‘168“"/>
    <s v="01?35‘927“"/>
    <n v="1823"/>
    <s v="Muhawenimana Modeste"/>
    <x v="1"/>
    <s v="29"/>
    <x v="1"/>
    <s v="Karinganire J.Bosco"/>
    <x v="1"/>
    <s v="31"/>
    <s v="1"/>
    <s v="1"/>
    <s v="0"/>
    <s v="0"/>
    <s v="1"/>
    <s v="1"/>
    <s v="0"/>
    <s v="0"/>
    <s v="P6"/>
    <m/>
    <s v="male"/>
    <s v="31"/>
    <s v="Himself"/>
    <n v="1"/>
    <x v="2"/>
    <n v="0"/>
    <s v="N"/>
    <n v="1"/>
    <n v="2"/>
    <x v="2"/>
    <s v="N2 Africa"/>
    <x v="1"/>
  </r>
  <r>
    <s v="166"/>
    <s v="SP_GK018"/>
    <s v="24"/>
    <s v="2"/>
    <s v="2012"/>
    <s v="2012A"/>
    <s v="Rwanda"/>
    <x v="2"/>
    <s v="Kivuruga"/>
    <s v="Bushoka"/>
    <s v="29?44‘361“"/>
    <s v="01?35‘924“"/>
    <n v="1874"/>
    <s v="Nyirahabineza Ester"/>
    <x v="1"/>
    <s v="22"/>
    <x v="1"/>
    <s v="Ngarambe Athanase"/>
    <x v="1"/>
    <s v="52"/>
    <s v="2"/>
    <s v="3"/>
    <s v="0"/>
    <s v="0"/>
    <s v="0"/>
    <s v="1"/>
    <s v="1"/>
    <s v="0"/>
    <s v="P6"/>
    <m/>
    <s v="female"/>
    <s v="14"/>
    <s v="His doughter"/>
    <n v="1"/>
    <x v="2"/>
    <n v="1"/>
    <s v="N"/>
    <n v="1"/>
    <n v="3"/>
    <x v="0"/>
    <s v="N2 Africa"/>
    <x v="1"/>
  </r>
  <r>
    <s v="167"/>
    <s v="SP_GK019"/>
    <s v="25"/>
    <s v="2"/>
    <s v="2012"/>
    <s v="2012A"/>
    <s v="Rwanda"/>
    <x v="2"/>
    <s v="Kivuruga"/>
    <s v="Kamwumba"/>
    <s v="29?44‘361“"/>
    <s v="01?35‘924“"/>
    <n v="1874"/>
    <s v="Nyirahabineza Ester"/>
    <x v="1"/>
    <s v="22"/>
    <x v="1"/>
    <s v="Ngarame Athanase"/>
    <x v="1"/>
    <s v="52"/>
    <s v="2"/>
    <s v="3"/>
    <s v="0"/>
    <s v="0"/>
    <s v="0"/>
    <s v="1"/>
    <s v="1"/>
    <s v="0"/>
    <s v="P6"/>
    <m/>
    <s v="female"/>
    <s v="14"/>
    <s v="His doughter"/>
    <n v="1"/>
    <x v="2"/>
    <n v="1"/>
    <s v="N"/>
    <n v="1"/>
    <n v="3"/>
    <x v="0"/>
    <s v="N2 Africa"/>
    <x v="1"/>
  </r>
  <r>
    <s v="168"/>
    <s v="SP_GK020"/>
    <s v="25"/>
    <s v="2"/>
    <s v="2012"/>
    <s v="2012A"/>
    <s v="Rwanda"/>
    <x v="2"/>
    <s v="Kivuruga"/>
    <s v="Bushoka"/>
    <s v="29?44‘351“"/>
    <s v="01?35‘26.908“"/>
    <n v="1869"/>
    <s v="Mukamurezi Annonciata"/>
    <x v="1"/>
    <s v="26"/>
    <x v="1"/>
    <s v="Mutemberezi Felicien"/>
    <x v="1"/>
    <s v="27"/>
    <s v="0"/>
    <s v="1"/>
    <s v="0"/>
    <s v="0"/>
    <s v="2"/>
    <s v="1"/>
    <s v="0"/>
    <s v="0"/>
    <s v="P6"/>
    <m/>
    <s v="male"/>
    <s v="27"/>
    <s v="Himself"/>
    <n v="0.25"/>
    <x v="1"/>
    <n v="0"/>
    <s v="Y"/>
    <n v="0"/>
    <n v="0"/>
    <x v="1"/>
    <s v="N2 Africa"/>
    <x v="1"/>
  </r>
  <r>
    <s v="169"/>
    <s v="SP_GK021"/>
    <s v="25"/>
    <s v="2"/>
    <s v="2012"/>
    <s v="2012A"/>
    <s v="Rwanda"/>
    <x v="2"/>
    <s v="Kivuruga"/>
    <s v="Kamwumba"/>
    <s v="29?44‘114“"/>
    <s v="01?35‘455“"/>
    <n v="1836"/>
    <s v="Namahoro Sylver"/>
    <x v="0"/>
    <s v="41"/>
    <x v="0"/>
    <m/>
    <x v="0"/>
    <s v="0"/>
    <s v="2"/>
    <s v="1"/>
    <s v="1"/>
    <s v="0"/>
    <s v="3"/>
    <s v="0"/>
    <s v="1"/>
    <s v="0"/>
    <s v="P4"/>
    <m/>
    <s v="female"/>
    <s v="19"/>
    <s v="Her doughter"/>
    <n v="1.5"/>
    <x v="2"/>
    <n v="1"/>
    <s v="N"/>
    <n v="1"/>
    <n v="3"/>
    <x v="0"/>
    <s v="N2 Africa"/>
    <x v="1"/>
  </r>
  <r>
    <s v="170"/>
    <s v="SP_GK022"/>
    <s v="25"/>
    <s v="2"/>
    <s v="2012"/>
    <s v="2012A"/>
    <s v="Rwanda"/>
    <x v="2"/>
    <s v="Kivuruga"/>
    <s v="Kamwumba"/>
    <s v="29?44‘130“"/>
    <s v="01?35‘489“"/>
    <n v="1835"/>
    <s v="Uwamahoro Bonifilde"/>
    <x v="1"/>
    <s v="39"/>
    <x v="0"/>
    <m/>
    <x v="0"/>
    <s v="0"/>
    <s v="3"/>
    <s v="0"/>
    <s v="1"/>
    <s v="0"/>
    <s v="0"/>
    <s v="1"/>
    <s v="0"/>
    <s v="0"/>
    <s v="P4"/>
    <m/>
    <s v="female"/>
    <s v="15"/>
    <s v="His  doughter"/>
    <n v="0.25"/>
    <x v="1"/>
    <n v="0"/>
    <s v="Y"/>
    <n v="0"/>
    <n v="0"/>
    <x v="1"/>
    <s v="N2 Africa"/>
    <x v="1"/>
  </r>
  <r>
    <s v="171"/>
    <s v="SP_GK023"/>
    <s v="25"/>
    <s v="2"/>
    <s v="2012"/>
    <s v="2012A"/>
    <s v="Rwanda"/>
    <x v="2"/>
    <s v="Kivuruga"/>
    <s v="Nturo"/>
    <s v="29?44‘117“"/>
    <s v="01?35‘482“"/>
    <n v="1838"/>
    <s v="Dusabimana Constance"/>
    <x v="1"/>
    <s v="26"/>
    <x v="1"/>
    <s v="Nyamucahakomeye Emmanuel"/>
    <x v="1"/>
    <s v="30"/>
    <s v="1"/>
    <s v="1"/>
    <s v="0"/>
    <s v="0"/>
    <s v="3"/>
    <s v="0"/>
    <s v="1"/>
    <s v="0"/>
    <s v="P3"/>
    <m/>
    <s v="male"/>
    <s v="10"/>
    <s v="His son"/>
    <n v="0.25"/>
    <x v="1"/>
    <n v="0"/>
    <s v="Y"/>
    <n v="0"/>
    <n v="0"/>
    <x v="1"/>
    <s v="N2 Africa"/>
    <x v="1"/>
  </r>
  <r>
    <s v="147"/>
    <s v="SP_GK024"/>
    <s v="24"/>
    <s v="2"/>
    <s v="2012"/>
    <s v="2012A"/>
    <s v="Rwanda"/>
    <x v="2"/>
    <s v="Kivuruga"/>
    <s v="Nturo"/>
    <s v="29?44‘129“"/>
    <s v="01?35‘507“"/>
    <n v="1827"/>
    <s v="Vuganeza Constantine"/>
    <x v="1"/>
    <s v="33"/>
    <x v="1"/>
    <s v="Senzira Aloys"/>
    <x v="1"/>
    <s v="88"/>
    <s v="0"/>
    <s v="1"/>
    <s v="0"/>
    <s v="0"/>
    <s v="1"/>
    <s v="0"/>
    <s v="0"/>
    <s v="1"/>
    <s v="S4"/>
    <m/>
    <s v="female"/>
    <s v="18"/>
    <s v="His doughter"/>
    <n v="0.5"/>
    <x v="0"/>
    <n v="1"/>
    <s v="Y"/>
    <n v="0"/>
    <n v="1.5"/>
    <x v="2"/>
    <s v="N2 Africa"/>
    <x v="0"/>
  </r>
  <r>
    <s v="148"/>
    <s v="SP_GK025"/>
    <s v="24"/>
    <s v="2"/>
    <s v="2012"/>
    <s v="2012A"/>
    <s v="Rwanda"/>
    <x v="2"/>
    <s v="Kivuruga"/>
    <s v="Kabuhoma"/>
    <s v="29?44‘972“"/>
    <s v="01?35‘505“"/>
    <n v="1958"/>
    <s v="Maniraho Gaspard"/>
    <x v="0"/>
    <s v="52"/>
    <x v="0"/>
    <m/>
    <x v="0"/>
    <s v="0"/>
    <s v="2"/>
    <s v="1"/>
    <s v="0"/>
    <s v="0"/>
    <s v="2"/>
    <s v="1"/>
    <s v="1"/>
    <s v="0"/>
    <s v="S3"/>
    <m/>
    <s v="male"/>
    <s v="15"/>
    <s v="Himself"/>
    <n v="0.5"/>
    <x v="0"/>
    <n v="0"/>
    <s v="Y"/>
    <n v="0"/>
    <n v="0.5"/>
    <x v="1"/>
    <s v="N2 Africa"/>
    <x v="1"/>
  </r>
  <r>
    <s v="149"/>
    <s v="SP_GK026"/>
    <s v="25"/>
    <s v="2"/>
    <s v="2012"/>
    <s v="2012A"/>
    <s v="Rwanda"/>
    <x v="2"/>
    <s v="Kivuruga"/>
    <s v="Kamwumba"/>
    <s v="29?44‘43.5“"/>
    <s v="01?36‘26.05“"/>
    <n v="1873"/>
    <s v="Rwandarwose Alex"/>
    <x v="0"/>
    <s v="74"/>
    <x v="0"/>
    <m/>
    <x v="0"/>
    <s v="0"/>
    <s v="0"/>
    <s v="1"/>
    <s v="0"/>
    <s v="0"/>
    <s v="1"/>
    <s v="3"/>
    <s v="0"/>
    <s v="1"/>
    <s v="S6"/>
    <m/>
    <s v="female"/>
    <s v="27"/>
    <s v="His doughter"/>
    <n v="0.7"/>
    <x v="0"/>
    <n v="1"/>
    <s v="Y"/>
    <n v="0"/>
    <n v="1.5"/>
    <x v="2"/>
    <s v="N2 Africa"/>
    <x v="1"/>
  </r>
  <r>
    <s v="172"/>
    <s v="SP_GK027"/>
    <s v="24"/>
    <s v="2"/>
    <s v="2012"/>
    <s v="2012A"/>
    <s v="Rwanda"/>
    <x v="2"/>
    <s v="Kivuruga"/>
    <s v="Nturo"/>
    <s v="29?44‘013“"/>
    <s v="01?35‘523“"/>
    <n v="1852"/>
    <s v="Nyirangirimana Liberatha"/>
    <x v="1"/>
    <s v="57"/>
    <x v="1"/>
    <s v="Uhorushakiye Bernald"/>
    <x v="1"/>
    <s v="56"/>
    <s v="3"/>
    <s v="1"/>
    <s v="1"/>
    <s v="0"/>
    <s v="1"/>
    <s v="0"/>
    <s v="1"/>
    <s v="0"/>
    <s v="P5"/>
    <m/>
    <s v="female"/>
    <s v="19"/>
    <s v="His  doughter"/>
    <n v="0.5"/>
    <x v="0"/>
    <n v="0"/>
    <s v="Y"/>
    <n v="0"/>
    <n v="0.5"/>
    <x v="1"/>
    <s v="N2 Africa"/>
    <x v="1"/>
  </r>
  <r>
    <s v="173"/>
    <s v="SP_GK028"/>
    <s v="24"/>
    <s v="2"/>
    <s v="2012"/>
    <s v="2012A"/>
    <s v="Rwanda"/>
    <x v="2"/>
    <s v="Kivuruga"/>
    <s v="Nturo"/>
    <s v="29?44‘065“"/>
    <s v="01?35‘161“"/>
    <n v="1812"/>
    <s v="Mfashwanayo Jaqueline"/>
    <x v="1"/>
    <s v="18"/>
    <x v="1"/>
    <m/>
    <x v="1"/>
    <s v="53"/>
    <s v="0"/>
    <s v="2"/>
    <s v="1"/>
    <s v="0"/>
    <s v="1"/>
    <s v="2"/>
    <s v="0"/>
    <s v="0"/>
    <s v="S6"/>
    <m/>
    <s v="male"/>
    <s v="26"/>
    <s v="His  son"/>
    <n v="0.5"/>
    <x v="0"/>
    <n v="1"/>
    <s v="Y"/>
    <n v="0"/>
    <n v="1.5"/>
    <x v="2"/>
    <s v="N2 Africa"/>
    <x v="0"/>
  </r>
  <r>
    <s v="174"/>
    <s v="SP_GK029"/>
    <s v="24"/>
    <s v="2"/>
    <s v="2012"/>
    <s v="2012A"/>
    <s v="Rwanda"/>
    <x v="2"/>
    <s v="Kivuruga"/>
    <s v="Nturo"/>
    <s v="29?44‘070“"/>
    <s v="01?35‘262“"/>
    <n v="1824"/>
    <s v="Munyazose Leodomil"/>
    <x v="0"/>
    <s v="20"/>
    <x v="0"/>
    <m/>
    <x v="0"/>
    <s v="0"/>
    <s v="2"/>
    <s v="1"/>
    <s v="0"/>
    <s v="0"/>
    <s v="1"/>
    <s v="2"/>
    <s v="1"/>
    <s v="0"/>
    <s v="S3"/>
    <m/>
    <s v="male"/>
    <s v="20"/>
    <s v="His  son"/>
    <n v="2.5"/>
    <x v="2"/>
    <n v="1"/>
    <s v="N"/>
    <n v="1"/>
    <n v="3"/>
    <x v="0"/>
    <s v="N2 Africa"/>
    <x v="0"/>
  </r>
  <r>
    <s v="175"/>
    <s v="SP_GK030"/>
    <s v="24"/>
    <s v="2"/>
    <s v="2012"/>
    <s v="2012A"/>
    <s v="Rwanda"/>
    <x v="2"/>
    <s v="Kivuruga"/>
    <s v="Nturo"/>
    <s v="29?43‘973“"/>
    <s v="01?35‘833“"/>
    <n v="1864"/>
    <s v="Mukanyangezi Flodonatha"/>
    <x v="0"/>
    <s v="49"/>
    <x v="1"/>
    <s v="Nzabonimpa Andreya"/>
    <x v="1"/>
    <s v="54"/>
    <s v="3"/>
    <s v="1"/>
    <s v="1"/>
    <s v="0"/>
    <s v="2"/>
    <s v="2"/>
    <s v="1"/>
    <s v="0"/>
    <s v="P6"/>
    <m/>
    <s v="female"/>
    <s v="16"/>
    <s v="His  doughter"/>
    <n v="0.12"/>
    <x v="1"/>
    <n v="0"/>
    <s v="Y"/>
    <n v="0"/>
    <n v="0"/>
    <x v="1"/>
    <s v="N2 Africa"/>
    <x v="1"/>
  </r>
  <r>
    <s v="176"/>
    <s v="SP_GK031"/>
    <s v="24"/>
    <s v="2"/>
    <s v="2012"/>
    <s v="2012A"/>
    <s v="Rwanda"/>
    <x v="2"/>
    <s v="Kivuruga"/>
    <s v="Bushoka"/>
    <s v="29?44‘201“"/>
    <s v="01?35‘92.6“"/>
    <n v="1869"/>
    <s v="Nzariturande Emerance"/>
    <x v="1"/>
    <s v="30"/>
    <x v="1"/>
    <s v="Bizimana J. Bosco"/>
    <x v="1"/>
    <s v="36"/>
    <s v="1"/>
    <s v="1"/>
    <s v="0"/>
    <s v="0"/>
    <s v="2"/>
    <s v="0"/>
    <s v="0"/>
    <s v="0"/>
    <s v="P6"/>
    <m/>
    <s v="male"/>
    <s v="36"/>
    <s v="Himself"/>
    <n v="0.25"/>
    <x v="1"/>
    <n v="0"/>
    <s v="Y"/>
    <n v="0"/>
    <n v="0"/>
    <x v="1"/>
    <s v="N2 Africa"/>
    <x v="0"/>
  </r>
  <r>
    <s v="177"/>
    <s v="SP_GK032"/>
    <s v="24"/>
    <s v="2"/>
    <s v="2012"/>
    <s v="2012A"/>
    <s v="Rwanda"/>
    <x v="2"/>
    <s v="Kivuruga"/>
    <s v="Bushoka"/>
    <s v="29?44‘295“"/>
    <s v="01?35‘893“"/>
    <n v="1851"/>
    <s v="Dushimirimana M.Claire"/>
    <x v="1"/>
    <s v="19"/>
    <x v="1"/>
    <s v="Bagendingani Augustin"/>
    <x v="1"/>
    <s v="53"/>
    <s v="1"/>
    <s v="2"/>
    <s v="0"/>
    <s v="0"/>
    <s v="1"/>
    <s v="0"/>
    <s v="1"/>
    <s v="0"/>
    <s v="P6"/>
    <m/>
    <s v="female"/>
    <s v="25"/>
    <s v="His doughter"/>
    <n v="1"/>
    <x v="2"/>
    <n v="0"/>
    <s v="Y"/>
    <n v="0"/>
    <n v="1"/>
    <x v="2"/>
    <s v="N2 Africa"/>
    <x v="0"/>
  </r>
  <r>
    <s v="178"/>
    <s v="SP_GK033"/>
    <s v="24"/>
    <s v="2"/>
    <s v="2012"/>
    <s v="2012A"/>
    <s v="Rwanda"/>
    <x v="2"/>
    <s v="Kivuruga"/>
    <s v="Bushoka"/>
    <s v="29?44‘220“"/>
    <s v="01?35‘897“"/>
    <n v="1835"/>
    <s v="Byukusenge M Louise"/>
    <x v="1"/>
    <s v="27"/>
    <x v="1"/>
    <s v="Bakareke Venantie"/>
    <x v="1"/>
    <s v="27"/>
    <s v="1"/>
    <s v="1"/>
    <s v="0"/>
    <s v="0"/>
    <s v="1"/>
    <s v="1"/>
    <s v="0"/>
    <s v="0"/>
    <s v="P6"/>
    <m/>
    <s v="male"/>
    <s v="27"/>
    <s v="Himself"/>
    <n v="0.5"/>
    <x v="0"/>
    <n v="0"/>
    <s v="Y"/>
    <n v="0"/>
    <n v="0.5"/>
    <x v="1"/>
    <s v="N2 Africa"/>
    <x v="1"/>
  </r>
  <r>
    <s v="179"/>
    <s v="SP_GK034"/>
    <s v="24"/>
    <s v="2"/>
    <s v="2012"/>
    <s v="2012A"/>
    <s v="Rwanda"/>
    <x v="2"/>
    <s v="Kivuruga"/>
    <s v="Bushoka"/>
    <s v="29?44‘260“"/>
    <s v="01?35‘909“"/>
    <n v="1844"/>
    <s v="Ntawitarora Leonilla"/>
    <x v="1"/>
    <s v="32"/>
    <x v="1"/>
    <s v="Ndayambaje Felicien"/>
    <x v="1"/>
    <s v="38"/>
    <s v="1"/>
    <s v="1"/>
    <s v="0"/>
    <s v="0"/>
    <s v="3"/>
    <s v="1"/>
    <s v="1"/>
    <s v="0"/>
    <s v="P8"/>
    <m/>
    <s v="male"/>
    <s v="38"/>
    <s v="Himself"/>
    <n v="0.5"/>
    <x v="0"/>
    <n v="0"/>
    <s v="N"/>
    <n v="1"/>
    <n v="1.5"/>
    <x v="2"/>
    <s v="N2 Africa"/>
    <x v="1"/>
  </r>
  <r>
    <s v="300"/>
    <s v="SP_GK035"/>
    <s v="24"/>
    <s v="2"/>
    <s v="2012"/>
    <s v="2012A"/>
    <s v="Rwanda"/>
    <x v="2"/>
    <s v="Kivuruga"/>
    <s v="Nturo"/>
    <s v="29?44‘065“"/>
    <s v="01?35‘220“"/>
    <n v="1816"/>
    <s v="Iryamukuru William"/>
    <x v="0"/>
    <s v="49"/>
    <x v="0"/>
    <m/>
    <x v="0"/>
    <s v="0"/>
    <s v="1"/>
    <s v="1"/>
    <s v="0"/>
    <s v="0"/>
    <s v="0"/>
    <s v="0"/>
    <s v="1"/>
    <s v="0"/>
    <s v="A2"/>
    <m/>
    <s v="male"/>
    <s v="49"/>
    <s v="Himself"/>
    <n v="0.5"/>
    <x v="0"/>
    <n v="0"/>
    <s v="N"/>
    <n v="1"/>
    <n v="1.5"/>
    <x v="2"/>
    <s v="N2 Africa"/>
    <x v="0"/>
  </r>
  <r>
    <s v="181"/>
    <s v="SP_KM240"/>
    <s v="27"/>
    <s v="2"/>
    <s v="2012"/>
    <s v="2012A"/>
    <s v="Rwanda"/>
    <x v="3"/>
    <s v="Nyarubaka"/>
    <s v="Buhunga"/>
    <s v="029?49‘19.7“"/>
    <s v="02?03‘19.5“"/>
    <n v="1662"/>
    <s v="Nyirahabimana Immaculee"/>
    <x v="1"/>
    <s v="55"/>
    <x v="0"/>
    <m/>
    <x v="2"/>
    <s v="55"/>
    <s v="0"/>
    <s v="1"/>
    <s v="1"/>
    <s v="0"/>
    <s v="1"/>
    <s v="1"/>
    <s v="0"/>
    <s v="0"/>
    <m/>
    <s v="Nyirahabimana Immaculee"/>
    <s v="female"/>
    <s v="55"/>
    <s v="Herself"/>
    <n v="2"/>
    <x v="0"/>
    <n v="1"/>
    <s v="N"/>
    <n v="1"/>
    <n v="2.5"/>
    <x v="0"/>
    <m/>
    <x v="1"/>
  </r>
  <r>
    <s v="182"/>
    <s v="SP_KM241"/>
    <s v="27"/>
    <s v="2"/>
    <s v="2012"/>
    <s v="2012A"/>
    <s v="Rwanda"/>
    <x v="3"/>
    <s v="Musambira"/>
    <s v="Gihembe"/>
    <s v="029?51‘31.5“"/>
    <s v="02?02“10.4"/>
    <n v="1646"/>
    <s v="Muyizere Marie Louise"/>
    <x v="1"/>
    <s v="35"/>
    <x v="1"/>
    <s v="Bakunzibake Jean Bosco"/>
    <x v="1"/>
    <s v="34"/>
    <s v="1"/>
    <s v="1"/>
    <s v="0"/>
    <s v="0"/>
    <s v="3"/>
    <s v="1"/>
    <s v="0"/>
    <s v="0"/>
    <m/>
    <s v="Muyizere Marie Louise"/>
    <s v="female"/>
    <s v="35"/>
    <s v="His wife"/>
    <n v="1.25"/>
    <x v="0"/>
    <n v="1"/>
    <s v="N"/>
    <n v="1"/>
    <n v="2.5"/>
    <x v="0"/>
    <m/>
    <x v="1"/>
  </r>
  <r>
    <s v="183"/>
    <s v="SP_KM242"/>
    <s v="27"/>
    <s v="2"/>
    <s v="2012"/>
    <s v="2012A"/>
    <s v="Rwanda"/>
    <x v="3"/>
    <s v="Musambira"/>
    <s v="Gihwogwe"/>
    <s v="029?50‘17.7“"/>
    <s v="02?00“36.2"/>
    <n v="1642"/>
    <s v="Uwitonda Julienne"/>
    <x v="1"/>
    <s v="40"/>
    <x v="1"/>
    <s v="Mudacyahwa Celine"/>
    <x v="1"/>
    <s v="44"/>
    <s v="1"/>
    <s v="0"/>
    <s v="1"/>
    <s v="0"/>
    <s v="2"/>
    <s v="1"/>
    <s v="1"/>
    <s v="0"/>
    <m/>
    <s v="Uwitonda Julienne"/>
    <s v="female"/>
    <s v="40"/>
    <s v="His wife"/>
    <n v="1"/>
    <x v="0"/>
    <n v="1"/>
    <s v="N"/>
    <n v="1"/>
    <n v="2.5"/>
    <x v="0"/>
    <m/>
    <x v="1"/>
  </r>
  <r>
    <s v="184"/>
    <s v="SP_KM243"/>
    <s v="27"/>
    <s v="2"/>
    <s v="2012"/>
    <s v="2012A"/>
    <s v="Rwanda"/>
    <x v="3"/>
    <s v="Musambira"/>
    <s v="Gihembe"/>
    <s v="029?50‘19.0“"/>
    <s v="02‘00‘12.2“"/>
    <n v="1617"/>
    <s v="Uwimana therese"/>
    <x v="1"/>
    <s v="0"/>
    <x v="0"/>
    <m/>
    <x v="1"/>
    <s v="34"/>
    <s v="0"/>
    <s v="2"/>
    <s v="1"/>
    <s v="0"/>
    <s v="1"/>
    <s v="2"/>
    <s v="0"/>
    <s v="0"/>
    <m/>
    <s v="Nyiramana Josianne"/>
    <s v="female"/>
    <s v="20"/>
    <s v="Daughter"/>
    <n v="2"/>
    <x v="0"/>
    <n v="0"/>
    <s v="N"/>
    <n v="1"/>
    <n v="1.5"/>
    <x v="2"/>
    <s v="Satellite Farmer"/>
    <x v="1"/>
  </r>
  <r>
    <s v="185"/>
    <s v="SP_KM244"/>
    <s v="27"/>
    <s v="2"/>
    <s v="2012"/>
    <s v="2012A"/>
    <s v="Rwanda"/>
    <x v="3"/>
    <s v="Musambira"/>
    <s v="Gihogwe"/>
    <s v="029?50‘36.3“"/>
    <s v="01?59‘44.9“"/>
    <n v="1710"/>
    <s v="Nirere Vestine"/>
    <x v="1"/>
    <s v="52"/>
    <x v="1"/>
    <s v="Mbuguje Gabriel"/>
    <x v="1"/>
    <s v="63"/>
    <s v="0"/>
    <s v="0"/>
    <s v="1"/>
    <s v="1"/>
    <s v="1"/>
    <s v="0"/>
    <s v="0"/>
    <s v="1"/>
    <m/>
    <s v="Mbuguje Gabriel"/>
    <s v="female"/>
    <s v="63"/>
    <s v="Himself"/>
    <n v="2"/>
    <x v="0"/>
    <n v="0"/>
    <s v="N"/>
    <n v="1"/>
    <n v="1.5"/>
    <x v="2"/>
    <s v="Satellite Farmer"/>
    <x v="1"/>
  </r>
  <r>
    <s v="186"/>
    <s v="SP_KM245"/>
    <s v="27"/>
    <s v="2"/>
    <s v="2012"/>
    <s v="2012A"/>
    <s v="Rwanda"/>
    <x v="3"/>
    <s v="Musambira"/>
    <s v="Gihembe"/>
    <s v="029?50‘53.5“"/>
    <s v="01?59‘55.3“"/>
    <n v="1703"/>
    <s v="Nsanzabaganwa Cyriaque"/>
    <x v="0"/>
    <s v="65"/>
    <x v="0"/>
    <m/>
    <x v="0"/>
    <s v="0"/>
    <s v="3"/>
    <s v="3"/>
    <s v="1"/>
    <s v="0"/>
    <s v="3"/>
    <s v="0"/>
    <s v="1"/>
    <s v="0"/>
    <m/>
    <s v="Kubwimana Adelphine"/>
    <s v="female"/>
    <s v="19"/>
    <s v="Proper dauther"/>
    <n v="3"/>
    <x v="2"/>
    <n v="0"/>
    <s v="N"/>
    <n v="1"/>
    <n v="2"/>
    <x v="2"/>
    <s v="Satellite Farmer"/>
    <x v="1"/>
  </r>
  <r>
    <s v="187"/>
    <s v="SP_KM246"/>
    <s v="27"/>
    <s v="2"/>
    <s v="2012"/>
    <s v="2012A"/>
    <s v="Rwanda"/>
    <x v="3"/>
    <s v="Musambira"/>
    <s v="Gihembe"/>
    <s v="029?50‘50.3“"/>
    <s v="01?59‘48.7“"/>
    <n v="1663"/>
    <s v="Uwimbabazi Egidie"/>
    <x v="1"/>
    <s v="43"/>
    <x v="1"/>
    <s v="Rukinisha Aloys"/>
    <x v="1"/>
    <s v="70"/>
    <s v="0"/>
    <s v="1"/>
    <s v="1"/>
    <s v="1"/>
    <s v="0"/>
    <s v="2"/>
    <s v="0"/>
    <s v="1"/>
    <m/>
    <s v="Umutoni Marie Goretti"/>
    <s v="female"/>
    <s v="22"/>
    <s v="Grand daugthter"/>
    <n v="2"/>
    <x v="0"/>
    <n v="1"/>
    <s v="N"/>
    <n v="1"/>
    <n v="2.5"/>
    <x v="0"/>
    <m/>
    <x v="1"/>
  </r>
  <r>
    <s v="188"/>
    <s v="SP_KM247"/>
    <s v="27"/>
    <s v="2"/>
    <s v="2012"/>
    <s v="2012A"/>
    <s v="Rwanda"/>
    <x v="3"/>
    <s v="Nyarubaka"/>
    <s v="Buhunga"/>
    <s v="029?49‘31.5“"/>
    <s v="02?03‘36.2“"/>
    <n v="1634"/>
    <s v="Nyabyenda Felicite"/>
    <x v="1"/>
    <s v="39"/>
    <x v="1"/>
    <s v="Uwimana Frodouard"/>
    <x v="1"/>
    <s v="42"/>
    <s v="2"/>
    <s v="1"/>
    <s v="1"/>
    <s v="0"/>
    <s v="2"/>
    <s v="0"/>
    <s v="1"/>
    <s v="0"/>
    <m/>
    <s v="Uwamariya Christine"/>
    <s v="female"/>
    <s v="17"/>
    <s v="His daughter"/>
    <n v="0.3871"/>
    <x v="1"/>
    <n v="0"/>
    <s v="Y"/>
    <n v="0"/>
    <n v="0"/>
    <x v="1"/>
    <m/>
    <x v="1"/>
  </r>
  <r>
    <s v="189"/>
    <s v="SP_KM248"/>
    <s v="27"/>
    <s v="2"/>
    <s v="2012"/>
    <s v="2012A"/>
    <s v="Rwanda"/>
    <x v="3"/>
    <s v="Musambira"/>
    <s v="Gihogwe"/>
    <s v="029?50‘36.0“"/>
    <s v="01?59‘44.9“"/>
    <n v="1669"/>
    <s v="Mukamana Leoncie"/>
    <x v="1"/>
    <s v="32"/>
    <x v="1"/>
    <s v="Ayabagabo Constant"/>
    <x v="1"/>
    <s v="35"/>
    <s v="2"/>
    <s v="1"/>
    <s v="0"/>
    <s v="0"/>
    <s v="1"/>
    <s v="0"/>
    <s v="1"/>
    <s v="0"/>
    <m/>
    <s v="Ayabagabo Constant"/>
    <s v="male"/>
    <s v="35"/>
    <s v="Himself"/>
    <n v="0.06"/>
    <x v="1"/>
    <n v="0"/>
    <s v="Y"/>
    <n v="0"/>
    <n v="0"/>
    <x v="1"/>
    <m/>
    <x v="1"/>
  </r>
  <r>
    <s v="190"/>
    <s v="SP_KM249"/>
    <s v="27"/>
    <s v="2"/>
    <s v="2012"/>
    <s v="2012A"/>
    <s v="Rwanda"/>
    <x v="3"/>
    <s v="Musambira"/>
    <s v="Gihembe"/>
    <s v="029?51‘26.9“"/>
    <s v="01?59‘52.7“"/>
    <n v="1655"/>
    <s v="Kagarama Justin"/>
    <x v="0"/>
    <s v="50"/>
    <x v="0"/>
    <m/>
    <x v="0"/>
    <s v="0"/>
    <s v="1"/>
    <s v="0"/>
    <s v="1"/>
    <s v="0"/>
    <s v="1"/>
    <s v="1"/>
    <s v="1"/>
    <s v="0"/>
    <m/>
    <s v="Hategekimana Eric"/>
    <s v="male"/>
    <s v="21"/>
    <s v="The son of head of household"/>
    <n v="1"/>
    <x v="0"/>
    <n v="1"/>
    <s v="N"/>
    <n v="1"/>
    <n v="2.5"/>
    <x v="0"/>
    <m/>
    <x v="1"/>
  </r>
  <r>
    <s v="191"/>
    <s v="SP_KM250"/>
    <s v="28"/>
    <s v="2"/>
    <s v="2012"/>
    <s v="2012A"/>
    <s v="Rwanda"/>
    <x v="3"/>
    <s v="Musambira"/>
    <s v="Gacaca"/>
    <s v="029?50‘55.0“"/>
    <s v="02?02‘35.5“"/>
    <n v="1746"/>
    <s v="Mukamuzima Beatrice"/>
    <x v="1"/>
    <s v="32"/>
    <x v="1"/>
    <s v="Mukankusi Veronique"/>
    <x v="2"/>
    <s v="52"/>
    <s v="2"/>
    <s v="2"/>
    <s v="2"/>
    <s v="0"/>
    <s v="1"/>
    <s v="0"/>
    <s v="0"/>
    <s v="0"/>
    <m/>
    <s v="Nishyirembere Ernestine"/>
    <s v="female"/>
    <s v="31"/>
    <s v="Her proper gaughter"/>
    <n v="3"/>
    <x v="2"/>
    <n v="1"/>
    <s v="Y"/>
    <n v="0"/>
    <n v="2"/>
    <x v="2"/>
    <m/>
    <x v="1"/>
  </r>
  <r>
    <s v="192"/>
    <s v="SP_KM251"/>
    <s v="28"/>
    <s v="2"/>
    <s v="2012"/>
    <s v="2012A"/>
    <s v="Rwanda"/>
    <x v="3"/>
    <s v="Musambira"/>
    <s v="Gacaca"/>
    <s v="029?50‘51.5“"/>
    <s v="02?02‘33.2“"/>
    <n v="1722"/>
    <s v="Umutoni Chantal"/>
    <x v="1"/>
    <s v="29"/>
    <x v="1"/>
    <s v="Ndorimana Emmanuel"/>
    <x v="1"/>
    <s v="30"/>
    <s v="1"/>
    <s v="1"/>
    <s v="0"/>
    <s v="0"/>
    <s v="1"/>
    <s v="1"/>
    <s v="0"/>
    <s v="0"/>
    <m/>
    <s v="Ndorimana Emmanuel"/>
    <s v="male"/>
    <s v="30"/>
    <s v="Himself"/>
    <n v="0.24"/>
    <x v="1"/>
    <n v="0"/>
    <s v="N"/>
    <n v="1"/>
    <n v="1"/>
    <x v="2"/>
    <s v="Satellite Farmer"/>
    <x v="1"/>
  </r>
  <r>
    <s v="193"/>
    <s v="SP_KM252"/>
    <s v="28"/>
    <s v="2"/>
    <s v="2012"/>
    <s v="2012A"/>
    <s v="Rwanda"/>
    <x v="3"/>
    <s v="Musambira"/>
    <s v="Gacaca"/>
    <s v="029?50‘49.6“"/>
    <s v="02?02‘29.2“"/>
    <n v="1713"/>
    <s v="Mukashyaka Emeritha"/>
    <x v="1"/>
    <s v="42"/>
    <x v="1"/>
    <s v="Nsanzumuhire Martin"/>
    <x v="1"/>
    <s v="48"/>
    <s v="2"/>
    <s v="1"/>
    <s v="1"/>
    <s v="0"/>
    <s v="2"/>
    <s v="2"/>
    <s v="1"/>
    <s v="0"/>
    <m/>
    <s v="Uwamahoro Violette"/>
    <s v="female"/>
    <s v="16"/>
    <s v="His daughter"/>
    <n v="0.75"/>
    <x v="1"/>
    <n v="0"/>
    <s v="N"/>
    <n v="1"/>
    <n v="1"/>
    <x v="2"/>
    <s v="Satellite Farmer"/>
    <x v="1"/>
  </r>
  <r>
    <s v="194"/>
    <s v="SP_KM253"/>
    <s v="28"/>
    <s v="2"/>
    <s v="2012"/>
    <s v="2012A"/>
    <s v="Rwanda"/>
    <x v="3"/>
    <s v="Musambira"/>
    <m/>
    <s v="029?51‘46.8“"/>
    <s v="02?00‘24.0“"/>
    <n v="1638"/>
    <s v="Nishimwe Violette"/>
    <x v="1"/>
    <s v="39"/>
    <x v="1"/>
    <s v="Kamana Eugene"/>
    <x v="1"/>
    <s v="38"/>
    <s v="1"/>
    <s v="0"/>
    <s v="1"/>
    <s v="0"/>
    <s v="1"/>
    <s v="2"/>
    <s v="1"/>
    <s v="0"/>
    <m/>
    <s v="Kamana Eugene"/>
    <s v="male"/>
    <s v="38"/>
    <s v="Himself"/>
    <n v="2.5"/>
    <x v="2"/>
    <n v="1"/>
    <s v="N"/>
    <n v="1"/>
    <n v="3"/>
    <x v="0"/>
    <m/>
    <x v="1"/>
  </r>
  <r>
    <s v="195"/>
    <s v="SP_KM254"/>
    <s v="29"/>
    <s v="2"/>
    <s v="2012"/>
    <s v="2012A"/>
    <s v="Rwanda"/>
    <x v="3"/>
    <s v="Nyamiyaga"/>
    <s v="Rugwiro"/>
    <s v="029?54‘30.5“"/>
    <s v="02?02‘19.6“"/>
    <n v="1647"/>
    <s v="Yankurije Irene"/>
    <x v="1"/>
    <s v="46"/>
    <x v="0"/>
    <m/>
    <x v="0"/>
    <s v="0"/>
    <s v="2"/>
    <s v="2"/>
    <s v="0"/>
    <s v="0"/>
    <s v="2"/>
    <s v="2"/>
    <s v="1"/>
    <s v="0"/>
    <m/>
    <s v="Kanakuze Elisabeth"/>
    <s v="female"/>
    <s v="19"/>
    <s v="Her daughter"/>
    <n v="1"/>
    <x v="0"/>
    <n v="1"/>
    <s v="N"/>
    <n v="1"/>
    <n v="2.5"/>
    <x v="0"/>
    <m/>
    <x v="1"/>
  </r>
  <r>
    <s v="196"/>
    <s v="SP_KM255"/>
    <s v="29"/>
    <s v="2"/>
    <s v="2012"/>
    <s v="2012A"/>
    <s v="Rwanda"/>
    <x v="3"/>
    <s v="Nyamiyaga"/>
    <s v="Rugwiro"/>
    <s v="029?54‘28.5“"/>
    <s v="02?02‘20.7“"/>
    <n v="1651"/>
    <s v="Munyabuhoro Reverie"/>
    <x v="1"/>
    <s v="33"/>
    <x v="0"/>
    <m/>
    <x v="0"/>
    <s v="0"/>
    <s v="1"/>
    <s v="1"/>
    <s v="0"/>
    <s v="0"/>
    <s v="3"/>
    <s v="1"/>
    <s v="0"/>
    <s v="0"/>
    <m/>
    <s v="Murebwayire Iluminee"/>
    <s v="female"/>
    <s v="32"/>
    <s v="His wife"/>
    <n v="1"/>
    <x v="0"/>
    <n v="1"/>
    <s v="N"/>
    <n v="1"/>
    <n v="2.5"/>
    <x v="0"/>
    <m/>
    <x v="1"/>
  </r>
  <r>
    <s v="197"/>
    <s v="SP_KM256"/>
    <s v="29"/>
    <s v="2"/>
    <s v="2012"/>
    <s v="2012A"/>
    <s v="Rwanda"/>
    <x v="3"/>
    <s v="Nyamiyaga"/>
    <s v="Rugwiro"/>
    <s v="029?54‘32.2“"/>
    <s v="02?02‘15.4“"/>
    <n v="1611"/>
    <s v="Hirwa Jean Nepomscene"/>
    <x v="0"/>
    <s v="29"/>
    <x v="1"/>
    <s v="Nyirabanji Laurence"/>
    <x v="0"/>
    <s v="0"/>
    <s v="1"/>
    <s v="1"/>
    <s v="1"/>
    <s v="0"/>
    <s v="2"/>
    <s v="1"/>
    <s v="0"/>
    <s v="0"/>
    <m/>
    <s v="Nkundanyirazo Furgence"/>
    <s v="male"/>
    <s v="18"/>
    <s v="Her son"/>
    <n v="1"/>
    <x v="0"/>
    <n v="0"/>
    <s v="N"/>
    <n v="1"/>
    <n v="1.5"/>
    <x v="2"/>
    <s v="Satellite Farmer"/>
    <x v="1"/>
  </r>
  <r>
    <s v="198"/>
    <s v="SP_KM257"/>
    <s v="24"/>
    <s v="2"/>
    <s v="2012"/>
    <s v="2012A"/>
    <s v="Rwanda"/>
    <x v="3"/>
    <s v="Nyarubaka"/>
    <s v="Tare"/>
    <s v="029?48‘52.6“"/>
    <s v="02?04‘33.4“"/>
    <n v="1730"/>
    <s v="Iranduhuye Glicerie"/>
    <x v="1"/>
    <s v="23"/>
    <x v="1"/>
    <s v="Nyiratebuka Anastasie"/>
    <x v="2"/>
    <s v="67"/>
    <s v="1"/>
    <s v="2"/>
    <s v="0"/>
    <s v="1"/>
    <s v="0"/>
    <s v="0"/>
    <s v="0"/>
    <s v="0"/>
    <m/>
    <s v="Iranduhuye Glicerie"/>
    <s v="female"/>
    <s v="23"/>
    <s v="Her grand daughter"/>
    <n v="2"/>
    <x v="0"/>
    <n v="1"/>
    <s v="N"/>
    <n v="1"/>
    <n v="2.5"/>
    <x v="0"/>
    <m/>
    <x v="1"/>
  </r>
  <r>
    <s v="199"/>
    <s v="SP_KM258"/>
    <s v="24"/>
    <s v="2"/>
    <s v="2012"/>
    <s v="2012A"/>
    <s v="Rwanda"/>
    <x v="3"/>
    <s v="Nyarubaka"/>
    <s v="Kigarama"/>
    <s v="029?50‘07.5“"/>
    <s v="02?06‘05.1“"/>
    <n v="1705"/>
    <s v="Havugimana Hoseya"/>
    <x v="0"/>
    <s v="37"/>
    <x v="0"/>
    <m/>
    <x v="0"/>
    <s v="0"/>
    <s v="1"/>
    <s v="0"/>
    <s v="1"/>
    <s v="0"/>
    <s v="1"/>
    <s v="0"/>
    <s v="1"/>
    <s v="0"/>
    <m/>
    <s v="Havugimana Hoseya"/>
    <s v="male"/>
    <s v="37"/>
    <s v="Himself"/>
    <n v="0.14360000000000001"/>
    <x v="1"/>
    <n v="0"/>
    <s v="N"/>
    <n v="1"/>
    <n v="1"/>
    <x v="2"/>
    <s v="Satellite Farmer"/>
    <x v="1"/>
  </r>
  <r>
    <s v="200"/>
    <s v="SP_KM259"/>
    <s v="24"/>
    <s v="2"/>
    <s v="2012"/>
    <s v="2012A"/>
    <s v="Rwanda"/>
    <x v="3"/>
    <s v="Nyarubaka"/>
    <s v="Tare"/>
    <s v="029?48‘59.0“"/>
    <s v="02?03‘55.9“"/>
    <n v="1664"/>
    <s v="Uwihoreye Christine"/>
    <x v="1"/>
    <s v="33"/>
    <x v="1"/>
    <s v="Rucamumihigo Thomas"/>
    <x v="1"/>
    <s v="34"/>
    <s v="1"/>
    <s v="1"/>
    <s v="0"/>
    <s v="0"/>
    <s v="2"/>
    <s v="1"/>
    <s v="0"/>
    <s v="0"/>
    <m/>
    <s v="Uwihoreye Christine"/>
    <s v="female"/>
    <s v="33"/>
    <s v="His wife"/>
    <n v="0.75"/>
    <x v="1"/>
    <n v="0"/>
    <s v="Y"/>
    <n v="0"/>
    <n v="0"/>
    <x v="1"/>
    <m/>
    <x v="1"/>
  </r>
  <r>
    <s v="201"/>
    <s v="SP_KM260"/>
    <s v="24"/>
    <s v="2"/>
    <s v="2012"/>
    <s v="2012A"/>
    <s v="Rwanda"/>
    <x v="3"/>
    <s v="Nyarubaka"/>
    <s v="Tare"/>
    <s v="029?48‘58.2“"/>
    <s v="02?04‘03.8“"/>
    <n v="1673"/>
    <s v="Munyazera Jean Claude"/>
    <x v="0"/>
    <s v="68"/>
    <x v="0"/>
    <m/>
    <x v="0"/>
    <s v="0"/>
    <s v="0"/>
    <s v="0"/>
    <s v="0"/>
    <s v="1"/>
    <s v="0"/>
    <s v="1"/>
    <s v="0"/>
    <s v="1"/>
    <m/>
    <s v="Kamegeri Sylver"/>
    <s v="male"/>
    <s v="30"/>
    <m/>
    <n v="3.048"/>
    <x v="2"/>
    <n v="0"/>
    <s v="Y"/>
    <n v="0"/>
    <n v="1"/>
    <x v="2"/>
    <m/>
    <x v="1"/>
  </r>
  <r>
    <s v="202"/>
    <s v="SP_KM261"/>
    <s v="24"/>
    <s v="2"/>
    <s v="2012"/>
    <s v="2012A"/>
    <s v="Rwanda"/>
    <x v="3"/>
    <s v="Nyarubaka"/>
    <s v="Tare"/>
    <s v="029?48‘47.1“"/>
    <s v="02?04‘33.1“"/>
    <n v="1723"/>
    <s v="Bavugiki Oreste"/>
    <x v="0"/>
    <s v="28"/>
    <x v="0"/>
    <m/>
    <x v="0"/>
    <s v="0"/>
    <s v="0"/>
    <s v="1"/>
    <s v="0"/>
    <s v="0"/>
    <s v="2"/>
    <s v="1"/>
    <s v="0"/>
    <s v="0"/>
    <m/>
    <s v="Bavugiki Oreste"/>
    <s v="male"/>
    <s v="28"/>
    <s v="Himself"/>
    <n v="0.40739999999999998"/>
    <x v="1"/>
    <n v="1"/>
    <s v="N"/>
    <n v="1"/>
    <n v="2"/>
    <x v="2"/>
    <m/>
    <x v="1"/>
  </r>
  <r>
    <s v="203"/>
    <s v="SP_KM262"/>
    <s v="27"/>
    <s v="2"/>
    <s v="2012"/>
    <s v="2012A"/>
    <s v="Rwanda"/>
    <x v="3"/>
    <s v="Musambira"/>
    <s v="Gihembe"/>
    <s v="029?51‘20.4“"/>
    <s v="01?59‘51.1“"/>
    <n v="1644"/>
    <s v="Nyiranzabandora Marianne"/>
    <x v="1"/>
    <s v="50"/>
    <x v="1"/>
    <s v="Ntungiyehe Xavier"/>
    <x v="1"/>
    <s v="53"/>
    <s v="2"/>
    <s v="2"/>
    <s v="1"/>
    <s v="0"/>
    <s v="2"/>
    <s v="0"/>
    <s v="1"/>
    <s v="0"/>
    <m/>
    <s v="Manirarora Clarisse"/>
    <s v="female"/>
    <s v="17"/>
    <s v="His daughter"/>
    <n v="1.65"/>
    <x v="0"/>
    <n v="1"/>
    <s v="N"/>
    <n v="1"/>
    <n v="2.5"/>
    <x v="0"/>
    <m/>
    <x v="1"/>
  </r>
  <r>
    <s v="204"/>
    <s v="SP_KM263"/>
    <s v="23"/>
    <s v="2"/>
    <s v="2012"/>
    <s v="2012A"/>
    <s v="Rwanda"/>
    <x v="3"/>
    <s v="Nyarubaka"/>
    <s v="Mugereke"/>
    <s v="029?48‘29.4“"/>
    <s v="02?05‘56.5“"/>
    <n v="1793"/>
    <s v="Mukanyandwi Prisca"/>
    <x v="1"/>
    <s v="39"/>
    <x v="1"/>
    <s v="Baziki Adam"/>
    <x v="1"/>
    <s v="32"/>
    <s v="0"/>
    <s v="1"/>
    <s v="0"/>
    <s v="0"/>
    <s v="4"/>
    <s v="1"/>
    <s v="0"/>
    <s v="0"/>
    <m/>
    <s v="Nahimana Janvier"/>
    <s v="male"/>
    <s v="12"/>
    <s v="His son"/>
    <n v="0.75"/>
    <x v="1"/>
    <n v="1"/>
    <s v="N"/>
    <n v="1"/>
    <n v="2"/>
    <x v="2"/>
    <m/>
    <x v="1"/>
  </r>
  <r>
    <s v="205"/>
    <s v="SP_KM264"/>
    <s v="24"/>
    <s v="2"/>
    <s v="2012"/>
    <s v="2012A"/>
    <s v="Rwanda"/>
    <x v="3"/>
    <s v="Nyarubaka"/>
    <s v="Gaserege"/>
    <s v="029?50‘08.1“"/>
    <s v="02?05‘30.7“"/>
    <n v="1712"/>
    <s v="Sindikubwayo Eulade"/>
    <x v="0"/>
    <s v="49"/>
    <x v="0"/>
    <m/>
    <x v="0"/>
    <s v="0"/>
    <s v="3"/>
    <s v="0"/>
    <s v="1"/>
    <s v="0"/>
    <s v="2"/>
    <s v="0"/>
    <s v="1"/>
    <s v="0"/>
    <m/>
    <s v="Mukobwajana Clarisse"/>
    <s v="female"/>
    <s v="37"/>
    <s v="His wife"/>
    <n v="3"/>
    <x v="2"/>
    <n v="1"/>
    <s v="N"/>
    <n v="1"/>
    <n v="3"/>
    <x v="0"/>
    <m/>
    <x v="1"/>
  </r>
  <r>
    <s v="206"/>
    <s v="SP_KM265"/>
    <s v="24"/>
    <s v="2"/>
    <s v="2012"/>
    <s v="2012A"/>
    <s v="Rwanda"/>
    <x v="3"/>
    <s v="Nyarubaka"/>
    <s v="Tare"/>
    <s v="029?49‘01.6“"/>
    <s v="02?03‘57.2“"/>
    <n v="1685"/>
    <s v="Kankuyo Godeberthe"/>
    <x v="1"/>
    <s v="56"/>
    <x v="0"/>
    <m/>
    <x v="0"/>
    <s v="0"/>
    <s v="0"/>
    <s v="1"/>
    <s v="1"/>
    <s v="0"/>
    <s v="0"/>
    <s v="2"/>
    <s v="0"/>
    <s v="0"/>
    <m/>
    <s v="Nsabimana Theophile"/>
    <s v="male"/>
    <s v="23"/>
    <s v="Her son"/>
    <n v="0.3644"/>
    <x v="1"/>
    <n v="0"/>
    <s v="Y"/>
    <n v="0"/>
    <n v="0"/>
    <x v="1"/>
    <m/>
    <x v="1"/>
  </r>
  <r>
    <s v="207"/>
    <s v="SP_KM266"/>
    <s v="24"/>
    <s v="2"/>
    <s v="2012"/>
    <s v="2012A"/>
    <s v="Rwanda"/>
    <x v="3"/>
    <s v="Nyarubaka"/>
    <s v="Tare"/>
    <s v="029?49‘11.5“"/>
    <s v="02?03‘51.8“"/>
    <n v="1710"/>
    <s v="Bayavuge Veneranda"/>
    <x v="1"/>
    <s v="47"/>
    <x v="0"/>
    <m/>
    <x v="0"/>
    <s v="0"/>
    <s v="0"/>
    <s v="1"/>
    <s v="1"/>
    <s v="0"/>
    <s v="0"/>
    <s v="1"/>
    <s v="0"/>
    <s v="0"/>
    <m/>
    <s v="Mukamurigo Julie"/>
    <s v="female"/>
    <s v="18"/>
    <s v="Her dauther"/>
    <n v="1.52"/>
    <x v="0"/>
    <n v="0"/>
    <s v="Y"/>
    <n v="0"/>
    <n v="0.5"/>
    <x v="1"/>
    <m/>
    <x v="1"/>
  </r>
  <r>
    <s v="208"/>
    <s v="SP_KM267"/>
    <s v="24"/>
    <s v="2"/>
    <s v="2012"/>
    <s v="2012A"/>
    <s v="Rwanda"/>
    <x v="3"/>
    <s v="Nyarubaka"/>
    <s v="Gitega"/>
    <s v="029?49‘40.5“"/>
    <s v="02?05‘26.9“"/>
    <n v="1750"/>
    <s v="Nyirabikari Anathalie"/>
    <x v="1"/>
    <s v="50"/>
    <x v="1"/>
    <s v="Nsabiyaremye Pontien"/>
    <x v="1"/>
    <s v="50"/>
    <s v="0"/>
    <s v="2"/>
    <s v="1"/>
    <s v="0"/>
    <s v="2"/>
    <s v="0"/>
    <s v="1"/>
    <s v="0"/>
    <m/>
    <s v="Ikitegetse Bernadette"/>
    <s v="female"/>
    <s v="16"/>
    <s v="His dauther"/>
    <n v="0.2"/>
    <x v="1"/>
    <n v="1"/>
    <s v="N"/>
    <n v="1"/>
    <n v="2"/>
    <x v="2"/>
    <m/>
    <x v="1"/>
  </r>
  <r>
    <s v="209"/>
    <s v="SP_KM268"/>
    <s v="24"/>
    <s v="2"/>
    <s v="2012"/>
    <s v="2012A"/>
    <s v="Rwanda"/>
    <x v="3"/>
    <s v="Nyarubaka"/>
    <s v="Gitega"/>
    <s v="029?49‘35.4“"/>
    <s v="02?05‘30.1“"/>
    <n v="1763"/>
    <s v="MUKAMUTESI Christine"/>
    <x v="1"/>
    <s v="32"/>
    <x v="1"/>
    <s v="MURENZI Ingace"/>
    <x v="1"/>
    <s v="34"/>
    <s v="2"/>
    <s v="1"/>
    <s v="0"/>
    <s v="0"/>
    <s v="1"/>
    <s v="1"/>
    <s v="0"/>
    <s v="0"/>
    <m/>
    <s v="MUKAMUTESI Christine"/>
    <s v="female"/>
    <s v="32"/>
    <s v="His wife"/>
    <n v="1"/>
    <x v="0"/>
    <n v="0"/>
    <s v="Y"/>
    <n v="0"/>
    <n v="0.5"/>
    <x v="1"/>
    <m/>
    <x v="1"/>
  </r>
  <r>
    <s v="210"/>
    <s v="SP_KM269"/>
    <s v="23"/>
    <s v="2"/>
    <s v="2012"/>
    <s v="2012A"/>
    <s v="Rwanda"/>
    <x v="3"/>
    <s v="Nyarubaka"/>
    <s v="Mugereke"/>
    <s v="029?48‘28.6“"/>
    <s v="02?05‘54.2“"/>
    <n v="1787"/>
    <s v="Karangwa Jean Marie Vianney"/>
    <x v="0"/>
    <s v="58"/>
    <x v="0"/>
    <m/>
    <x v="0"/>
    <s v="0"/>
    <s v="0"/>
    <s v="1"/>
    <s v="1"/>
    <s v="0"/>
    <s v="1"/>
    <s v="0"/>
    <s v="1"/>
    <s v="0"/>
    <m/>
    <s v="Mukanyandwi Dancille"/>
    <s v="female"/>
    <s v="18"/>
    <s v="His daughter"/>
    <n v="0.34899999999999998"/>
    <x v="1"/>
    <n v="0"/>
    <s v="N"/>
    <n v="1"/>
    <n v="1"/>
    <x v="2"/>
    <s v="Satellite Farmer"/>
    <x v="1"/>
  </r>
  <r>
    <s v="211"/>
    <s v="SP_KM270"/>
    <s v="23"/>
    <s v="2"/>
    <s v="2012"/>
    <s v="2012A"/>
    <s v="Rwanda"/>
    <x v="3"/>
    <s v="Nyarubaka"/>
    <s v="Gitare/Mugereke"/>
    <s v="02?48‘28.5“"/>
    <s v="02?05‘52.5“"/>
    <n v="1792"/>
    <s v="Nyirabagande Anne Marie"/>
    <x v="1"/>
    <s v="52"/>
    <x v="1"/>
    <s v="Mutungirehe Fraterne"/>
    <x v="1"/>
    <s v="50"/>
    <s v="1"/>
    <s v="1"/>
    <s v="1"/>
    <s v="0"/>
    <s v="1"/>
    <s v="1"/>
    <s v="1"/>
    <s v="0"/>
    <m/>
    <s v="Tuyizere Sara"/>
    <s v="female"/>
    <s v="15"/>
    <s v="His daughter"/>
    <n v="4.0059999999999998E-2"/>
    <x v="1"/>
    <n v="1"/>
    <s v="N"/>
    <n v="1"/>
    <n v="2"/>
    <x v="2"/>
    <m/>
    <x v="1"/>
  </r>
  <r>
    <s v="212"/>
    <s v="SP_KM271"/>
    <s v="23"/>
    <s v="2"/>
    <s v="2012"/>
    <s v="2012A"/>
    <s v="Rwanda"/>
    <x v="3"/>
    <s v="Nyarubaka"/>
    <s v="Nyabitare"/>
    <s v="029?49’33.1“"/>
    <s v="02?06‘03.3“"/>
    <n v="1671"/>
    <s v="Habiyambere Bertin"/>
    <x v="0"/>
    <s v="34"/>
    <x v="0"/>
    <m/>
    <x v="0"/>
    <s v="0"/>
    <s v="2"/>
    <s v="1"/>
    <s v="0"/>
    <s v="1"/>
    <s v="3"/>
    <s v="1"/>
    <s v="0"/>
    <s v="0"/>
    <m/>
    <s v="Habiyambere Bertin"/>
    <s v="male"/>
    <s v="34"/>
    <s v="Himself"/>
    <n v="2"/>
    <x v="0"/>
    <n v="1"/>
    <s v="N"/>
    <n v="1"/>
    <n v="2.5"/>
    <x v="0"/>
    <m/>
    <x v="1"/>
  </r>
  <r>
    <s v="213"/>
    <s v="SP_KM272"/>
    <s v="23"/>
    <s v="2"/>
    <s v="2012"/>
    <s v="2012A"/>
    <s v="Rwanda"/>
    <x v="3"/>
    <s v="Nyarubaka"/>
    <s v="Gaserege"/>
    <s v="029?49‘55.0“"/>
    <s v="02?05‘08.8“"/>
    <n v="1780"/>
    <s v="Rugwiza Cornelle"/>
    <x v="0"/>
    <s v="45"/>
    <x v="0"/>
    <m/>
    <x v="0"/>
    <s v="0"/>
    <s v="1"/>
    <s v="1"/>
    <s v="0"/>
    <s v="0"/>
    <s v="0"/>
    <s v="0"/>
    <s v="1"/>
    <s v="0"/>
    <m/>
    <s v="Rugwiza Cornelle"/>
    <s v="male"/>
    <s v="45"/>
    <s v="Himself"/>
    <n v="1"/>
    <x v="0"/>
    <n v="1"/>
    <s v="N"/>
    <n v="1"/>
    <n v="2.5"/>
    <x v="0"/>
    <m/>
    <x v="0"/>
  </r>
  <r>
    <s v="214"/>
    <s v="SP_KM273"/>
    <s v="23"/>
    <s v="2"/>
    <s v="2012"/>
    <s v="2012A"/>
    <s v="Rwanda"/>
    <x v="3"/>
    <s v="Nyarubaka"/>
    <s v="Kigarama"/>
    <s v="029?50‘22.7“"/>
    <s v="02?05‘50.6“"/>
    <n v="1641"/>
    <s v="Ndutiye Michel"/>
    <x v="0"/>
    <s v="28"/>
    <x v="0"/>
    <m/>
    <x v="0"/>
    <s v="0"/>
    <s v="0"/>
    <s v="1"/>
    <s v="0"/>
    <s v="0"/>
    <s v="1"/>
    <s v="1"/>
    <s v="0"/>
    <s v="0"/>
    <m/>
    <s v="Icyitegetse Brigitte"/>
    <s v="female"/>
    <s v="28"/>
    <s v="His wife"/>
    <n v="1.4999999999999999E-2"/>
    <x v="1"/>
    <n v="0"/>
    <s v="Y"/>
    <n v="0"/>
    <n v="0"/>
    <x v="1"/>
    <m/>
    <x v="1"/>
  </r>
  <r>
    <s v="215"/>
    <s v="SP_KM274"/>
    <s v="29"/>
    <s v="2"/>
    <s v="2012"/>
    <s v="2012A"/>
    <s v="Rwanda"/>
    <x v="3"/>
    <s v="Nyamiyaga"/>
    <s v="Rugwiro"/>
    <s v="029?54‘30.4“"/>
    <s v="02?02’22.6“"/>
    <n v="1659"/>
    <s v="Mukandori Marianne"/>
    <x v="1"/>
    <s v="30"/>
    <x v="1"/>
    <s v="Muyombano Emmanuel"/>
    <x v="1"/>
    <s v="40"/>
    <s v="0"/>
    <s v="1"/>
    <s v="0"/>
    <s v="0"/>
    <s v="4"/>
    <s v="0"/>
    <s v="1"/>
    <s v="0"/>
    <m/>
    <s v="Muyombano Emmanuel"/>
    <s v="male"/>
    <s v="40"/>
    <s v="Himself"/>
    <n v="0.7"/>
    <x v="1"/>
    <n v="1"/>
    <s v="N"/>
    <n v="1"/>
    <n v="2"/>
    <x v="2"/>
    <m/>
    <x v="1"/>
  </r>
  <r>
    <s v="216"/>
    <s v="SP_KM275"/>
    <s v="29"/>
    <s v="2"/>
    <s v="2012"/>
    <s v="2012A"/>
    <s v="Rwanda"/>
    <x v="3"/>
    <s v="Nyamiyaga"/>
    <s v="Rugwiro"/>
    <s v="029?54‘33.6“"/>
    <s v="02?02‘28.6“"/>
    <n v="1654"/>
    <s v="Remera Obald"/>
    <x v="0"/>
    <s v="41"/>
    <x v="0"/>
    <m/>
    <x v="0"/>
    <s v="0"/>
    <s v="1"/>
    <s v="1"/>
    <s v="0"/>
    <s v="0"/>
    <s v="1"/>
    <s v="0"/>
    <s v="1"/>
    <s v="0"/>
    <m/>
    <s v="Remera Obald"/>
    <s v="male"/>
    <s v="41"/>
    <s v="Himself"/>
    <n v="0.75"/>
    <x v="1"/>
    <n v="1"/>
    <s v="N"/>
    <n v="1"/>
    <n v="2"/>
    <x v="2"/>
    <m/>
    <x v="1"/>
  </r>
  <r>
    <s v="217"/>
    <s v="SP_KM276"/>
    <s v="29"/>
    <s v="2"/>
    <s v="2012"/>
    <s v="2012A"/>
    <s v="Rwanda"/>
    <x v="3"/>
    <s v="Nyamiyaga"/>
    <s v="Rwezamenyo"/>
    <s v="029?55‘o,1“"/>
    <s v="02?03‘0.1“"/>
    <n v="1525"/>
    <s v="Mbuguje Eustache"/>
    <x v="0"/>
    <s v="51"/>
    <x v="0"/>
    <m/>
    <x v="0"/>
    <s v="0"/>
    <s v="4"/>
    <s v="0"/>
    <s v="1"/>
    <s v="0"/>
    <s v="0"/>
    <s v="0"/>
    <s v="1"/>
    <s v="0"/>
    <m/>
    <s v="Ayigize Venantie"/>
    <s v="female"/>
    <s v="50"/>
    <s v="His wife"/>
    <n v="3"/>
    <x v="2"/>
    <n v="1"/>
    <s v="N"/>
    <n v="1"/>
    <n v="3"/>
    <x v="0"/>
    <m/>
    <x v="1"/>
  </r>
  <r>
    <s v="218"/>
    <s v="SP_KM277"/>
    <s v="29"/>
    <s v="2"/>
    <s v="2012"/>
    <s v="2012A"/>
    <s v="Rwanda"/>
    <x v="3"/>
    <s v="Nyamiyaga"/>
    <s v="Rugwiro"/>
    <s v="029?54‘30.8“"/>
    <s v="02?02‘26.9“"/>
    <n v="1655"/>
    <s v="Murinzi Smaragido"/>
    <x v="0"/>
    <s v="30"/>
    <x v="0"/>
    <m/>
    <x v="0"/>
    <s v="0"/>
    <s v="1"/>
    <s v="1"/>
    <s v="0"/>
    <s v="0"/>
    <s v="1"/>
    <s v="1"/>
    <s v="0"/>
    <s v="0"/>
    <m/>
    <s v="Murinzi Smaragido"/>
    <s v="male"/>
    <s v="30"/>
    <s v="Himself"/>
    <n v="0.15"/>
    <x v="1"/>
    <n v="1"/>
    <s v="N"/>
    <n v="1"/>
    <n v="2"/>
    <x v="2"/>
    <m/>
    <x v="1"/>
  </r>
  <r>
    <s v="219"/>
    <s v="SP_KM278"/>
    <s v="29"/>
    <s v="2"/>
    <s v="2012"/>
    <s v="2012A"/>
    <s v="Rwanda"/>
    <x v="3"/>
    <s v="Nyamiyaga"/>
    <s v="Rugarama"/>
    <s v="029?55‘32.8“"/>
    <s v="02?02‘52.3“"/>
    <n v="1587"/>
    <s v="Bapfakurera Innocent"/>
    <x v="0"/>
    <s v="47"/>
    <x v="0"/>
    <m/>
    <x v="0"/>
    <s v="0"/>
    <s v="2"/>
    <s v="2"/>
    <s v="1"/>
    <s v="0"/>
    <s v="3"/>
    <s v="1"/>
    <s v="1"/>
    <s v="0"/>
    <m/>
    <s v="Mutuyimana Claudine"/>
    <s v="female"/>
    <s v="19"/>
    <s v="His daughter"/>
    <n v="0.24"/>
    <x v="1"/>
    <n v="0"/>
    <s v="N"/>
    <n v="1"/>
    <n v="1"/>
    <x v="2"/>
    <s v="Satellite Farmer"/>
    <x v="1"/>
  </r>
  <r>
    <s v="220"/>
    <s v="SP_KM279"/>
    <s v="1"/>
    <s v="3"/>
    <s v="2012"/>
    <s v="2012A"/>
    <s v="Rwanda"/>
    <x v="3"/>
    <s v="Musambira"/>
    <s v="Rugarama"/>
    <s v="029?51‘18.1“"/>
    <s v="02?03‘47.6“"/>
    <n v="1599"/>
    <s v="Mukambabanda Filomene"/>
    <x v="1"/>
    <s v="51"/>
    <x v="0"/>
    <m/>
    <x v="0"/>
    <s v="0"/>
    <s v="0"/>
    <s v="1"/>
    <s v="1"/>
    <s v="0"/>
    <s v="2"/>
    <s v="2"/>
    <s v="1"/>
    <s v="0"/>
    <m/>
    <s v="Niyonsenga Pierre Celestin"/>
    <s v="male"/>
    <s v="27"/>
    <s v="His son"/>
    <n v="1"/>
    <x v="0"/>
    <n v="1"/>
    <s v="N"/>
    <n v="1"/>
    <n v="2.5"/>
    <x v="0"/>
    <m/>
    <x v="0"/>
  </r>
  <r>
    <s v="221"/>
    <s v="SP_KM280"/>
    <s v="1"/>
    <s v="3"/>
    <s v="2012"/>
    <s v="2012A"/>
    <s v="Rwanda"/>
    <x v="3"/>
    <s v="Nyamiyaga"/>
    <s v="Nyarubuye"/>
    <s v="029?55‘09.4“"/>
    <s v="02?02‘28.3“"/>
    <n v="1623"/>
    <s v="Uwatwaza Christine"/>
    <x v="1"/>
    <s v="50"/>
    <x v="0"/>
    <m/>
    <x v="0"/>
    <s v="0"/>
    <s v="1"/>
    <s v="1"/>
    <s v="1"/>
    <s v="0"/>
    <s v="1"/>
    <s v="0"/>
    <s v="0"/>
    <s v="0"/>
    <m/>
    <s v="Uwanyirigira Leontine"/>
    <s v="female"/>
    <s v="21"/>
    <s v="Her daughter"/>
    <n v="4"/>
    <x v="2"/>
    <n v="1"/>
    <s v="N"/>
    <n v="1"/>
    <n v="3"/>
    <x v="0"/>
    <m/>
    <x v="1"/>
  </r>
  <r>
    <s v="222"/>
    <s v="SP_KM281"/>
    <s v="1"/>
    <s v="3"/>
    <s v="2012"/>
    <s v="2012A"/>
    <s v="Rwanda"/>
    <x v="3"/>
    <s v="Nyamiyaga"/>
    <s v="Murehe"/>
    <s v="029?52‘35.1“"/>
    <s v="02?03‘56.1“"/>
    <n v="1527"/>
    <s v="Mukanyandwi Esperance"/>
    <x v="1"/>
    <s v="50"/>
    <x v="0"/>
    <m/>
    <x v="0"/>
    <s v="0"/>
    <s v="1"/>
    <s v="0"/>
    <s v="1"/>
    <s v="0"/>
    <s v="0"/>
    <s v="1"/>
    <s v="0"/>
    <s v="0"/>
    <m/>
    <s v="Kabandana"/>
    <s v="male"/>
    <s v="22"/>
    <s v="Her child"/>
    <n v="3"/>
    <x v="2"/>
    <n v="1"/>
    <s v="N"/>
    <n v="1"/>
    <n v="3"/>
    <x v="0"/>
    <m/>
    <x v="1"/>
  </r>
  <r>
    <s v="223"/>
    <s v="SP_KM282"/>
    <s v="1"/>
    <s v="3"/>
    <s v="2012"/>
    <s v="2012A"/>
    <s v="Rwanda"/>
    <x v="3"/>
    <s v="Nyamiyaga"/>
    <s v="Bumbogo"/>
    <s v="029?53‘25.4“"/>
    <s v="02?03‘16.6“"/>
    <n v="1550"/>
    <s v="Mukamwezi Speciose"/>
    <x v="1"/>
    <s v="43"/>
    <x v="0"/>
    <m/>
    <x v="0"/>
    <s v="0"/>
    <s v="0"/>
    <s v="1"/>
    <s v="1"/>
    <s v="0"/>
    <s v="3"/>
    <s v="5"/>
    <s v="0"/>
    <s v="0"/>
    <m/>
    <s v="Ntakirutimana Emmanuel"/>
    <s v="male"/>
    <s v="17"/>
    <s v="Orphan"/>
    <n v="2"/>
    <x v="0"/>
    <n v="0"/>
    <s v="N"/>
    <n v="1"/>
    <n v="1.5"/>
    <x v="2"/>
    <s v="Satellite Farmer"/>
    <x v="1"/>
  </r>
  <r>
    <s v="224"/>
    <s v="SP_KM283"/>
    <s v="1"/>
    <s v="3"/>
    <s v="2012"/>
    <s v="2012A"/>
    <s v="Rwanda"/>
    <x v="3"/>
    <s v="Nyamiyaga"/>
    <s v="Umugarama"/>
    <s v="029?53‘14.9“"/>
    <s v="02?03‘11.9“"/>
    <n v="1566"/>
    <s v="Mukamwezi Clemence"/>
    <x v="1"/>
    <s v="49"/>
    <x v="1"/>
    <s v="Nsanzintwali Emmanuel"/>
    <x v="1"/>
    <s v="45"/>
    <s v="3"/>
    <s v="1"/>
    <s v="1"/>
    <s v="0"/>
    <s v="1"/>
    <s v="0"/>
    <s v="1"/>
    <s v="0"/>
    <m/>
    <s v="Uwizeyimana Alice"/>
    <s v="female"/>
    <s v="29"/>
    <s v="His daughter"/>
    <n v="1"/>
    <x v="0"/>
    <n v="1"/>
    <s v="N"/>
    <n v="1"/>
    <n v="2.5"/>
    <x v="0"/>
    <m/>
    <x v="1"/>
  </r>
  <r>
    <s v="225"/>
    <s v="SP_KM284"/>
    <s v="1"/>
    <s v="3"/>
    <s v="2012"/>
    <s v="2012A"/>
    <s v="Rwanda"/>
    <x v="3"/>
    <s v="Musambira"/>
    <s v="Rugarama"/>
    <s v="029?51‘19.5“"/>
    <s v="02?03‘47.4“"/>
    <n v="1594"/>
    <s v="Dusengiyaremye Bonaventure"/>
    <x v="0"/>
    <s v="36"/>
    <x v="0"/>
    <m/>
    <x v="0"/>
    <s v="0"/>
    <s v="2"/>
    <s v="0"/>
    <s v="1"/>
    <s v="0"/>
    <s v="1"/>
    <s v="1"/>
    <s v="1"/>
    <s v="0"/>
    <m/>
    <s v="Uwabasinga Jacqueline"/>
    <s v="female"/>
    <s v="36"/>
    <s v="His wife"/>
    <n v="1"/>
    <x v="0"/>
    <n v="1"/>
    <s v="N"/>
    <n v="1"/>
    <n v="2.5"/>
    <x v="0"/>
    <m/>
    <x v="1"/>
  </r>
  <r>
    <s v="226"/>
    <s v="SP_KM285"/>
    <s v="1"/>
    <s v="3"/>
    <s v="2012"/>
    <s v="2012A"/>
    <s v="Rwanda"/>
    <x v="3"/>
    <s v="Nyamiyaga"/>
    <s v="Buye"/>
    <s v="029?52‘34.7“"/>
    <s v="02?02‘53.7“"/>
    <n v="1604"/>
    <s v="Mbonigaba Vincent"/>
    <x v="0"/>
    <s v="45"/>
    <x v="0"/>
    <m/>
    <x v="0"/>
    <s v="0"/>
    <s v="3"/>
    <s v="0"/>
    <s v="1"/>
    <s v="1"/>
    <s v="1"/>
    <s v="0"/>
    <s v="1"/>
    <s v="0"/>
    <m/>
    <s v="Tuyishime Joseline"/>
    <s v="female"/>
    <s v="15"/>
    <s v="His daughter"/>
    <n v="4"/>
    <x v="2"/>
    <n v="1"/>
    <s v="N"/>
    <n v="1"/>
    <n v="3"/>
    <x v="0"/>
    <m/>
    <x v="1"/>
  </r>
  <r>
    <s v="227"/>
    <s v="SP_KM286"/>
    <s v="1"/>
    <s v="3"/>
    <s v="2012"/>
    <s v="2012A"/>
    <s v="Rwanda"/>
    <x v="3"/>
    <s v="Nyamiyaga"/>
    <s v="Ruvugizo"/>
    <s v="029?52‘49.0“"/>
    <s v="02?03‘04.7“"/>
    <n v="1607"/>
    <s v="Tuyizere Felicite"/>
    <x v="1"/>
    <s v="26"/>
    <x v="1"/>
    <s v="Niyonteze Drocelle"/>
    <x v="2"/>
    <s v="54"/>
    <s v="2"/>
    <s v="1"/>
    <s v="1"/>
    <s v="0"/>
    <s v="2"/>
    <s v="1"/>
    <s v="0"/>
    <s v="0"/>
    <m/>
    <s v="Niyonshuti Damascene"/>
    <s v="male"/>
    <s v="24"/>
    <s v="Her son"/>
    <n v="3"/>
    <x v="2"/>
    <n v="1"/>
    <s v="N"/>
    <n v="1"/>
    <n v="3"/>
    <x v="0"/>
    <m/>
    <x v="1"/>
  </r>
  <r>
    <s v="228"/>
    <s v="SP_KM287"/>
    <s v="1"/>
    <s v="3"/>
    <s v="2012"/>
    <s v="2012A"/>
    <s v="Rwanda"/>
    <x v="3"/>
    <s v="Nyamiyaga"/>
    <s v="Murehe"/>
    <s v="029?52‘27.4“"/>
    <s v="02?03‘58.7“"/>
    <n v="1526"/>
    <s v="Bizimana Alphonse"/>
    <x v="0"/>
    <s v="48"/>
    <x v="0"/>
    <m/>
    <x v="0"/>
    <s v="0"/>
    <s v="4"/>
    <s v="1"/>
    <s v="1"/>
    <s v="0"/>
    <s v="0"/>
    <s v="1"/>
    <s v="1"/>
    <s v="0"/>
    <m/>
    <s v="Ingabire Angelique"/>
    <s v="female"/>
    <s v="20"/>
    <s v="His daughter"/>
    <n v="2"/>
    <x v="0"/>
    <n v="0"/>
    <s v="N"/>
    <n v="1"/>
    <n v="1.5"/>
    <x v="2"/>
    <s v="Satellite Farmer"/>
    <x v="1"/>
  </r>
  <r>
    <s v="229"/>
    <s v="SP_KM288"/>
    <s v="1"/>
    <s v="3"/>
    <s v="2012"/>
    <s v="2012A"/>
    <s v="Rwanda"/>
    <x v="3"/>
    <s v="Nyamiyaga"/>
    <s v="Mukuyo"/>
    <s v="029?52‘27.2“"/>
    <s v="02?03‘56.6“"/>
    <n v="1518"/>
    <s v="Mukanyandwi Eugenie"/>
    <x v="1"/>
    <s v="41"/>
    <x v="1"/>
    <s v="Hakizamungu Christophe"/>
    <x v="1"/>
    <s v="34"/>
    <s v="1"/>
    <s v="0"/>
    <s v="1"/>
    <s v="0"/>
    <s v="1"/>
    <s v="0"/>
    <s v="1"/>
    <s v="0"/>
    <m/>
    <s v="Mukanyandwi Eugenie"/>
    <s v="female"/>
    <s v="41"/>
    <s v="His wife"/>
    <n v="2"/>
    <x v="0"/>
    <n v="1"/>
    <s v="N"/>
    <n v="1"/>
    <n v="2.5"/>
    <x v="0"/>
    <m/>
    <x v="1"/>
  </r>
  <r>
    <s v="230"/>
    <s v="SP_KM289"/>
    <s v="2"/>
    <s v="2"/>
    <s v="2012"/>
    <s v="2012A"/>
    <s v="Rwanda"/>
    <x v="3"/>
    <s v="Musambira"/>
    <s v="Gacaca"/>
    <s v="029?50‘58.9“"/>
    <s v="02?02‘40.3“"/>
    <n v="1757"/>
    <s v="Kankundiye Marie"/>
    <x v="1"/>
    <s v="50"/>
    <x v="1"/>
    <s v="Furere Deogratias"/>
    <x v="1"/>
    <s v="0"/>
    <s v="0"/>
    <s v="1"/>
    <s v="1"/>
    <s v="0"/>
    <s v="2"/>
    <s v="0"/>
    <s v="0"/>
    <s v="1"/>
    <m/>
    <s v="Mujawurugo Delphine"/>
    <s v="female"/>
    <s v="18"/>
    <s v="His daughter"/>
    <n v="1"/>
    <x v="0"/>
    <n v="0"/>
    <s v="Y"/>
    <n v="0"/>
    <n v="0.5"/>
    <x v="1"/>
    <m/>
    <x v="1"/>
  </r>
  <r>
    <s v="231"/>
    <s v="SP_KM290"/>
    <s v="2"/>
    <s v="3"/>
    <s v="2012"/>
    <s v="2012A"/>
    <s v="Rwanda"/>
    <x v="3"/>
    <s v="Nyarubaka"/>
    <s v="Kigwene"/>
    <s v="029?51‘57.4“"/>
    <s v="02?05‘06.1“"/>
    <n v="1565"/>
    <s v="Munyabuhoro Leverien"/>
    <x v="0"/>
    <s v="51"/>
    <x v="0"/>
    <m/>
    <x v="0"/>
    <s v="0"/>
    <s v="0"/>
    <s v="1"/>
    <s v="1"/>
    <s v="0"/>
    <s v="2"/>
    <s v="2"/>
    <s v="1"/>
    <s v="0"/>
    <m/>
    <s v="Uwamahoro Velene"/>
    <s v="female"/>
    <s v="22"/>
    <s v="His daughter"/>
    <n v="3"/>
    <x v="2"/>
    <n v="1"/>
    <s v="N"/>
    <n v="1"/>
    <n v="3"/>
    <x v="0"/>
    <m/>
    <x v="1"/>
  </r>
  <r>
    <s v="232"/>
    <s v="SP_KM291"/>
    <s v="2"/>
    <s v="2"/>
    <s v="2012"/>
    <s v="2012A"/>
    <s v="Rwanda"/>
    <x v="3"/>
    <s v="Nyarubaka"/>
    <s v="Ruhuha"/>
    <s v="029?51‘34.6“"/>
    <s v="02?04‘21.8“"/>
    <n v="1608"/>
    <s v="Nirere Beata"/>
    <x v="1"/>
    <s v="53"/>
    <x v="1"/>
    <s v="Ngendahimana Faustin"/>
    <x v="1"/>
    <s v="52"/>
    <s v="0"/>
    <s v="2"/>
    <s v="1"/>
    <s v="0"/>
    <s v="1"/>
    <s v="2"/>
    <s v="1"/>
    <s v="0"/>
    <m/>
    <s v="Dushagarimana Emmanuel"/>
    <s v="male"/>
    <s v="27"/>
    <s v="His son"/>
    <n v="0.16120000000000001"/>
    <x v="1"/>
    <n v="1"/>
    <s v="N"/>
    <n v="1"/>
    <n v="2"/>
    <x v="2"/>
    <m/>
    <x v="1"/>
  </r>
  <r>
    <s v="233"/>
    <s v="SP_KM292"/>
    <s v="2"/>
    <s v="2"/>
    <s v="2012"/>
    <s v="2012A"/>
    <s v="Rwanda"/>
    <x v="3"/>
    <s v="Nyarubaka"/>
    <s v="Ruhuha"/>
    <s v="029?51‘21.3“"/>
    <s v="02?04‘30.9“"/>
    <n v="1601"/>
    <s v="Kayigamba Laurent"/>
    <x v="0"/>
    <s v="38"/>
    <x v="0"/>
    <m/>
    <x v="0"/>
    <s v="0"/>
    <s v="1"/>
    <s v="0"/>
    <s v="1"/>
    <s v="0"/>
    <s v="2"/>
    <s v="1"/>
    <s v="0"/>
    <s v="0"/>
    <m/>
    <s v="Kayigamba Laurent"/>
    <s v="male"/>
    <s v="38"/>
    <s v="Himself"/>
    <n v="0.45660000000000001"/>
    <x v="1"/>
    <n v="1"/>
    <s v="N"/>
    <n v="1"/>
    <n v="2"/>
    <x v="2"/>
    <m/>
    <x v="1"/>
  </r>
  <r>
    <s v="234"/>
    <s v="SP_KM293"/>
    <s v="2"/>
    <s v="2"/>
    <s v="2012"/>
    <s v="2012A"/>
    <s v="Rwanda"/>
    <x v="3"/>
    <s v="Nyarubaka"/>
    <s v="Kigwene"/>
    <s v="029?51‘35.5“"/>
    <s v="02?04‘50.7“"/>
    <n v="1625"/>
    <s v="Mukarushema Beatrice"/>
    <x v="1"/>
    <s v="59"/>
    <x v="0"/>
    <m/>
    <x v="0"/>
    <s v="0"/>
    <s v="1"/>
    <s v="2"/>
    <s v="1"/>
    <s v="0"/>
    <s v="0"/>
    <s v="1"/>
    <s v="0"/>
    <s v="0"/>
    <m/>
    <s v="Mujawashema Claudine"/>
    <s v="male"/>
    <s v="23"/>
    <s v="Her daughter"/>
    <n v="0.5"/>
    <x v="1"/>
    <n v="0"/>
    <s v="Y"/>
    <n v="0"/>
    <n v="0"/>
    <x v="1"/>
    <m/>
    <x v="1"/>
  </r>
  <r>
    <s v="235"/>
    <s v="SP_KM294"/>
    <s v="2"/>
    <s v="2"/>
    <s v="2012"/>
    <s v="2012A"/>
    <s v="Rwanda"/>
    <x v="3"/>
    <s v="Nyarubaka"/>
    <s v="Kabungo"/>
    <s v="029?52‘27,5“"/>
    <s v="02?04‘27.5“"/>
    <n v="1544"/>
    <s v="Kankera Valentine"/>
    <x v="1"/>
    <s v="67"/>
    <x v="0"/>
    <m/>
    <x v="0"/>
    <s v="0"/>
    <s v="0"/>
    <s v="1"/>
    <s v="0"/>
    <s v="1"/>
    <s v="1"/>
    <s v="1"/>
    <s v="0"/>
    <s v="0"/>
    <m/>
    <s v="Ingabire Monique"/>
    <s v="female"/>
    <s v="18"/>
    <s v="Her daughter"/>
    <n v="4.3308"/>
    <x v="2"/>
    <n v="1"/>
    <s v="N"/>
    <n v="1"/>
    <n v="3"/>
    <x v="0"/>
    <m/>
    <x v="1"/>
  </r>
  <r>
    <s v="236"/>
    <s v="SP_KM295"/>
    <s v="3"/>
    <s v="3"/>
    <s v="2012"/>
    <s v="2012A"/>
    <s v="Rwanda"/>
    <x v="3"/>
    <s v="Musambira"/>
    <s v="Gihembe"/>
    <s v="029?51‘21.2“"/>
    <s v="01?59‘51.6“"/>
    <n v="1653"/>
    <s v="Nyiransengimana Alice"/>
    <x v="1"/>
    <s v="21"/>
    <x v="1"/>
    <s v="Mujawingoma Dorothee"/>
    <x v="2"/>
    <s v="42"/>
    <s v="1"/>
    <s v="1"/>
    <s v="1"/>
    <s v="0"/>
    <s v="0"/>
    <s v="0"/>
    <s v="0"/>
    <s v="0"/>
    <m/>
    <s v="Nyiransengimana Alice"/>
    <s v="female"/>
    <s v="21"/>
    <s v="Her daughter"/>
    <n v="0.5"/>
    <x v="1"/>
    <n v="1"/>
    <s v="N"/>
    <n v="1"/>
    <n v="2"/>
    <x v="2"/>
    <m/>
    <x v="1"/>
  </r>
  <r>
    <s v="237"/>
    <s v="SP_KM296"/>
    <s v="3"/>
    <s v="2"/>
    <s v="2012"/>
    <s v="2012A"/>
    <s v="Rwanda"/>
    <x v="3"/>
    <s v="Nyarubaka"/>
    <s v="Kigarama"/>
    <s v="029?50‘09.0“"/>
    <s v="02?05‘55.5“"/>
    <n v="1705"/>
    <s v="Nzamusabase Francoise"/>
    <x v="1"/>
    <s v="35"/>
    <x v="1"/>
    <s v="Mukanyarwaya Elina"/>
    <x v="2"/>
    <s v="50"/>
    <s v="1"/>
    <s v="0"/>
    <s v="0"/>
    <s v="0"/>
    <s v="1"/>
    <s v="1"/>
    <s v="1"/>
    <s v="0"/>
    <m/>
    <s v="Nzamusabase Francoise"/>
    <s v="female"/>
    <s v="35"/>
    <s v="Her proper daughter"/>
    <n v="0.152"/>
    <x v="1"/>
    <n v="0"/>
    <s v="N"/>
    <n v="1"/>
    <n v="1"/>
    <x v="2"/>
    <s v="Satellite Farmer"/>
    <x v="1"/>
  </r>
  <r>
    <s v="238"/>
    <s v="SP_KM297"/>
    <s v="2"/>
    <s v="2"/>
    <s v="2012"/>
    <s v="2012A"/>
    <s v="Rwanda"/>
    <x v="3"/>
    <s v="Nyarubaka"/>
    <s v="Ruhuha"/>
    <s v="029?51‘29.4“"/>
    <s v="02?04‘23.2“"/>
    <n v="1606"/>
    <s v="Habigambwa Dessouard"/>
    <x v="0"/>
    <s v="45"/>
    <x v="0"/>
    <m/>
    <x v="0"/>
    <s v="0"/>
    <s v="2"/>
    <s v="1"/>
    <s v="1"/>
    <s v="0"/>
    <s v="1"/>
    <s v="0"/>
    <s v="1"/>
    <s v="0"/>
    <m/>
    <s v="Habigambwa Dessouard"/>
    <s v="male"/>
    <s v="45"/>
    <s v="Himself"/>
    <n v="3"/>
    <x v="2"/>
    <n v="1"/>
    <s v="N"/>
    <n v="1"/>
    <n v="3"/>
    <x v="0"/>
    <m/>
    <x v="1"/>
  </r>
  <r>
    <s v="239"/>
    <s v="SP_KM298"/>
    <s v="23"/>
    <s v="2"/>
    <s v="2012"/>
    <s v="2012A"/>
    <s v="Rwanda"/>
    <x v="3"/>
    <s v="Nyarubaka"/>
    <s v="Mugereke"/>
    <s v="029?48‘32.2“"/>
    <s v="02?05‘38.1“"/>
    <n v="1769"/>
    <s v="Mbarushimana Elizaphan"/>
    <x v="0"/>
    <s v="25"/>
    <x v="0"/>
    <m/>
    <x v="0"/>
    <s v="0"/>
    <s v="3"/>
    <s v="1"/>
    <s v="0"/>
    <s v="0"/>
    <s v="2"/>
    <s v="1"/>
    <s v="0"/>
    <s v="0"/>
    <m/>
    <s v="Mbarushimana Elizaphan"/>
    <s v="male"/>
    <s v="25"/>
    <s v="Himself"/>
    <n v="0.34899999999999998"/>
    <x v="1"/>
    <n v="1"/>
    <s v="N"/>
    <n v="1"/>
    <n v="2"/>
    <x v="2"/>
    <m/>
    <x v="1"/>
  </r>
  <r>
    <s v="240"/>
    <s v="SP_KM299"/>
    <s v="23"/>
    <s v="2"/>
    <s v="2012"/>
    <s v="2012A"/>
    <s v="Rwanda"/>
    <x v="3"/>
    <s v="Nyarubaka"/>
    <s v="Rwinanka"/>
    <s v="029?49‘52.6“"/>
    <s v="02?06‘22.1“"/>
    <n v="1634"/>
    <s v="Ndayambaje Jean Marie Vianney"/>
    <x v="0"/>
    <s v="39"/>
    <x v="0"/>
    <m/>
    <x v="0"/>
    <s v="0"/>
    <s v="3"/>
    <s v="1"/>
    <s v="0"/>
    <s v="0"/>
    <s v="2"/>
    <s v="0"/>
    <s v="1"/>
    <s v="0"/>
    <m/>
    <s v="Ndayambaje Jean Marie Vianney"/>
    <s v="male"/>
    <s v="39"/>
    <s v="Himself"/>
    <n v="2"/>
    <x v="0"/>
    <n v="1"/>
    <s v="N"/>
    <n v="1"/>
    <n v="2.5"/>
    <x v="0"/>
    <m/>
    <x v="0"/>
  </r>
  <r>
    <s v="241"/>
    <s v="SP_KY121"/>
    <s v="25"/>
    <s v="2"/>
    <s v="2012"/>
    <s v="2012A"/>
    <s v="Rwanda"/>
    <x v="4"/>
    <s v="Nyamirama"/>
    <s v="Kacyiru"/>
    <s v="030?30‘55“"/>
    <s v="01?56‘20.3“"/>
    <n v="1603"/>
    <s v="Nsabimana Emmanuel"/>
    <x v="0"/>
    <s v="43"/>
    <x v="0"/>
    <m/>
    <x v="0"/>
    <s v="0"/>
    <s v="2"/>
    <s v="0"/>
    <s v="0"/>
    <s v="0"/>
    <s v="2"/>
    <s v="0"/>
    <s v="0"/>
    <s v="0"/>
    <s v="P8"/>
    <m/>
    <s v="female"/>
    <s v="17"/>
    <s v="Head of household"/>
    <n v="0.3"/>
    <x v="1"/>
    <n v="1"/>
    <s v="N"/>
    <n v="1"/>
    <n v="2"/>
    <x v="2"/>
    <m/>
    <x v="1"/>
  </r>
  <r>
    <s v="242"/>
    <s v="SP_KY122"/>
    <s v="25"/>
    <s v="2"/>
    <s v="2012"/>
    <s v="2012A"/>
    <s v="Rwanda"/>
    <x v="4"/>
    <s v="Nyamirama"/>
    <s v="Gasogi"/>
    <s v="030?30‘146“"/>
    <s v="01?56‘37“"/>
    <n v="1569"/>
    <s v="Mukamutesi Josiane"/>
    <x v="1"/>
    <s v="16"/>
    <x v="1"/>
    <s v="Ntampaka Idi"/>
    <x v="1"/>
    <s v="0"/>
    <s v="1"/>
    <s v="0"/>
    <s v="0"/>
    <s v="1"/>
    <s v="0"/>
    <s v="0"/>
    <s v="0"/>
    <s v="1"/>
    <s v="P6"/>
    <m/>
    <s v="female"/>
    <s v="16"/>
    <s v="Her child"/>
    <n v="1"/>
    <x v="0"/>
    <n v="1"/>
    <s v="Y"/>
    <n v="0"/>
    <n v="1.5"/>
    <x v="2"/>
    <m/>
    <x v="1"/>
  </r>
  <r>
    <s v="243"/>
    <s v="SP_KY123"/>
    <s v="25"/>
    <s v="2"/>
    <s v="2012"/>
    <s v="2012A"/>
    <s v="Rwanda"/>
    <x v="4"/>
    <s v="Nyamirama"/>
    <s v="Rugoyi"/>
    <s v="030?30‘26“"/>
    <s v="01?56‘19“"/>
    <n v="1575"/>
    <s v="Mugabushyaka Francois"/>
    <x v="0"/>
    <s v="55"/>
    <x v="0"/>
    <m/>
    <x v="0"/>
    <s v="0"/>
    <s v="0"/>
    <s v="3"/>
    <s v="1"/>
    <s v="0"/>
    <s v="1"/>
    <s v="3"/>
    <s v="1"/>
    <s v="0"/>
    <s v="P6"/>
    <m/>
    <s v="male"/>
    <s v="55"/>
    <s v="Head of household"/>
    <n v="1"/>
    <x v="0"/>
    <n v="1"/>
    <s v="Y"/>
    <n v="0"/>
    <n v="1.5"/>
    <x v="2"/>
    <m/>
    <x v="1"/>
  </r>
  <r>
    <s v="244"/>
    <s v="SP_KY124"/>
    <s v="25"/>
    <s v="2"/>
    <s v="2012"/>
    <s v="2012A"/>
    <s v="Rwanda"/>
    <x v="4"/>
    <s v="Nyamirama"/>
    <s v="Gasogi"/>
    <s v="030?30‘17“"/>
    <s v="01?56‘39“"/>
    <n v="1557"/>
    <s v="Mukanyirigira Mary Solange"/>
    <x v="1"/>
    <s v="33"/>
    <x v="1"/>
    <s v="Muvuzankwaya Bonventure"/>
    <x v="1"/>
    <s v="46"/>
    <s v="1"/>
    <s v="1"/>
    <s v="0"/>
    <s v="0"/>
    <s v="3"/>
    <s v="0"/>
    <s v="1"/>
    <s v="0"/>
    <s v="P4"/>
    <m/>
    <s v="male"/>
    <s v="15"/>
    <s v="Her child"/>
    <n v="1"/>
    <x v="0"/>
    <n v="0"/>
    <s v="Y"/>
    <n v="0"/>
    <n v="0.5"/>
    <x v="1"/>
    <m/>
    <x v="1"/>
  </r>
  <r>
    <s v="245"/>
    <s v="SP_KY125"/>
    <s v="25"/>
    <s v="2"/>
    <s v="2012"/>
    <s v="2012A"/>
    <s v="Rwanda"/>
    <x v="4"/>
    <s v="Nyamirama"/>
    <s v="Gasogi"/>
    <s v="030?30‘16“"/>
    <s v="01?56‘36“"/>
    <n v="1567"/>
    <s v="Mugabekazi Josiane"/>
    <x v="1"/>
    <s v="21"/>
    <x v="1"/>
    <s v="Nsingirankabo Muhamudu"/>
    <x v="1"/>
    <s v="50"/>
    <s v="1"/>
    <s v="2"/>
    <s v="1"/>
    <s v="0"/>
    <s v="0"/>
    <s v="0"/>
    <s v="1"/>
    <s v="0"/>
    <s v="P6"/>
    <m/>
    <s v="female"/>
    <s v="21"/>
    <s v="His child"/>
    <n v="1"/>
    <x v="0"/>
    <n v="0"/>
    <s v="Y"/>
    <n v="0"/>
    <n v="0.5"/>
    <x v="1"/>
    <m/>
    <x v="1"/>
  </r>
  <r>
    <s v="246"/>
    <s v="SP_KY126"/>
    <s v="25"/>
    <s v="2"/>
    <s v="2012"/>
    <s v="2012A"/>
    <s v="Rwanda"/>
    <x v="4"/>
    <s v="Nyamirama"/>
    <s v="Rugagi"/>
    <s v="030?30‘52“"/>
    <s v="01?56‘29“"/>
    <n v="1588"/>
    <s v="Mukabutare Asiya"/>
    <x v="1"/>
    <s v="38"/>
    <x v="0"/>
    <m/>
    <x v="0"/>
    <s v="0"/>
    <s v="1"/>
    <s v="0"/>
    <s v="1"/>
    <s v="0"/>
    <s v="1"/>
    <s v="0"/>
    <s v="0"/>
    <s v="0"/>
    <s v="S3"/>
    <m/>
    <s v="female"/>
    <s v="38"/>
    <s v="Head of household"/>
    <n v="0.5"/>
    <x v="0"/>
    <n v="1"/>
    <s v="N"/>
    <n v="1"/>
    <n v="2.5"/>
    <x v="0"/>
    <m/>
    <x v="1"/>
  </r>
  <r>
    <s v="247"/>
    <s v="SP_KY127"/>
    <s v="25"/>
    <s v="2"/>
    <s v="2012"/>
    <s v="2012A"/>
    <s v="Rwanda"/>
    <x v="4"/>
    <s v="Nyamirama"/>
    <s v="Rugayi"/>
    <s v="030?30‘51“"/>
    <s v="01?56‘28“"/>
    <n v="1591"/>
    <s v="Rushyirabwoba Mustafa"/>
    <x v="0"/>
    <s v="50"/>
    <x v="1"/>
    <s v="Mukabutera Asiya"/>
    <x v="2"/>
    <s v="38"/>
    <s v="1"/>
    <s v="0"/>
    <s v="1"/>
    <s v="0"/>
    <s v="1"/>
    <s v="0"/>
    <s v="0"/>
    <s v="0"/>
    <s v="S3"/>
    <m/>
    <s v="female"/>
    <s v="17"/>
    <s v="Herself"/>
    <n v="0.5"/>
    <x v="0"/>
    <n v="1"/>
    <s v="N"/>
    <n v="1"/>
    <n v="2.5"/>
    <x v="0"/>
    <m/>
    <x v="1"/>
  </r>
  <r>
    <s v="248"/>
    <s v="SP_KY128"/>
    <s v="1"/>
    <s v="3"/>
    <s v="2012"/>
    <s v="2012A"/>
    <s v="Rwanda"/>
    <x v="4"/>
    <s v="Nyamirama"/>
    <s v="Rwangabarezi"/>
    <s v="030?31‘10“"/>
    <s v="01?56‘60“"/>
    <n v="1596"/>
    <s v="Kantarama Verena"/>
    <x v="0"/>
    <s v="54"/>
    <x v="0"/>
    <s v="Mukabutera Asiya"/>
    <x v="2"/>
    <s v="38"/>
    <s v="1"/>
    <s v="0"/>
    <s v="1"/>
    <s v="0"/>
    <s v="1"/>
    <s v="2"/>
    <s v="0"/>
    <s v="0"/>
    <s v="Year 1 University"/>
    <m/>
    <s v="female"/>
    <s v="21"/>
    <s v="Her doughter"/>
    <n v="0.7"/>
    <x v="0"/>
    <n v="1"/>
    <s v="N"/>
    <n v="1"/>
    <n v="2.5"/>
    <x v="0"/>
    <m/>
    <x v="1"/>
  </r>
  <r>
    <s v="249"/>
    <s v="SP_KY129"/>
    <s v="25"/>
    <s v="2"/>
    <s v="2012"/>
    <s v="2012A"/>
    <s v="Rwanda"/>
    <x v="4"/>
    <s v="Nyamirama"/>
    <s v="Ruvumu"/>
    <s v="030?30‘56“"/>
    <s v="01?56‘20“"/>
    <n v="1633"/>
    <s v="Musabeyezu Antoinette"/>
    <x v="1"/>
    <s v="42"/>
    <x v="0"/>
    <m/>
    <x v="0"/>
    <s v="0"/>
    <s v="2"/>
    <s v="1"/>
    <s v="1"/>
    <s v="0"/>
    <s v="1"/>
    <s v="0"/>
    <s v="0"/>
    <s v="0"/>
    <s v="S4"/>
    <m/>
    <s v="female"/>
    <s v="48"/>
    <s v="Herself"/>
    <n v="0.5"/>
    <x v="0"/>
    <n v="1"/>
    <s v="N"/>
    <n v="1"/>
    <n v="2.5"/>
    <x v="0"/>
    <m/>
    <x v="0"/>
  </r>
  <r>
    <s v="250"/>
    <s v="SP_KY130"/>
    <s v="25"/>
    <s v="2"/>
    <s v="2012"/>
    <s v="2012A"/>
    <s v="Rwanda"/>
    <x v="4"/>
    <s v="Nyamirama"/>
    <s v="Ruvumu"/>
    <s v="030?31‘11“"/>
    <s v="01?55‘58“"/>
    <n v="1590"/>
    <s v="Karegeya Francois"/>
    <x v="0"/>
    <s v="43"/>
    <x v="0"/>
    <m/>
    <x v="0"/>
    <s v="0"/>
    <s v="4"/>
    <s v="2"/>
    <s v="1"/>
    <s v="0"/>
    <s v="3"/>
    <s v="1"/>
    <s v="1"/>
    <s v="0"/>
    <s v="S6"/>
    <m/>
    <s v="female"/>
    <s v="23"/>
    <s v="His nephew"/>
    <n v="1"/>
    <x v="0"/>
    <n v="1"/>
    <s v="N"/>
    <n v="1"/>
    <n v="2.5"/>
    <x v="0"/>
    <m/>
    <x v="0"/>
  </r>
  <r>
    <s v="251"/>
    <s v="SP_KY131"/>
    <s v="25"/>
    <s v="2"/>
    <s v="2012"/>
    <s v="2012A"/>
    <s v="Rwanda"/>
    <x v="4"/>
    <s v="Nyamirama"/>
    <s v="gasogi"/>
    <s v="030?30‘14“"/>
    <s v="01?56‘29“"/>
    <n v="1588"/>
    <s v="Uwimana Venancie"/>
    <x v="1"/>
    <s v="40"/>
    <x v="1"/>
    <s v="Sibomana Bonaventure"/>
    <x v="2"/>
    <s v="42"/>
    <s v="2"/>
    <s v="2"/>
    <s v="1"/>
    <s v="0"/>
    <s v="1"/>
    <s v="0"/>
    <s v="1"/>
    <s v="0"/>
    <s v="S2"/>
    <m/>
    <s v="female"/>
    <s v="16"/>
    <s v="His doughter"/>
    <n v="1"/>
    <x v="0"/>
    <n v="0"/>
    <s v="N"/>
    <n v="1"/>
    <n v="1.5"/>
    <x v="2"/>
    <s v="Satellite  Farmer"/>
    <x v="1"/>
  </r>
  <r>
    <s v="252"/>
    <s v="SP_KY133"/>
    <s v="25"/>
    <s v="2"/>
    <s v="2012"/>
    <s v="2012A"/>
    <s v="Rwanda"/>
    <x v="4"/>
    <s v="Nyamirama"/>
    <s v="Gasogi"/>
    <s v="030?30‘16“"/>
    <s v="01?56‘36“"/>
    <n v="1563"/>
    <s v="Nyirarukundo  Jeannette"/>
    <x v="1"/>
    <s v="42"/>
    <x v="0"/>
    <m/>
    <x v="0"/>
    <s v="0"/>
    <s v="1"/>
    <s v="2"/>
    <s v="1"/>
    <s v="0"/>
    <s v="1"/>
    <s v="1"/>
    <s v="0"/>
    <s v="0"/>
    <s v="P6"/>
    <m/>
    <s v="female"/>
    <s v="16"/>
    <s v="Herself"/>
    <n v="1"/>
    <x v="0"/>
    <n v="0"/>
    <s v="Y"/>
    <n v="0"/>
    <n v="0.5"/>
    <x v="1"/>
    <m/>
    <x v="1"/>
  </r>
  <r>
    <s v="253"/>
    <s v="SP_KY134"/>
    <s v="25"/>
    <s v="2"/>
    <s v="2012"/>
    <s v="2012A"/>
    <s v="Rwanda"/>
    <x v="4"/>
    <s v="Nyamirama"/>
    <s v="Gasogi"/>
    <s v="030?30‘22“"/>
    <s v="01?56‘49“"/>
    <n v="1556"/>
    <s v="Ngirimana Venuste"/>
    <x v="0"/>
    <s v="33"/>
    <x v="0"/>
    <m/>
    <x v="0"/>
    <s v="0"/>
    <s v="1"/>
    <s v="0"/>
    <s v="1"/>
    <s v="0"/>
    <s v="2"/>
    <s v="0"/>
    <s v="1"/>
    <s v="0"/>
    <s v="P5"/>
    <m/>
    <s v="male"/>
    <s v="33"/>
    <s v="Himself"/>
    <n v="1"/>
    <x v="0"/>
    <n v="0"/>
    <s v="Y"/>
    <n v="0"/>
    <n v="0.5"/>
    <x v="1"/>
    <m/>
    <x v="1"/>
  </r>
  <r>
    <s v="254"/>
    <s v="SP_KY135"/>
    <s v="25"/>
    <s v="2"/>
    <s v="2012"/>
    <s v="2012A"/>
    <s v="Rwanda"/>
    <x v="4"/>
    <s v="Nyamirama"/>
    <s v="Gasogi"/>
    <s v="030?30‘15“"/>
    <s v="01?56‘43“"/>
    <n v="1567"/>
    <s v="Maniteze Samuel"/>
    <x v="0"/>
    <s v="21"/>
    <x v="1"/>
    <s v="Gakuba Joseph"/>
    <x v="1"/>
    <s v="60"/>
    <s v="2"/>
    <s v="1"/>
    <s v="1"/>
    <s v="0"/>
    <s v="1"/>
    <s v="1"/>
    <s v="1"/>
    <s v="0"/>
    <s v="P6"/>
    <m/>
    <s v="female"/>
    <s v="23"/>
    <s v="His child"/>
    <n v="1"/>
    <x v="0"/>
    <n v="0"/>
    <s v="Y"/>
    <n v="0"/>
    <n v="0.5"/>
    <x v="1"/>
    <m/>
    <x v="1"/>
  </r>
  <r>
    <s v="255"/>
    <s v="SP_KY136"/>
    <s v="25"/>
    <s v="2"/>
    <s v="2012"/>
    <s v="2012A"/>
    <s v="Rwanda"/>
    <x v="4"/>
    <s v="Nyamirama"/>
    <s v="Kacyiru"/>
    <s v="030?30‘57“"/>
    <s v="01?56‘32“"/>
    <n v="1585"/>
    <s v="Turatsinze Pierre"/>
    <x v="0"/>
    <s v="47"/>
    <x v="0"/>
    <m/>
    <x v="0"/>
    <s v="0"/>
    <s v="0"/>
    <s v="1"/>
    <s v="1"/>
    <s v="0"/>
    <s v="3"/>
    <s v="3"/>
    <s v="1"/>
    <s v="0"/>
    <s v="A2"/>
    <m/>
    <s v="male"/>
    <s v="25"/>
    <s v="His child"/>
    <n v="0.7"/>
    <x v="0"/>
    <n v="1"/>
    <s v="N"/>
    <n v="1"/>
    <n v="2.5"/>
    <x v="0"/>
    <m/>
    <x v="1"/>
  </r>
  <r>
    <s v="256"/>
    <s v="SP_KY137"/>
    <s v="25"/>
    <s v="2"/>
    <s v="2012"/>
    <s v="2012A"/>
    <s v="Rwanda"/>
    <x v="4"/>
    <s v="Nyamirama"/>
    <s v="Kabuye"/>
    <s v="030?29‘54“"/>
    <s v="01?55‘30“"/>
    <n v="1581"/>
    <s v="Mukamuganga Regine"/>
    <x v="1"/>
    <s v="37"/>
    <x v="0"/>
    <m/>
    <x v="0"/>
    <s v="0"/>
    <s v="2"/>
    <s v="0"/>
    <s v="1"/>
    <s v="0"/>
    <s v="2"/>
    <s v="0"/>
    <s v="0"/>
    <s v="0"/>
    <s v="S2"/>
    <m/>
    <s v="female"/>
    <s v="16"/>
    <s v="Her doughter"/>
    <n v="0.3"/>
    <x v="1"/>
    <n v="0"/>
    <s v="Y"/>
    <n v="0"/>
    <n v="0"/>
    <x v="1"/>
    <m/>
    <x v="1"/>
  </r>
  <r>
    <s v="257"/>
    <s v="SP_KY138"/>
    <s v="25"/>
    <s v="2"/>
    <s v="2012"/>
    <s v="2012A"/>
    <s v="Rwanda"/>
    <x v="4"/>
    <s v="Rwinkwavu"/>
    <s v="NkondoII"/>
    <s v="030?37‘34“"/>
    <s v="01?55‘56“"/>
    <n v="1374"/>
    <s v="Mukaneza Laurence"/>
    <x v="1"/>
    <s v="25"/>
    <x v="1"/>
    <s v="Twizeyimana Jean Baptiste"/>
    <x v="1"/>
    <s v="27"/>
    <s v="2"/>
    <s v="1"/>
    <s v="0"/>
    <s v="0"/>
    <s v="1"/>
    <s v="1"/>
    <s v="0"/>
    <s v="0"/>
    <s v="P6"/>
    <m/>
    <s v="female"/>
    <s v="25"/>
    <s v="Herself"/>
    <n v="1.5"/>
    <x v="2"/>
    <n v="0"/>
    <s v="N"/>
    <n v="1"/>
    <n v="2"/>
    <x v="2"/>
    <s v="Satellite  Farmer"/>
    <x v="1"/>
  </r>
  <r>
    <s v="258"/>
    <s v="SP_KY139"/>
    <s v="25"/>
    <s v="2"/>
    <s v="2012"/>
    <s v="2012A"/>
    <s v="Rwanda"/>
    <x v="4"/>
    <s v="Rwinkwavu"/>
    <s v="NkondoII"/>
    <s v="030?37‘34“"/>
    <s v="01?55‘56“"/>
    <n v="1373"/>
    <s v="Twizeyimana Jean Baptiste"/>
    <x v="0"/>
    <s v="27"/>
    <x v="0"/>
    <m/>
    <x v="0"/>
    <s v="0"/>
    <s v="2"/>
    <s v="1"/>
    <s v="0"/>
    <s v="0"/>
    <s v="1"/>
    <s v="1"/>
    <s v="0"/>
    <s v="0"/>
    <s v="P6"/>
    <m/>
    <s v="female"/>
    <s v="25"/>
    <s v="His wife"/>
    <n v="1.5"/>
    <x v="2"/>
    <n v="0"/>
    <s v="N"/>
    <n v="1"/>
    <n v="2"/>
    <x v="2"/>
    <s v="Satellite  Farmer"/>
    <x v="1"/>
  </r>
  <r>
    <s v="259"/>
    <s v="SP_KY140"/>
    <s v="2"/>
    <s v="3"/>
    <s v="2012"/>
    <s v="2012A"/>
    <s v="Rwanda"/>
    <x v="4"/>
    <s v="Rwinkwavu"/>
    <s v="NkondoII"/>
    <s v="030?37‘33“"/>
    <s v="01?55‘59“"/>
    <n v="1372"/>
    <s v="Kanamugire Charles"/>
    <x v="0"/>
    <s v="70"/>
    <x v="0"/>
    <m/>
    <x v="0"/>
    <s v="0"/>
    <s v="3"/>
    <s v="1"/>
    <s v="1"/>
    <s v="0"/>
    <s v="3"/>
    <s v="1"/>
    <s v="0"/>
    <s v="1"/>
    <s v="Bachelor Degree"/>
    <m/>
    <s v="male"/>
    <s v="29"/>
    <s v="His child"/>
    <n v="1"/>
    <x v="0"/>
    <n v="1"/>
    <s v="N"/>
    <n v="1"/>
    <n v="2.5"/>
    <x v="0"/>
    <m/>
    <x v="1"/>
  </r>
  <r>
    <s v="260"/>
    <s v="SP_KY141"/>
    <s v="2"/>
    <s v="3"/>
    <s v="2012"/>
    <s v="2012A"/>
    <s v="Rwanda"/>
    <x v="4"/>
    <s v="Rwinkwavu"/>
    <s v="Gasabo"/>
    <s v="030?37‘29“"/>
    <s v="01?56‘5“"/>
    <n v="1377"/>
    <s v="Rwigemera Innocent"/>
    <x v="0"/>
    <s v="38"/>
    <x v="0"/>
    <m/>
    <x v="0"/>
    <s v="0"/>
    <s v="3"/>
    <s v="0"/>
    <s v="1"/>
    <s v="0"/>
    <s v="2"/>
    <s v="0"/>
    <s v="0"/>
    <s v="1"/>
    <s v="P6"/>
    <m/>
    <s v="female"/>
    <s v="15"/>
    <s v="His child"/>
    <n v="1"/>
    <x v="0"/>
    <n v="0"/>
    <s v="N"/>
    <n v="1"/>
    <n v="1.5"/>
    <x v="2"/>
    <s v="Satellite  Farmer"/>
    <x v="1"/>
  </r>
  <r>
    <s v="261"/>
    <s v="SP_KY142"/>
    <s v="2"/>
    <s v="3"/>
    <s v="2012"/>
    <s v="2012A"/>
    <s v="Rwanda"/>
    <x v="4"/>
    <s v="Rwinkwavu"/>
    <s v="NkondoII"/>
    <s v="030?37‘33“"/>
    <s v="01?55‘57“"/>
    <n v="1370"/>
    <s v="Uwanyirigira"/>
    <x v="0"/>
    <s v="39"/>
    <x v="0"/>
    <m/>
    <x v="0"/>
    <s v="0"/>
    <s v="2"/>
    <s v="1"/>
    <s v="0"/>
    <s v="0"/>
    <s v="3"/>
    <s v="0"/>
    <s v="1"/>
    <s v="0"/>
    <s v="P2"/>
    <m/>
    <s v="male"/>
    <s v="12"/>
    <s v="His son"/>
    <n v="1"/>
    <x v="0"/>
    <n v="0"/>
    <s v="Y"/>
    <n v="0"/>
    <n v="0.5"/>
    <x v="1"/>
    <m/>
    <x v="1"/>
  </r>
  <r>
    <s v="262"/>
    <s v="SP_KY143"/>
    <s v="2"/>
    <s v="3"/>
    <s v="2012"/>
    <s v="2012A"/>
    <s v="Rwanda"/>
    <x v="4"/>
    <s v="Rwinkwavu"/>
    <s v="Gasabo"/>
    <s v="030?37‘29“"/>
    <s v="01?56‘5“"/>
    <n v="1377"/>
    <s v="Nyiransabimana Annonciata"/>
    <x v="1"/>
    <s v="38"/>
    <x v="1"/>
    <s v="Rwigemera Innocent"/>
    <x v="1"/>
    <s v="38"/>
    <s v="3"/>
    <s v="0"/>
    <s v="1"/>
    <s v="0"/>
    <s v="2"/>
    <s v="0"/>
    <s v="1"/>
    <s v="0"/>
    <s v="P6"/>
    <m/>
    <s v="female"/>
    <s v="15"/>
    <s v="His child"/>
    <n v="1"/>
    <x v="0"/>
    <n v="0"/>
    <s v="Y"/>
    <n v="0"/>
    <n v="0.5"/>
    <x v="1"/>
    <m/>
    <x v="1"/>
  </r>
  <r>
    <s v="263"/>
    <s v="SP_KY144"/>
    <s v="2"/>
    <s v="3"/>
    <s v="2012"/>
    <s v="2012A"/>
    <s v="Rwanda"/>
    <x v="4"/>
    <s v="Rwinkwavu"/>
    <s v="Gasabo"/>
    <s v="030?37‘33“"/>
    <s v="01?55‘57“"/>
    <n v="1370"/>
    <s v="Uwimana Vestine"/>
    <x v="1"/>
    <s v="28"/>
    <x v="1"/>
    <s v="Uwanyirigira"/>
    <x v="1"/>
    <s v="39"/>
    <s v="0"/>
    <s v="0"/>
    <s v="0"/>
    <s v="0"/>
    <s v="0"/>
    <s v="0"/>
    <s v="0"/>
    <s v="0"/>
    <s v="P2"/>
    <m/>
    <s v="male"/>
    <s v="12"/>
    <s v="His child"/>
    <n v="1"/>
    <x v="0"/>
    <n v="1"/>
    <s v="Y"/>
    <n v="0"/>
    <n v="1.5"/>
    <x v="2"/>
    <m/>
    <x v="1"/>
  </r>
  <r>
    <s v="264"/>
    <s v="SP_KY145"/>
    <s v="2"/>
    <s v="3"/>
    <s v="2012"/>
    <s v="2012A"/>
    <s v="Rwanda"/>
    <x v="4"/>
    <s v="Rwinkwavu"/>
    <s v="NkondoII"/>
    <s v="030?37‘33“"/>
    <s v="01?55‘59“"/>
    <n v="1376"/>
    <s v="Rugema Fulgence"/>
    <x v="0"/>
    <s v="48"/>
    <x v="0"/>
    <m/>
    <x v="0"/>
    <s v="0"/>
    <s v="2"/>
    <s v="1"/>
    <s v="1"/>
    <s v="0"/>
    <s v="4"/>
    <s v="0"/>
    <s v="1"/>
    <s v="0"/>
    <s v="S2"/>
    <m/>
    <s v="female"/>
    <s v="17"/>
    <s v="Adopted child"/>
    <n v="1"/>
    <x v="0"/>
    <n v="0"/>
    <s v="Y"/>
    <n v="0"/>
    <n v="0.5"/>
    <x v="1"/>
    <m/>
    <x v="1"/>
  </r>
  <r>
    <s v="265"/>
    <s v="SP_KY146"/>
    <s v="2"/>
    <s v="3"/>
    <s v="2012"/>
    <s v="2012A"/>
    <s v="Rwanda"/>
    <x v="4"/>
    <s v="Rwinkwavu"/>
    <s v="NkondoII"/>
    <s v="030?37‘35“"/>
    <s v="01?55‘56“"/>
    <n v="1372"/>
    <s v="Nyirakamana Valentine"/>
    <x v="1"/>
    <s v="30"/>
    <x v="1"/>
    <s v="Nzamurambaho Celestin"/>
    <x v="1"/>
    <s v="32"/>
    <s v="0"/>
    <s v="1"/>
    <s v="0"/>
    <s v="0"/>
    <s v="3"/>
    <s v="1"/>
    <s v="0"/>
    <s v="0"/>
    <s v="P6"/>
    <m/>
    <s v="male"/>
    <s v="32"/>
    <s v="Adopted child"/>
    <n v="1"/>
    <x v="0"/>
    <n v="1"/>
    <s v="N"/>
    <n v="1"/>
    <n v="2.5"/>
    <x v="0"/>
    <m/>
    <x v="1"/>
  </r>
  <r>
    <s v="266"/>
    <s v="SP_KY147"/>
    <s v="2"/>
    <s v="3"/>
    <s v="2012"/>
    <s v="2012A"/>
    <s v="Rwanda"/>
    <x v="4"/>
    <s v="Rwinkwavu"/>
    <s v="NkondoII"/>
    <s v="030?37‘36“"/>
    <s v="01?55‘60“"/>
    <n v="1367"/>
    <s v="Mushimiyimana Liliose"/>
    <x v="1"/>
    <s v="28"/>
    <x v="1"/>
    <s v="Mukamushimiye Vestine"/>
    <x v="2"/>
    <s v="42"/>
    <s v="0"/>
    <s v="1"/>
    <s v="0"/>
    <s v="0"/>
    <s v="0"/>
    <s v="0"/>
    <s v="0"/>
    <s v="0"/>
    <s v="P5"/>
    <m/>
    <s v="male"/>
    <s v="13"/>
    <s v="Her Relative"/>
    <n v="1.5"/>
    <x v="2"/>
    <n v="0"/>
    <s v="N"/>
    <n v="1"/>
    <n v="2"/>
    <x v="2"/>
    <s v="Satellite  Farmer"/>
    <x v="1"/>
  </r>
  <r>
    <s v="267"/>
    <s v="SP_KY148"/>
    <s v="2"/>
    <s v="3"/>
    <s v="2012"/>
    <s v="2012A"/>
    <s v="Rwanda"/>
    <x v="4"/>
    <s v="Rwinkwavu"/>
    <s v="NkondoII"/>
    <s v="030?37‘32“"/>
    <s v="01?55‘60“"/>
    <n v="1367"/>
    <s v="Uwimana Vestine"/>
    <x v="1"/>
    <s v="52"/>
    <x v="0"/>
    <m/>
    <x v="0"/>
    <s v="0"/>
    <s v="3"/>
    <s v="0"/>
    <s v="0"/>
    <s v="0"/>
    <s v="3"/>
    <s v="0"/>
    <s v="1"/>
    <s v="0"/>
    <s v="P5"/>
    <m/>
    <s v="male"/>
    <s v="13"/>
    <s v="Her  son"/>
    <n v="1.5"/>
    <x v="2"/>
    <n v="0"/>
    <s v="N"/>
    <n v="1"/>
    <n v="2"/>
    <x v="2"/>
    <s v="Satellite  Farmer"/>
    <x v="1"/>
  </r>
  <r>
    <s v="268"/>
    <s v="SP_KY149"/>
    <s v="2"/>
    <s v="3"/>
    <s v="2012"/>
    <s v="2012A"/>
    <s v="Rwanda"/>
    <x v="4"/>
    <s v="Rwinkwavu"/>
    <s v="NkondoII"/>
    <s v="030?37‘41“"/>
    <s v="01?55‘46“"/>
    <n v="1370"/>
    <s v="Habimana Daniel"/>
    <x v="0"/>
    <s v="59"/>
    <x v="0"/>
    <m/>
    <x v="0"/>
    <s v="0"/>
    <s v="0"/>
    <s v="0"/>
    <s v="1"/>
    <s v="0"/>
    <s v="1"/>
    <s v="0"/>
    <s v="1"/>
    <s v="0"/>
    <s v="P5"/>
    <m/>
    <s v="male"/>
    <s v="15"/>
    <s v="His son"/>
    <n v="1.3"/>
    <x v="2"/>
    <n v="1"/>
    <s v="Y"/>
    <n v="0"/>
    <n v="2"/>
    <x v="2"/>
    <m/>
    <x v="1"/>
  </r>
  <r>
    <s v="269"/>
    <s v="SP_KY150"/>
    <s v="2"/>
    <s v="3"/>
    <s v="2012"/>
    <s v="2012A"/>
    <s v="Rwanda"/>
    <x v="4"/>
    <s v="Rwinkwavu"/>
    <s v="NkondoII"/>
    <s v="030?37‘41“"/>
    <s v="01?55‘46“"/>
    <n v="1370"/>
    <s v="Mukantawubara Euphrasie"/>
    <x v="1"/>
    <s v="52"/>
    <x v="1"/>
    <s v="Habimana"/>
    <x v="1"/>
    <s v="59"/>
    <s v="0"/>
    <s v="0"/>
    <s v="1"/>
    <s v="0"/>
    <s v="1"/>
    <s v="0"/>
    <s v="1"/>
    <s v="0"/>
    <s v="P5"/>
    <m/>
    <s v="male"/>
    <s v="15"/>
    <s v="Her Relative"/>
    <n v="1.3"/>
    <x v="2"/>
    <n v="1"/>
    <s v="Y"/>
    <n v="0"/>
    <n v="2"/>
    <x v="2"/>
    <m/>
    <x v="1"/>
  </r>
  <r>
    <s v="270"/>
    <s v="SP_KY151"/>
    <s v="2"/>
    <s v="3"/>
    <s v="2012"/>
    <s v="2012A"/>
    <s v="Rwanda"/>
    <x v="4"/>
    <s v="Rwinkwavu"/>
    <s v="NkondoII"/>
    <s v="030?37‘35“"/>
    <s v="01?55‘56“"/>
    <n v="1372"/>
    <s v="Nzamurambaho Celestin"/>
    <x v="0"/>
    <s v="32"/>
    <x v="0"/>
    <m/>
    <x v="0"/>
    <s v="0"/>
    <s v="0"/>
    <s v="1"/>
    <s v="0"/>
    <s v="0"/>
    <s v="3"/>
    <s v="1"/>
    <s v="0"/>
    <s v="0"/>
    <s v="P6"/>
    <m/>
    <s v="male"/>
    <s v="32"/>
    <s v="Her Relative"/>
    <n v="2.4"/>
    <x v="2"/>
    <n v="1"/>
    <s v="N"/>
    <n v="1"/>
    <n v="3"/>
    <x v="0"/>
    <m/>
    <x v="1"/>
  </r>
  <r>
    <s v="271"/>
    <s v="SP_KY152"/>
    <s v="2"/>
    <s v="3"/>
    <s v="2012"/>
    <s v="2012A"/>
    <s v="Rwanda"/>
    <x v="4"/>
    <s v="Rwinkwavu"/>
    <s v="NkondoII"/>
    <s v="30?37‘33“"/>
    <s v="01?55‘59“"/>
    <n v="1376"/>
    <s v="Mudahogora Jeanne"/>
    <x v="1"/>
    <s v="38"/>
    <x v="0"/>
    <m/>
    <x v="0"/>
    <s v="0"/>
    <s v="2"/>
    <s v="1"/>
    <s v="1"/>
    <s v="0"/>
    <s v="4"/>
    <s v="0"/>
    <s v="1"/>
    <s v="0"/>
    <s v="S2"/>
    <m/>
    <s v="female"/>
    <s v="17"/>
    <s v="Her Relative"/>
    <n v="1"/>
    <x v="0"/>
    <n v="1"/>
    <s v="N"/>
    <n v="1"/>
    <n v="2.5"/>
    <x v="0"/>
    <m/>
    <x v="1"/>
  </r>
  <r>
    <s v="272"/>
    <s v="SP_KY153"/>
    <s v="2"/>
    <s v="3"/>
    <s v="2012"/>
    <s v="2012A"/>
    <s v="Rwanda"/>
    <x v="4"/>
    <s v="Rwinkwavu"/>
    <s v="NkondoII"/>
    <s v="030?37‘33.1“"/>
    <s v="01?55‘59.0“"/>
    <n v="1372"/>
    <s v="Muteteli Juliette"/>
    <x v="1"/>
    <s v="38"/>
    <x v="1"/>
    <s v="Kanamugire Charles"/>
    <x v="1"/>
    <s v="70"/>
    <s v="3"/>
    <s v="1"/>
    <s v="1"/>
    <s v="0"/>
    <s v="3"/>
    <s v="1"/>
    <s v="0"/>
    <s v="1"/>
    <s v="Bchelor Degree"/>
    <m/>
    <s v="female"/>
    <s v="17"/>
    <s v="Her Relative"/>
    <n v="1"/>
    <x v="0"/>
    <n v="1"/>
    <s v="N"/>
    <n v="1"/>
    <n v="2.5"/>
    <x v="0"/>
    <m/>
    <x v="1"/>
  </r>
  <r>
    <s v="273"/>
    <s v="SP_KY154"/>
    <s v="24"/>
    <s v="2"/>
    <s v="2012"/>
    <s v="2012A"/>
    <s v="Rwanda"/>
    <x v="4"/>
    <s v="Rukara"/>
    <s v="Kidogo"/>
    <s v="030?27‘19.5“"/>
    <s v="01?48‘38.8“"/>
    <n v="1554"/>
    <s v="Munyentarama Denis"/>
    <x v="0"/>
    <s v="56"/>
    <x v="0"/>
    <m/>
    <x v="0"/>
    <s v="0"/>
    <s v="2"/>
    <s v="0"/>
    <s v="1"/>
    <s v="0"/>
    <s v="1"/>
    <s v="3"/>
    <s v="1"/>
    <s v="0"/>
    <s v="S2"/>
    <m/>
    <s v="male"/>
    <s v="19"/>
    <s v="His son"/>
    <n v="1"/>
    <x v="0"/>
    <n v="1"/>
    <s v="N"/>
    <n v="1"/>
    <n v="2.5"/>
    <x v="0"/>
    <m/>
    <x v="0"/>
  </r>
  <r>
    <s v="274"/>
    <s v="SP_KY155"/>
    <s v="24"/>
    <s v="2"/>
    <s v="2012"/>
    <s v="2012A"/>
    <s v="Rwanda"/>
    <x v="4"/>
    <s v="Rukara"/>
    <s v="Karama"/>
    <s v="030?28‘38“"/>
    <s v="01?48‘88“"/>
    <n v="1578"/>
    <s v="Kampororo Felicite"/>
    <x v="0"/>
    <s v="58"/>
    <x v="1"/>
    <s v="Butera Pierre"/>
    <x v="1"/>
    <s v="60"/>
    <s v="0"/>
    <s v="0"/>
    <s v="1"/>
    <s v="0"/>
    <s v="0"/>
    <s v="1"/>
    <s v="2"/>
    <s v="0"/>
    <s v="P7"/>
    <m/>
    <s v="male"/>
    <s v="41"/>
    <s v="His child"/>
    <n v="1.2"/>
    <x v="2"/>
    <n v="0"/>
    <s v="Y"/>
    <n v="0"/>
    <n v="1"/>
    <x v="2"/>
    <m/>
    <x v="1"/>
  </r>
  <r>
    <s v="275"/>
    <s v="SP_KY156"/>
    <s v="24"/>
    <s v="2"/>
    <s v="2012"/>
    <s v="2012A"/>
    <s v="Rwanda"/>
    <x v="4"/>
    <s v="Rukara"/>
    <s v="Karambo I"/>
    <s v="030?27‘35.6“"/>
    <s v="01?50‘6.8“"/>
    <n v="1485"/>
    <s v="Sibomana Faustin"/>
    <x v="0"/>
    <s v="63"/>
    <x v="0"/>
    <m/>
    <x v="0"/>
    <s v="0"/>
    <s v="3"/>
    <s v="2"/>
    <s v="0"/>
    <s v="1"/>
    <s v="3"/>
    <s v="1"/>
    <s v="0"/>
    <s v="1"/>
    <s v="P6"/>
    <m/>
    <s v="male"/>
    <s v="21"/>
    <s v="His child"/>
    <n v="0.5"/>
    <x v="0"/>
    <n v="0"/>
    <s v="Y"/>
    <n v="0"/>
    <n v="0.5"/>
    <x v="1"/>
    <m/>
    <x v="1"/>
  </r>
  <r>
    <s v="276"/>
    <s v="SP_KY157"/>
    <s v="24"/>
    <s v="2"/>
    <s v="2012"/>
    <s v="2012A"/>
    <s v="Rwanda"/>
    <x v="4"/>
    <s v="Rukara"/>
    <s v="Gakenyeli"/>
    <s v="030?27‘19“"/>
    <s v="01?48‘42“"/>
    <n v="1566"/>
    <s v="Muzatsinda Emmanuel"/>
    <x v="0"/>
    <s v="45"/>
    <x v="0"/>
    <m/>
    <x v="0"/>
    <s v="0"/>
    <s v="3"/>
    <s v="1"/>
    <s v="1"/>
    <s v="0"/>
    <s v="2"/>
    <s v="0"/>
    <s v="1"/>
    <s v="0"/>
    <s v="S3"/>
    <m/>
    <s v="female"/>
    <s v="18"/>
    <s v="His child"/>
    <n v="0.7"/>
    <x v="0"/>
    <n v="0"/>
    <s v="Y"/>
    <n v="0"/>
    <n v="0.5"/>
    <x v="1"/>
    <m/>
    <x v="1"/>
  </r>
  <r>
    <s v="277"/>
    <s v="SP_KY158"/>
    <s v="24"/>
    <s v="2"/>
    <s v="2012"/>
    <s v="2012A"/>
    <s v="Rwanda"/>
    <x v="4"/>
    <s v="Rukara"/>
    <s v="Karama"/>
    <s v="030?27‘48“"/>
    <s v="01?48‘25“"/>
    <n v="1573"/>
    <s v="Habimana Emmanuel"/>
    <x v="0"/>
    <s v="44"/>
    <x v="0"/>
    <m/>
    <x v="0"/>
    <s v="0"/>
    <s v="4"/>
    <s v="0"/>
    <s v="1"/>
    <s v="0"/>
    <s v="1"/>
    <s v="0"/>
    <s v="1"/>
    <s v="0"/>
    <s v="P5"/>
    <m/>
    <s v="female"/>
    <s v="15"/>
    <s v="His child"/>
    <n v="0.6"/>
    <x v="0"/>
    <n v="0"/>
    <s v="Y"/>
    <n v="0"/>
    <n v="0.5"/>
    <x v="1"/>
    <m/>
    <x v="1"/>
  </r>
  <r>
    <s v="278"/>
    <s v="SP_KY159"/>
    <s v="24"/>
    <s v="2"/>
    <s v="2012"/>
    <s v="2012A"/>
    <s v="Rwanda"/>
    <x v="4"/>
    <s v="Rukara"/>
    <s v="Karama"/>
    <s v="030?27‘52“"/>
    <s v="01?48‘22.2“"/>
    <n v="1586"/>
    <s v="Kayumba Oswald"/>
    <x v="0"/>
    <s v="38"/>
    <x v="0"/>
    <m/>
    <x v="0"/>
    <s v="0"/>
    <s v="2"/>
    <s v="1"/>
    <s v="0"/>
    <s v="0"/>
    <s v="1"/>
    <s v="0"/>
    <s v="1"/>
    <s v="0"/>
    <s v="P9( the former CERAI)"/>
    <m/>
    <s v="male"/>
    <s v="38"/>
    <s v="Himself"/>
    <n v="1"/>
    <x v="0"/>
    <n v="1"/>
    <s v="N"/>
    <n v="1"/>
    <n v="2.5"/>
    <x v="0"/>
    <m/>
    <x v="1"/>
  </r>
  <r>
    <s v="279"/>
    <s v="SP_KY160"/>
    <s v="24"/>
    <s v="2"/>
    <s v="2012"/>
    <s v="2012A"/>
    <s v="Rwanda"/>
    <x v="4"/>
    <s v="Rukara"/>
    <s v="Nyarutunga II"/>
    <s v="030?28‘36“"/>
    <s v="01?47‘08“"/>
    <n v="1579"/>
    <s v="Twizeyimana Wellars"/>
    <x v="0"/>
    <s v="22"/>
    <x v="1"/>
    <s v="Mukamuhinda Abureriya"/>
    <x v="2"/>
    <s v="42"/>
    <s v="0"/>
    <s v="0"/>
    <s v="1"/>
    <s v="0"/>
    <s v="0"/>
    <s v="3"/>
    <s v="0"/>
    <s v="0"/>
    <s v="P5"/>
    <m/>
    <s v="male"/>
    <s v="19"/>
    <s v="Her child"/>
    <n v="0.3"/>
    <x v="1"/>
    <n v="0"/>
    <s v="Y"/>
    <n v="0"/>
    <n v="0"/>
    <x v="1"/>
    <m/>
    <x v="1"/>
  </r>
  <r>
    <s v="280"/>
    <s v="SP_KY161"/>
    <s v="24"/>
    <s v="2"/>
    <s v="2012"/>
    <s v="2012A"/>
    <s v="Rwanda"/>
    <x v="4"/>
    <s v="Rukara"/>
    <s v="Karama"/>
    <s v="03?27‘38.9“"/>
    <s v="01?48?32.5“"/>
    <n v="1577"/>
    <s v="Ngirubuhe Francine"/>
    <x v="1"/>
    <s v="35"/>
    <x v="1"/>
    <s v="Rwabungu Benoit"/>
    <x v="1"/>
    <s v="46"/>
    <s v="2"/>
    <s v="1"/>
    <s v="0"/>
    <s v="0"/>
    <s v="2"/>
    <s v="0"/>
    <s v="1"/>
    <s v="0"/>
    <s v="P9"/>
    <m/>
    <s v="male"/>
    <s v="46"/>
    <s v="His Husband"/>
    <n v="0.6"/>
    <x v="0"/>
    <n v="0"/>
    <s v="Y"/>
    <n v="0"/>
    <n v="0.5"/>
    <x v="1"/>
    <m/>
    <x v="1"/>
  </r>
  <r>
    <s v="302"/>
    <s v="SP_KY162"/>
    <s v="24"/>
    <s v="2"/>
    <s v="2012"/>
    <s v="2012A"/>
    <s v="Rwanda"/>
    <x v="4"/>
    <s v="Rukara"/>
    <s v="Gakenyeli"/>
    <s v="030?27‘15.6“"/>
    <s v="01?48‘41.4“"/>
    <n v="1559"/>
    <s v="Kabahiza Emmanuel"/>
    <x v="0"/>
    <s v="56"/>
    <x v="0"/>
    <m/>
    <x v="0"/>
    <s v="0"/>
    <s v="1"/>
    <s v="2"/>
    <s v="1"/>
    <s v="0"/>
    <s v="0"/>
    <s v="1"/>
    <s v="1"/>
    <s v="0"/>
    <s v="S6"/>
    <m/>
    <s v="male"/>
    <s v="19"/>
    <s v="His child"/>
    <n v="1.5"/>
    <x v="2"/>
    <n v="1"/>
    <s v="N"/>
    <n v="1"/>
    <n v="3"/>
    <x v="0"/>
    <s v="EPR"/>
    <x v="1"/>
  </r>
  <r>
    <s v="282"/>
    <s v="SP_KY163"/>
    <s v="24"/>
    <s v="2"/>
    <s v="2012"/>
    <s v="2012A"/>
    <s v="Rwanda"/>
    <x v="4"/>
    <s v="Rukara"/>
    <s v="Karama"/>
    <s v="030?27‘21.5“"/>
    <s v="01?48‘41“"/>
    <n v="1562"/>
    <s v="Bazubagira Laurence"/>
    <x v="1"/>
    <s v="45"/>
    <x v="0"/>
    <m/>
    <x v="0"/>
    <s v="0"/>
    <s v="0"/>
    <s v="2"/>
    <s v="1"/>
    <s v="0"/>
    <s v="0"/>
    <s v="0"/>
    <s v="0"/>
    <s v="0"/>
    <s v="S2"/>
    <m/>
    <s v="female"/>
    <s v="17"/>
    <s v="Her child"/>
    <n v="0.3"/>
    <x v="1"/>
    <n v="0"/>
    <s v="Y"/>
    <n v="0"/>
    <n v="0"/>
    <x v="1"/>
    <s v="EPR"/>
    <x v="1"/>
  </r>
  <r>
    <s v="283"/>
    <s v="SP_KY164"/>
    <s v="24"/>
    <s v="2"/>
    <s v="2012"/>
    <s v="2012A"/>
    <s v="Rwanda"/>
    <x v="4"/>
    <s v="Rukara"/>
    <s v="Nyarutunga II"/>
    <s v="030?22‘31.6“"/>
    <s v="01?48‘09.7“"/>
    <n v="1589"/>
    <s v="Nsengiyumva"/>
    <x v="0"/>
    <s v="39"/>
    <x v="0"/>
    <m/>
    <x v="0"/>
    <s v="0"/>
    <s v="0"/>
    <s v="0"/>
    <s v="0"/>
    <s v="0"/>
    <s v="1"/>
    <s v="0"/>
    <s v="1"/>
    <s v="0"/>
    <s v="P8"/>
    <m/>
    <s v="male"/>
    <s v="39"/>
    <s v="Himself"/>
    <n v="0.5"/>
    <x v="0"/>
    <n v="0"/>
    <s v="N"/>
    <n v="1"/>
    <n v="1.5"/>
    <x v="2"/>
    <s v="EPR"/>
    <x v="1"/>
  </r>
  <r>
    <s v="284"/>
    <s v="SP_KY165"/>
    <s v="24"/>
    <s v="2"/>
    <s v="2012"/>
    <s v="2012A"/>
    <s v="Rwanda"/>
    <x v="4"/>
    <s v="Rukara"/>
    <s v="NyarutungaII"/>
    <s v="030?28‘34“"/>
    <s v="01?47‘08“"/>
    <n v="1587"/>
    <s v="Nsengiyumva Athanase"/>
    <x v="0"/>
    <s v="60"/>
    <x v="0"/>
    <m/>
    <x v="0"/>
    <s v="0"/>
    <s v="1"/>
    <s v="1"/>
    <s v="1"/>
    <s v="0"/>
    <s v="2"/>
    <s v="1"/>
    <s v="1"/>
    <s v="0"/>
    <s v="S6"/>
    <m/>
    <s v="male"/>
    <s v="31"/>
    <s v="His child"/>
    <n v="0.5"/>
    <x v="0"/>
    <n v="1"/>
    <s v="N"/>
    <n v="1"/>
    <n v="2.5"/>
    <x v="0"/>
    <s v="EPR"/>
    <x v="0"/>
  </r>
  <r>
    <s v="285"/>
    <s v="SP_KY166"/>
    <s v="24"/>
    <s v="2"/>
    <s v="2012"/>
    <s v="2012A"/>
    <s v="Rwanda"/>
    <x v="4"/>
    <s v="Rukara"/>
    <s v="Gakenyeli"/>
    <s v="030?27‘15.6“"/>
    <s v="01?48‘41.4“"/>
    <n v="1559"/>
    <s v="Mukangarambe Patricie"/>
    <x v="1"/>
    <s v="40"/>
    <x v="1"/>
    <s v="Gatera Jean Bosco"/>
    <x v="1"/>
    <s v="41"/>
    <s v="1"/>
    <s v="0"/>
    <s v="1"/>
    <s v="0"/>
    <s v="4"/>
    <s v="0"/>
    <s v="1"/>
    <s v="0"/>
    <s v="S2"/>
    <m/>
    <s v="male"/>
    <s v="15"/>
    <s v="His child"/>
    <n v="0.5"/>
    <x v="0"/>
    <n v="0"/>
    <s v="N"/>
    <n v="1"/>
    <n v="1.5"/>
    <x v="2"/>
    <s v="EPR"/>
    <x v="1"/>
  </r>
  <r>
    <s v="286"/>
    <s v="SP_KY167"/>
    <s v="24"/>
    <s v="2"/>
    <s v="2012"/>
    <s v="2012A"/>
    <s v="Rwanda"/>
    <x v="4"/>
    <s v="Rukara"/>
    <s v="Nyarutunga II"/>
    <s v="030?28‘16“"/>
    <s v="01?47‘28“"/>
    <n v="1559"/>
    <s v="Habakurama Jean Pierre"/>
    <x v="0"/>
    <s v="28"/>
    <x v="0"/>
    <m/>
    <x v="0"/>
    <s v="0"/>
    <s v="1"/>
    <s v="1"/>
    <s v="0"/>
    <s v="0"/>
    <s v="1"/>
    <s v="1"/>
    <s v="0"/>
    <s v="0"/>
    <s v="P5"/>
    <m/>
    <s v="female"/>
    <s v="22"/>
    <s v="His  wife"/>
    <n v="4.5"/>
    <x v="2"/>
    <n v="0"/>
    <s v="N"/>
    <n v="1"/>
    <n v="2"/>
    <x v="2"/>
    <s v="EPR"/>
    <x v="1"/>
  </r>
  <r>
    <s v="287"/>
    <s v="SP_KY168"/>
    <s v="24"/>
    <s v="2"/>
    <s v="2012"/>
    <s v="2012A"/>
    <s v="Rwanda"/>
    <x v="4"/>
    <s v="Rukara"/>
    <s v="Karama"/>
    <s v="030?27‘24“"/>
    <s v="01?49‘1.6“"/>
    <n v="1531"/>
    <s v="Karwera Claire"/>
    <x v="0"/>
    <s v="48"/>
    <x v="0"/>
    <s v="Turatsinzev Charles"/>
    <x v="1"/>
    <s v="49"/>
    <s v="2"/>
    <s v="0"/>
    <s v="1"/>
    <s v="0"/>
    <s v="1"/>
    <s v="2"/>
    <s v="1"/>
    <s v="0"/>
    <s v="S5"/>
    <m/>
    <s v="male"/>
    <s v="21"/>
    <s v="Her child"/>
    <n v="0.8"/>
    <x v="0"/>
    <n v="0"/>
    <s v="Y"/>
    <n v="0"/>
    <n v="0.5"/>
    <x v="1"/>
    <s v="EPR"/>
    <x v="1"/>
  </r>
  <r>
    <s v="288"/>
    <s v="SP_KY169"/>
    <s v="24"/>
    <s v="2"/>
    <s v="2012"/>
    <s v="2012A"/>
    <s v="Rwanda"/>
    <x v="4"/>
    <s v="Rukara"/>
    <s v="ButimbaII"/>
    <s v="030?27‘06“"/>
    <s v="01?49‘08“"/>
    <n v="1538"/>
    <s v="Niyonsaba Esperance"/>
    <x v="1"/>
    <s v="40"/>
    <x v="1"/>
    <s v="Bihembe Emmanuel"/>
    <x v="1"/>
    <s v="40"/>
    <s v="3"/>
    <s v="1"/>
    <s v="1"/>
    <s v="0"/>
    <s v="2"/>
    <s v="0"/>
    <s v="1"/>
    <s v="0"/>
    <s v="S1"/>
    <m/>
    <s v="female"/>
    <s v="17"/>
    <s v="His  child"/>
    <n v="0.25"/>
    <x v="1"/>
    <n v="0"/>
    <s v="Y"/>
    <n v="0"/>
    <n v="0"/>
    <x v="1"/>
    <s v="EPR"/>
    <x v="1"/>
  </r>
  <r>
    <s v="289"/>
    <s v="SP_KY170"/>
    <s v="24"/>
    <s v="2"/>
    <s v="2012"/>
    <s v="2012A"/>
    <s v="Rwanda"/>
    <x v="4"/>
    <s v="Rukara"/>
    <s v="Kidogo"/>
    <s v="030?27‘19“"/>
    <s v="01?48‘39“"/>
    <n v="1552"/>
    <s v="Niyoniringiye Emmanuel( Rufi)"/>
    <x v="0"/>
    <s v="20"/>
    <x v="1"/>
    <s v="Munyentarama Deny"/>
    <x v="1"/>
    <s v="56"/>
    <s v="0"/>
    <s v="1"/>
    <s v="1"/>
    <s v="0"/>
    <s v="2"/>
    <s v="0"/>
    <s v="1"/>
    <s v="0"/>
    <s v="S2"/>
    <m/>
    <s v="male"/>
    <s v="15"/>
    <s v="His  child"/>
    <n v="0.5"/>
    <x v="0"/>
    <n v="0"/>
    <s v="N"/>
    <n v="1"/>
    <n v="1.5"/>
    <x v="2"/>
    <s v="EPR"/>
    <x v="1"/>
  </r>
  <r>
    <s v="290"/>
    <s v="SP_KY171"/>
    <s v="24"/>
    <s v="2"/>
    <s v="2012"/>
    <s v="2012A"/>
    <s v="Rwanda"/>
    <x v="4"/>
    <s v="Rukara"/>
    <s v="Karama"/>
    <s v="030?27‘22“"/>
    <s v="01?48‘58“"/>
    <n v="1549"/>
    <s v="Nyirahabimana Laurence"/>
    <x v="1"/>
    <s v="40"/>
    <x v="0"/>
    <m/>
    <x v="0"/>
    <s v="0"/>
    <s v="1"/>
    <s v="1"/>
    <s v="1"/>
    <s v="0"/>
    <s v="0"/>
    <s v="0"/>
    <s v="0"/>
    <s v="0"/>
    <s v="S3"/>
    <m/>
    <s v="female"/>
    <s v="20"/>
    <s v="His child"/>
    <n v="1.3"/>
    <x v="2"/>
    <n v="0"/>
    <s v="Y"/>
    <n v="0"/>
    <n v="1"/>
    <x v="2"/>
    <s v="EPR"/>
    <x v="1"/>
  </r>
  <r>
    <s v="291"/>
    <s v="SP_KY172"/>
    <s v="24"/>
    <s v="2"/>
    <s v="2012"/>
    <s v="2012A"/>
    <s v="Rwanda"/>
    <x v="4"/>
    <s v="Rukara"/>
    <s v="Nyarutunga II"/>
    <s v="030?28‘36“"/>
    <s v="01?47‘11“"/>
    <n v="1577"/>
    <s v="Mukanyarwaya Alphonsine"/>
    <x v="0"/>
    <s v="47"/>
    <x v="0"/>
    <m/>
    <x v="0"/>
    <s v="0"/>
    <s v="1"/>
    <s v="0"/>
    <s v="1"/>
    <s v="0"/>
    <s v="2"/>
    <s v="1"/>
    <s v="0"/>
    <s v="0"/>
    <s v="P5"/>
    <m/>
    <s v="female"/>
    <s v="22"/>
    <s v="His child"/>
    <n v="0.3"/>
    <x v="1"/>
    <n v="0"/>
    <s v="Y"/>
    <n v="0"/>
    <n v="0"/>
    <x v="1"/>
    <s v="EPR"/>
    <x v="1"/>
  </r>
  <r>
    <s v="292"/>
    <s v="SP_KY173"/>
    <s v="3"/>
    <s v="3"/>
    <s v="2012"/>
    <s v="2012A"/>
    <s v="Rwanda"/>
    <x v="4"/>
    <s v="Rukara"/>
    <s v="ButimbaII"/>
    <s v="030?28‘38“"/>
    <s v="01?50‘04“"/>
    <n v="1492"/>
    <s v="Sindayigaya"/>
    <x v="0"/>
    <s v="30"/>
    <x v="0"/>
    <m/>
    <x v="0"/>
    <s v="0"/>
    <s v="1"/>
    <s v="1"/>
    <s v="0"/>
    <s v="0"/>
    <s v="2"/>
    <s v="1"/>
    <s v="0"/>
    <s v="0"/>
    <s v="P6"/>
    <m/>
    <s v="male"/>
    <s v="30"/>
    <s v="Himself"/>
    <n v="0.5"/>
    <x v="0"/>
    <n v="0"/>
    <s v="Y"/>
    <n v="0"/>
    <n v="0.5"/>
    <x v="1"/>
    <s v="EPR"/>
    <x v="1"/>
  </r>
  <r>
    <s v="293"/>
    <s v="SP_KY174"/>
    <s v="24"/>
    <s v="2"/>
    <s v="2012"/>
    <s v="2012A"/>
    <s v="Rwanda"/>
    <x v="4"/>
    <s v="Rukara"/>
    <s v="Karambo I"/>
    <s v="030?27‘40“"/>
    <s v="01?50‘02“"/>
    <n v="1484"/>
    <s v="Numukobwa Madeleine"/>
    <x v="0"/>
    <s v="73"/>
    <x v="0"/>
    <m/>
    <x v="0"/>
    <s v="0"/>
    <s v="0"/>
    <s v="1"/>
    <s v="0"/>
    <s v="1"/>
    <s v="2"/>
    <s v="0"/>
    <s v="0"/>
    <s v="1"/>
    <s v="P4"/>
    <m/>
    <s v="female"/>
    <s v="12"/>
    <s v="Grandson"/>
    <n v="0.55000000000000004"/>
    <x v="0"/>
    <n v="1"/>
    <s v="N"/>
    <n v="1"/>
    <n v="2.5"/>
    <x v="0"/>
    <s v="EPR"/>
    <x v="1"/>
  </r>
  <r>
    <s v="294"/>
    <s v="SP_KY175"/>
    <s v="24"/>
    <s v="2"/>
    <s v="2012"/>
    <s v="2012A"/>
    <s v="Rwanda"/>
    <x v="4"/>
    <s v="Rukara"/>
    <s v="KaramboI"/>
    <s v="030?27‘39.5“"/>
    <s v="01?50‘01“"/>
    <n v="1496"/>
    <s v="Hakizimfura Deo"/>
    <x v="0"/>
    <s v="73"/>
    <x v="0"/>
    <m/>
    <x v="0"/>
    <s v="0"/>
    <s v="0"/>
    <s v="1"/>
    <s v="0"/>
    <s v="1"/>
    <s v="0"/>
    <s v="0"/>
    <s v="1"/>
    <s v="1"/>
    <s v="A2"/>
    <m/>
    <s v="male"/>
    <s v="31"/>
    <s v="His son"/>
    <n v="1.3"/>
    <x v="2"/>
    <n v="1"/>
    <s v="N"/>
    <n v="1"/>
    <n v="3"/>
    <x v="0"/>
    <s v="EPR"/>
    <x v="0"/>
  </r>
  <r>
    <s v="295"/>
    <s v="SP_KY176"/>
    <s v="24"/>
    <s v="2"/>
    <s v="2012"/>
    <s v="2012A"/>
    <s v="Rwanda"/>
    <x v="4"/>
    <s v="Rukara"/>
    <s v="KaramboI"/>
    <s v="030?27‘50.5“"/>
    <s v="01?50‘02“"/>
    <n v="1507"/>
    <s v="Mukakamomondo Rose"/>
    <x v="0"/>
    <s v="58"/>
    <x v="0"/>
    <m/>
    <x v="0"/>
    <s v="0"/>
    <s v="1"/>
    <s v="0"/>
    <s v="0"/>
    <s v="0"/>
    <s v="1"/>
    <s v="0"/>
    <s v="0"/>
    <s v="0"/>
    <s v="P5"/>
    <m/>
    <s v="male"/>
    <s v="13"/>
    <s v="Grandson"/>
    <n v="0.3"/>
    <x v="1"/>
    <n v="0"/>
    <s v="N"/>
    <n v="1"/>
    <n v="1"/>
    <x v="2"/>
    <s v="EPR"/>
    <x v="0"/>
  </r>
  <r>
    <s v="296"/>
    <s v="SP_KY177"/>
    <s v="24"/>
    <s v="2"/>
    <s v="2012"/>
    <s v="2012A"/>
    <s v="Rwanda"/>
    <x v="4"/>
    <s v="Rukara"/>
    <s v="MutimbaI"/>
    <s v="030?27‘48.9“"/>
    <s v="01?49‘52“"/>
    <n v="1536"/>
    <s v="Mukangoga"/>
    <x v="1"/>
    <s v="45"/>
    <x v="1"/>
    <s v="Ngarambe Peter"/>
    <x v="1"/>
    <s v="47"/>
    <s v="3"/>
    <s v="1"/>
    <s v="1"/>
    <s v="0"/>
    <s v="3"/>
    <s v="1"/>
    <s v="1"/>
    <s v="0"/>
    <s v="S3"/>
    <m/>
    <s v="male"/>
    <s v="18"/>
    <s v="His son"/>
    <n v="0.5"/>
    <x v="0"/>
    <n v="0"/>
    <s v="N"/>
    <n v="1"/>
    <n v="1.5"/>
    <x v="2"/>
    <s v="EPR"/>
    <x v="0"/>
  </r>
  <r>
    <s v="297"/>
    <s v="SP_KY178"/>
    <s v="24"/>
    <s v="2"/>
    <s v="2012"/>
    <s v="2012A"/>
    <s v="Rwanda"/>
    <x v="4"/>
    <s v="Rukara"/>
    <s v="KaramboI"/>
    <s v="030?27‘47,8“"/>
    <s v="01?49‘55“"/>
    <n v="1523"/>
    <s v="Nyirabakarani Mairie"/>
    <x v="1"/>
    <s v="58"/>
    <x v="0"/>
    <m/>
    <x v="0"/>
    <s v="0"/>
    <s v="2"/>
    <s v="2"/>
    <s v="1"/>
    <s v="0"/>
    <s v="1"/>
    <s v="1"/>
    <s v="0"/>
    <s v="0"/>
    <s v="S2"/>
    <m/>
    <s v="female"/>
    <s v="18"/>
    <s v="His doughter"/>
    <n v="0.3"/>
    <x v="1"/>
    <n v="0"/>
    <s v="N"/>
    <n v="1"/>
    <n v="1"/>
    <x v="2"/>
    <s v="EPR"/>
    <x v="0"/>
  </r>
  <r>
    <s v="298"/>
    <s v="SP_KY179"/>
    <s v="24"/>
    <s v="2"/>
    <s v="2012"/>
    <s v="2012A"/>
    <s v="Rwanda"/>
    <x v="4"/>
    <s v="Rukara"/>
    <s v="KaramboI"/>
    <s v="030?28‘11.7“"/>
    <s v="01?47‘30“"/>
    <n v="1593"/>
    <s v="Mwumvaneza Oswald"/>
    <x v="0"/>
    <s v="49"/>
    <x v="0"/>
    <m/>
    <x v="0"/>
    <s v="0"/>
    <s v="1"/>
    <s v="0"/>
    <s v="1"/>
    <s v="0"/>
    <s v="4"/>
    <s v="0"/>
    <s v="1"/>
    <s v="0"/>
    <s v="P6"/>
    <m/>
    <s v="male"/>
    <s v="49"/>
    <s v="Himself"/>
    <n v="0.2"/>
    <x v="1"/>
    <n v="1"/>
    <s v="N"/>
    <n v="1"/>
    <n v="2"/>
    <x v="2"/>
    <s v="EPR"/>
    <x v="1"/>
  </r>
  <r>
    <s v="299"/>
    <s v="SP_KY180"/>
    <s v="24"/>
    <s v="2"/>
    <s v="2012"/>
    <s v="2012A"/>
    <s v="Rwanda"/>
    <x v="4"/>
    <s v="Rukara"/>
    <s v="Nyarututunga I"/>
    <s v="030?28‘20“"/>
    <s v="01?47‘19“"/>
    <n v="1607"/>
    <s v="Kabanyana Christine"/>
    <x v="1"/>
    <s v="53"/>
    <x v="0"/>
    <m/>
    <x v="0"/>
    <s v="0"/>
    <s v="1"/>
    <s v="2"/>
    <s v="1"/>
    <s v="0"/>
    <s v="0"/>
    <s v="0"/>
    <s v="0"/>
    <s v="0"/>
    <s v="P6"/>
    <m/>
    <s v="female"/>
    <s v="18"/>
    <s v="His doughter"/>
    <n v="0.2"/>
    <x v="1"/>
    <n v="0"/>
    <s v="Y"/>
    <n v="0"/>
    <n v="0"/>
    <x v="1"/>
    <s v="EPR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D64:H69" firstHeaderRow="1" firstDataRow="2" firstDataCol="1"/>
  <pivotFields count="42"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5">
        <item x="1"/>
        <item x="2"/>
        <item m="1" x="3"/>
        <item x="0"/>
        <item t="default"/>
      </items>
    </pivotField>
    <pivotField showAll="0"/>
    <pivotField showAll="0"/>
    <pivotField showAll="0"/>
    <pivotField numFmtId="164" showAll="0" defaultSubtotal="0"/>
    <pivotField axis="axisCol" showAll="0" defaultSubtotal="0">
      <items count="3">
        <item x="1"/>
        <item x="2"/>
        <item x="0"/>
      </items>
    </pivotField>
    <pivotField showAll="0"/>
    <pivotField axis="axisRow" showAll="0">
      <items count="4">
        <item x="0"/>
        <item x="1"/>
        <item x="2"/>
        <item t="default"/>
      </items>
    </pivotField>
  </pivotFields>
  <rowFields count="1">
    <field x="41"/>
  </rowFields>
  <rowItems count="4">
    <i>
      <x/>
    </i>
    <i>
      <x v="1"/>
    </i>
    <i>
      <x v="2"/>
    </i>
    <i t="grand">
      <x/>
    </i>
  </rowItems>
  <colFields count="1">
    <field x="39"/>
  </colFields>
  <colItems count="4">
    <i>
      <x/>
    </i>
    <i>
      <x v="1"/>
    </i>
    <i>
      <x v="2"/>
    </i>
    <i t="grand">
      <x/>
    </i>
  </colItems>
  <dataFields count="1">
    <dataField name="Count of Farm_ID" fld="1" subtotal="count" showDataAs="percentOfRow" baseField="0" baseItem="0" numFmtId="10"/>
  </dataFields>
  <formats count="2">
    <format dxfId="5">
      <pivotArea field="41" grandCol="1" outline="0" collapsedLevelsAreSubtotals="1" axis="axisRow" fieldPosition="0">
        <references count="1">
          <reference field="41" count="2" selected="0">
            <x v="0"/>
            <x v="1"/>
          </reference>
        </references>
      </pivotArea>
    </format>
    <format dxfId="1">
      <pivotArea collapsedLevelsAreSubtotals="1" fieldPosition="0">
        <references count="1">
          <reference field="4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4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1:H7" firstHeaderRow="1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64" showAll="0" defaultSubtotal="0"/>
    <pivotField showAll="0" defaultSubtotal="0"/>
    <pivotField showAll="0"/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Average of work other people land score" fld="37" subtotal="average" baseField="7" baseItem="0"/>
  </dataFields>
  <formats count="1">
    <format dxfId="57">
      <pivotArea collapsedLevelsAreSubtotals="1" fieldPosition="0">
        <references count="1">
          <reference field="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1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D55:H60" firstHeaderRow="1" firstDataRow="2" firstDataCol="1"/>
  <pivotFields count="42"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Col" showAll="0">
      <items count="5">
        <item x="1"/>
        <item x="2"/>
        <item m="1" x="3"/>
        <item x="0"/>
        <item t="default"/>
      </items>
    </pivotField>
    <pivotField showAll="0"/>
    <pivotField showAll="0"/>
    <pivotField showAll="0"/>
    <pivotField numFmtId="164" showAll="0" defaultSubtotal="0"/>
    <pivotField showAll="0" defaultSubtotal="0"/>
    <pivotField showAll="0"/>
    <pivotField axis="axisRow" showAll="0">
      <items count="4">
        <item x="0"/>
        <item x="1"/>
        <item x="2"/>
        <item t="default"/>
      </items>
    </pivotField>
  </pivotFields>
  <rowFields count="1">
    <field x="41"/>
  </rowFields>
  <rowItems count="4">
    <i>
      <x/>
    </i>
    <i>
      <x v="1"/>
    </i>
    <i>
      <x v="2"/>
    </i>
    <i t="grand">
      <x/>
    </i>
  </rowItems>
  <colFields count="1">
    <field x="34"/>
  </colFields>
  <colItems count="4">
    <i>
      <x/>
    </i>
    <i>
      <x v="1"/>
    </i>
    <i>
      <x v="3"/>
    </i>
    <i t="grand">
      <x/>
    </i>
  </colItems>
  <dataFields count="1">
    <dataField name="Count of Farm_ID" fld="1" subtotal="count" showDataAs="percentOfRow" baseField="0" baseItem="0" numFmtId="10"/>
  </dataFields>
  <formats count="2">
    <format dxfId="15">
      <pivotArea collapsedLevelsAreSubtotals="1" fieldPosition="0">
        <references count="2">
          <reference field="34" count="0"/>
          <reference field="41" count="2" selected="0">
            <x v="0"/>
            <x v="1"/>
          </reference>
        </references>
      </pivotArea>
    </format>
    <format dxfId="13">
      <pivotArea field="41" grandCol="1" outline="0" collapsedLevelsAreSubtotals="1" axis="axisRow" fieldPosition="0">
        <references count="1">
          <reference field="41" count="2" selected="0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9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D39:E45" firstHeaderRow="1" firstDataRow="1" firstDataCol="1"/>
  <pivotFields count="42"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multipleItemSelectionAllowe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 defaultSubtotal="0"/>
    <pivotField showAll="0" defaultSubtotal="0"/>
    <pivotField showAll="0"/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Farm_ID" fld="1" subtotal="count" showDataAs="percentOfRow" baseField="0" baseItem="0" numFmtId="10"/>
  </dataFields>
  <formats count="4">
    <format dxfId="47">
      <pivotArea collapsedLevelsAreSubtotals="1" fieldPosition="0">
        <references count="1">
          <reference field="7" count="0"/>
        </references>
      </pivotArea>
    </format>
    <format dxfId="46">
      <pivotArea collapsedLevelsAreSubtotals="1" fieldPosition="0">
        <references count="1">
          <reference field="7" count="0"/>
        </references>
      </pivotArea>
    </format>
    <format dxfId="45">
      <pivotArea grandRow="1" outline="0" collapsedLevelsAreSubtotals="1" fieldPosition="0"/>
    </format>
    <format dxfId="44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8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D27:H34" firstHeaderRow="1" firstDataRow="2" firstDataCol="1" rowPageCount="1" colPageCount="1"/>
  <pivotFields count="42"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3">
        <item h="1" x="1"/>
        <item x="0"/>
        <item t="default"/>
      </items>
    </pivotField>
    <pivotField showAll="0"/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 defaultSubtotal="0"/>
    <pivotField showAll="0" defaultSubtotal="0"/>
    <pivotField showAll="0"/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8"/>
  </colFields>
  <colItems count="4">
    <i>
      <x/>
    </i>
    <i>
      <x v="1"/>
    </i>
    <i>
      <x v="2"/>
    </i>
    <i t="grand">
      <x/>
    </i>
  </colItems>
  <pageFields count="1">
    <pageField fld="16" hier="-1"/>
  </pageFields>
  <dataFields count="1">
    <dataField name="Count of Farm_ID" fld="1" subtotal="count" baseField="0" baseItem="0"/>
  </dataFields>
  <formats count="4">
    <format dxfId="51">
      <pivotArea collapsedLevelsAreSubtotals="1" fieldPosition="0">
        <references count="1">
          <reference field="7" count="0"/>
        </references>
      </pivotArea>
    </format>
    <format dxfId="50">
      <pivotArea collapsedLevelsAreSubtotals="1" fieldPosition="0">
        <references count="1">
          <reference field="7" count="0"/>
        </references>
      </pivotArea>
    </format>
    <format dxfId="49">
      <pivotArea grandRow="1" outline="0" collapsedLevelsAreSubtotals="1" fieldPosition="0"/>
    </format>
    <format dxfId="48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5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1:K7" firstHeaderRow="1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numFmtId="164" showAll="0" defaultSubtotal="0"/>
    <pivotField showAll="0" defaultSubtotal="0"/>
    <pivotField showAll="0"/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Average of Work_hired" fld="35" subtotal="average" baseField="7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:B7" firstHeaderRow="1" firstDataRow="1" firstDataCol="1"/>
  <pivotFields count="42"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 defaultSubtotal="0"/>
    <pivotField showAll="0" defaultSubtotal="0"/>
    <pivotField showAll="0"/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Farm_ID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6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M1:Q8" firstHeaderRow="1" firstDataRow="2" firstDataCol="1"/>
  <pivotFields count="42"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axis="axisCol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 defaultSubtotal="0"/>
    <pivotField showAll="0" defaultSubtotal="0"/>
    <pivotField showAll="0"/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4"/>
  </colFields>
  <colItems count="4">
    <i>
      <x/>
    </i>
    <i>
      <x v="1"/>
    </i>
    <i>
      <x v="2"/>
    </i>
    <i t="grand">
      <x/>
    </i>
  </colItems>
  <dataFields count="1">
    <dataField name="Count of id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2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D1:E7" firstHeaderRow="1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numFmtId="164" showAll="0" defaultSubtotal="0"/>
    <pivotField showAll="0" defaultSubtotal="0"/>
    <pivotField showAll="0"/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Average of Area" fld="33" subtotal="average" baseField="7" baseItem="0"/>
  </dataFields>
  <formats count="3">
    <format dxfId="54">
      <pivotArea collapsedLevelsAreSubtotals="1" fieldPosition="0">
        <references count="1">
          <reference field="7" count="0"/>
        </references>
      </pivotArea>
    </format>
    <format dxfId="53">
      <pivotArea collapsedLevelsAreSubtotals="1" fieldPosition="0">
        <references count="1">
          <reference field="7" count="0"/>
        </references>
      </pivotArea>
    </format>
    <format dxfId="52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10" cacheId="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15:G21" firstHeaderRow="1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 defaultSubtotal="0"/>
    <pivotField showAll="0" defaultSubtotal="0"/>
    <pivotField showAll="0"/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formats count="2">
    <format dxfId="56">
      <pivotArea collapsedLevelsAreSubtotals="1" fieldPosition="0">
        <references count="1">
          <reference field="7" count="0"/>
        </references>
      </pivotArea>
    </format>
    <format dxfId="5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AM300" tableType="xml" totalsRowShown="0" connectionId="1">
  <autoFilter ref="A1:AM300"/>
  <sortState ref="A2:AM300">
    <sortCondition ref="AM1:AM300"/>
  </sortState>
  <tableColumns count="39">
    <tableColumn id="1" uniqueName="id" name="id">
      <xmlColumnPr mapId="1" xpath="/data/row/id" xmlDataType="string"/>
    </tableColumn>
    <tableColumn id="2" uniqueName="Farm_ID" name="Farm_ID">
      <xmlColumnPr mapId="1" xpath="/data/row/Farm_ID" xmlDataType="string"/>
    </tableColumn>
    <tableColumn id="3" uniqueName="Date_survey_dd" name="Date_survey_dd">
      <xmlColumnPr mapId="1" xpath="/data/row/Date_survey_dd" xmlDataType="string"/>
    </tableColumn>
    <tableColumn id="4" uniqueName="Date_survey_mm" name="Date_survey_mm">
      <xmlColumnPr mapId="1" xpath="/data/row/Date_survey_mm" xmlDataType="string"/>
    </tableColumn>
    <tableColumn id="5" uniqueName="Date_survey_yyyy" name="Date_survey_yyyy">
      <xmlColumnPr mapId="1" xpath="/data/row/Date_survey_yyyy" xmlDataType="string"/>
    </tableColumn>
    <tableColumn id="6" uniqueName="Season" name="Season">
      <xmlColumnPr mapId="1" xpath="/data/row/Season" xmlDataType="string"/>
    </tableColumn>
    <tableColumn id="7" uniqueName="Country" name="Country">
      <xmlColumnPr mapId="1" xpath="/data/row/Country" xmlDataType="string"/>
    </tableColumn>
    <tableColumn id="8" uniqueName="District_LGA" name="District_LGA">
      <xmlColumnPr mapId="1" xpath="/data/row/District_LGA" xmlDataType="string"/>
    </tableColumn>
    <tableColumn id="9" uniqueName="Sector_ward" name="Sector_ward">
      <xmlColumnPr mapId="1" xpath="/data/row/Sector_ward" xmlDataType="string"/>
    </tableColumn>
    <tableColumn id="10" uniqueName="Village" name="Village">
      <xmlColumnPr mapId="1" xpath="/data/row/Village" xmlDataType="string"/>
    </tableColumn>
    <tableColumn id="11" uniqueName="GPS_longitude" name="GPS_longitude">
      <xmlColumnPr mapId="1" xpath="/data/row/GPS_longitude" xmlDataType="string"/>
    </tableColumn>
    <tableColumn id="12" uniqueName="GPS_latitude" name="GPS_latitude">
      <xmlColumnPr mapId="1" xpath="/data/row/GPS_latitude" xmlDataType="string"/>
    </tableColumn>
    <tableColumn id="13" uniqueName="GPS_altitude" name="GPS_altitude">
      <xmlColumnPr mapId="1" xpath="/data/row/GPS_altitude" xmlDataType="string"/>
    </tableColumn>
    <tableColumn id="14" uniqueName="Farmer_name" name="Farmer_name">
      <xmlColumnPr mapId="1" xpath="/data/row/Farmer_name" xmlDataType="string"/>
    </tableColumn>
    <tableColumn id="15" uniqueName="Farmer_sex" name="Farmer_sex">
      <xmlColumnPr mapId="1" xpath="/data/row/Farmer_sex" xmlDataType="string"/>
    </tableColumn>
    <tableColumn id="16" uniqueName="Farmer_Age" name="Farmer_Age">
      <xmlColumnPr mapId="1" xpath="/data/row/Farmer_Age" xmlDataType="string"/>
    </tableColumn>
    <tableColumn id="17" uniqueName="Farmer_head_hh" name="Farmer_head_hh">
      <xmlColumnPr mapId="1" xpath="/data/row/Farmer_head_hh" xmlDataType="string"/>
    </tableColumn>
    <tableColumn id="18" uniqueName="Person_head_hh_name" name="Person_head_hh_name">
      <xmlColumnPr mapId="1" xpath="/data/row/Person_head_hh_name" xmlDataType="string"/>
    </tableColumn>
    <tableColumn id="19" uniqueName="Person_head_hh_sex" name="Person_head_hh_sex">
      <xmlColumnPr mapId="1" xpath="/data/row/Person_head_hh_sex" xmlDataType="string"/>
    </tableColumn>
    <tableColumn id="20" uniqueName="Person_head_hh_age" name="Person_head_hh_age">
      <xmlColumnPr mapId="1" xpath="/data/row/Person_head_hh_age" xmlDataType="string"/>
    </tableColumn>
    <tableColumn id="21" uniqueName="No_female_hh_0_16_years" name="No_female_hh_0_16_years">
      <xmlColumnPr mapId="1" xpath="/data/row/No_female_hh_0_16_years" xmlDataType="string"/>
    </tableColumn>
    <tableColumn id="22" uniqueName="No_female_hh_17_35_years" name="No_female_hh_17_35_years">
      <xmlColumnPr mapId="1" xpath="/data/row/No_female_hh_17_35_years" xmlDataType="string"/>
    </tableColumn>
    <tableColumn id="23" uniqueName="No_female_hh_35_60_years" name="No_female_hh_35_60_years">
      <xmlColumnPr mapId="1" xpath="/data/row/No_female_hh_35_60_years" xmlDataType="string"/>
    </tableColumn>
    <tableColumn id="24" uniqueName="No_female_hh_over_60_years" name="No_female_hh_over_60_years">
      <xmlColumnPr mapId="1" xpath="/data/row/No_female_hh_over_60_years" xmlDataType="string"/>
    </tableColumn>
    <tableColumn id="25" uniqueName="No_Male_hh_0_16_years" name="No_Male_hh_0_16_years">
      <xmlColumnPr mapId="1" xpath="/data/row/No_Male_hh_0_16_years" xmlDataType="string"/>
    </tableColumn>
    <tableColumn id="26" uniqueName="No_male_hh_17_35_years" name="No_male_hh_17_35_years">
      <xmlColumnPr mapId="1" xpath="/data/row/No_male_hh_17_35_years" xmlDataType="string"/>
    </tableColumn>
    <tableColumn id="27" uniqueName="No_male_hh_36_60_years" name="No_male_hh_36_60_years">
      <xmlColumnPr mapId="1" xpath="/data/row/No_male_hh_36_60_years" xmlDataType="string"/>
    </tableColumn>
    <tableColumn id="28" uniqueName="No_male_hh_over_60_years" name="No_male_hh_over_60_years">
      <xmlColumnPr mapId="1" xpath="/data/row/No_male_hh_over_60_years" xmlDataType="string"/>
    </tableColumn>
    <tableColumn id="29" uniqueName="Highest_education_hh" name="Highest_education_hh">
      <xmlColumnPr mapId="1" xpath="/data/row/Highest_education_hh" xmlDataType="string"/>
    </tableColumn>
    <tableColumn id="30" uniqueName="Education_enjoyed_by" name="Education_enjoyed_by">
      <xmlColumnPr mapId="1" xpath="/data/row/Education_enjoyed_by" xmlDataType="string"/>
    </tableColumn>
    <tableColumn id="31" uniqueName="Sex_of_this_person" name="Sex_of_this_person">
      <xmlColumnPr mapId="1" xpath="/data/row/Sex_of_this_person" xmlDataType="string"/>
    </tableColumn>
    <tableColumn id="32" uniqueName="Age_of_this_person" name="Age_of_this_person">
      <xmlColumnPr mapId="1" xpath="/data/row/Age_of_this_person" xmlDataType="string"/>
    </tableColumn>
    <tableColumn id="33" uniqueName="Relationship_to_head_hh" name="Relationship_to_head_hh">
      <xmlColumnPr mapId="1" xpath="/data/row/Relationship_to_head_hh" xmlDataType="string"/>
    </tableColumn>
    <tableColumn id="34" uniqueName="Farm_size" name="Farm_size" dataDxfId="58">
      <xmlColumnPr mapId="1" xpath="/data/row/Farm_size" xmlDataType="string"/>
    </tableColumn>
    <tableColumn id="35" uniqueName="Work_hired" name="Work_hired">
      <xmlColumnPr mapId="1" xpath="/data/row/Work_hired" xmlDataType="string"/>
    </tableColumn>
    <tableColumn id="36" uniqueName="Family_works_on_other_family_land" name="Family_works_on_other_family_land">
      <xmlColumnPr mapId="1" xpath="/data/row/Family_works_on_other_family_land" xmlDataType="string"/>
    </tableColumn>
    <tableColumn id="37" uniqueName="N2Africa_disseminating_organisation" name="N2Africa_disseminating_organisation">
      <xmlColumnPr mapId="1" xpath="/data/row/N2Africa_disseminating_organisation" xmlDataType="string"/>
    </tableColumn>
    <tableColumn id="38" uniqueName="Role_farmer_previous_project" name="Role_farmer_previous_project">
      <xmlColumnPr mapId="1" xpath="/data/row/Role_farmer_previous_project" xmlDataType="string"/>
    </tableColumn>
    <tableColumn id="39" uniqueName="Farm_monitoring_booklet_prev_season" name="Farm_monitoring_booklet_prev_season">
      <xmlColumnPr mapId="1" xpath="/data/row/Farm_monitoring_booklet_prev_season" xmlDataType="string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rinterSettings" Target="../printerSettings/printerSettings2.bin"/><Relationship Id="rId5" Type="http://schemas.openxmlformats.org/officeDocument/2006/relationships/pivotTable" Target="../pivotTables/pivotTable5.xml"/><Relationship Id="rId10" Type="http://schemas.openxmlformats.org/officeDocument/2006/relationships/pivotTable" Target="../pivotTables/pivotTable10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00"/>
  <sheetViews>
    <sheetView workbookViewId="0">
      <selection activeCell="AI89" sqref="AI89"/>
    </sheetView>
  </sheetViews>
  <sheetFormatPr defaultRowHeight="15" x14ac:dyDescent="0.25"/>
  <cols>
    <col min="1" max="1" width="6.85546875" bestFit="1" customWidth="1"/>
    <col min="2" max="2" width="10.42578125" bestFit="1" customWidth="1"/>
    <col min="3" max="3" width="17.5703125" bestFit="1" customWidth="1"/>
    <col min="4" max="4" width="18.7109375" bestFit="1" customWidth="1"/>
    <col min="5" max="5" width="19.42578125" bestFit="1" customWidth="1"/>
    <col min="6" max="6" width="9.42578125" bestFit="1" customWidth="1"/>
    <col min="7" max="7" width="10.140625" bestFit="1" customWidth="1"/>
    <col min="8" max="8" width="14" bestFit="1" customWidth="1"/>
    <col min="9" max="9" width="14.140625" bestFit="1" customWidth="1"/>
    <col min="10" max="10" width="16.42578125" bestFit="1" customWidth="1"/>
    <col min="11" max="11" width="24.42578125" bestFit="1" customWidth="1"/>
    <col min="12" max="13" width="14.7109375" bestFit="1" customWidth="1"/>
    <col min="14" max="14" width="41.140625" bestFit="1" customWidth="1"/>
    <col min="15" max="15" width="13.42578125" bestFit="1" customWidth="1"/>
    <col min="16" max="16" width="13.85546875" bestFit="1" customWidth="1"/>
    <col min="17" max="17" width="18.28515625" bestFit="1" customWidth="1"/>
    <col min="18" max="18" width="28.85546875" bestFit="1" customWidth="1"/>
    <col min="19" max="19" width="22.28515625" bestFit="1" customWidth="1"/>
    <col min="20" max="20" width="22.42578125" bestFit="1" customWidth="1"/>
    <col min="21" max="21" width="27.42578125" bestFit="1" customWidth="1"/>
    <col min="22" max="23" width="28.5703125" bestFit="1" customWidth="1"/>
    <col min="24" max="24" width="30.5703125" bestFit="1" customWidth="1"/>
    <col min="25" max="25" width="25.7109375" bestFit="1" customWidth="1"/>
    <col min="26" max="27" width="26.5703125" bestFit="1" customWidth="1"/>
    <col min="28" max="28" width="28.7109375" bestFit="1" customWidth="1"/>
    <col min="29" max="29" width="23.28515625" bestFit="1" customWidth="1"/>
    <col min="30" max="30" width="30.5703125" bestFit="1" customWidth="1"/>
    <col min="31" max="31" width="20.85546875" bestFit="1" customWidth="1"/>
    <col min="32" max="32" width="21.140625" bestFit="1" customWidth="1"/>
    <col min="33" max="33" width="28.85546875" bestFit="1" customWidth="1"/>
    <col min="34" max="34" width="12" bestFit="1" customWidth="1"/>
    <col min="35" max="35" width="13.7109375" bestFit="1" customWidth="1"/>
    <col min="36" max="36" width="36.7109375" bestFit="1" customWidth="1"/>
    <col min="37" max="37" width="37" bestFit="1" customWidth="1"/>
    <col min="38" max="38" width="30.7109375" bestFit="1" customWidth="1"/>
    <col min="39" max="39" width="39.28515625" bestFit="1" customWidth="1"/>
    <col min="42" max="43" width="10.42578125" bestFit="1" customWidth="1"/>
  </cols>
  <sheetData>
    <row r="1" spans="1:4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</row>
    <row r="2" spans="1:43" x14ac:dyDescent="0.25">
      <c r="A2" s="1" t="s">
        <v>72</v>
      </c>
      <c r="B2" s="1" t="s">
        <v>370</v>
      </c>
      <c r="C2" s="1" t="s">
        <v>41</v>
      </c>
      <c r="D2" s="1" t="s">
        <v>41</v>
      </c>
      <c r="E2" s="1" t="s">
        <v>635</v>
      </c>
      <c r="F2" s="1" t="s">
        <v>636</v>
      </c>
      <c r="G2" s="1" t="s">
        <v>637</v>
      </c>
      <c r="H2" s="1" t="s">
        <v>638</v>
      </c>
      <c r="I2" s="1" t="s">
        <v>645</v>
      </c>
      <c r="J2" s="1" t="s">
        <v>667</v>
      </c>
      <c r="K2" s="1" t="s">
        <v>764</v>
      </c>
      <c r="L2" s="1" t="s">
        <v>1032</v>
      </c>
      <c r="M2" s="1" t="s">
        <v>1270</v>
      </c>
      <c r="N2" s="1" t="s">
        <v>1528</v>
      </c>
      <c r="O2" s="1" t="s">
        <v>1790</v>
      </c>
      <c r="P2" s="1" t="s">
        <v>77</v>
      </c>
      <c r="Q2" s="1" t="s">
        <v>1794</v>
      </c>
      <c r="R2" s="1"/>
      <c r="S2" s="1"/>
      <c r="T2" s="1" t="s">
        <v>1792</v>
      </c>
      <c r="U2" s="1" t="s">
        <v>40</v>
      </c>
      <c r="V2" s="1" t="s">
        <v>1792</v>
      </c>
      <c r="W2" s="1" t="s">
        <v>39</v>
      </c>
      <c r="X2" s="1" t="s">
        <v>1792</v>
      </c>
      <c r="Y2" s="1" t="s">
        <v>40</v>
      </c>
      <c r="Z2" s="1" t="s">
        <v>1792</v>
      </c>
      <c r="AA2" s="1" t="s">
        <v>39</v>
      </c>
      <c r="AB2" s="1" t="s">
        <v>1792</v>
      </c>
      <c r="AC2" s="1" t="s">
        <v>1901</v>
      </c>
      <c r="AD2" s="1"/>
      <c r="AE2" s="1" t="s">
        <v>1790</v>
      </c>
      <c r="AF2" s="1" t="s">
        <v>77</v>
      </c>
      <c r="AG2" s="1" t="s">
        <v>1969</v>
      </c>
      <c r="AH2" s="1" t="s">
        <v>2040</v>
      </c>
      <c r="AI2" s="1" t="s">
        <v>1795</v>
      </c>
      <c r="AJ2" s="1" t="s">
        <v>1795</v>
      </c>
      <c r="AK2" s="1" t="s">
        <v>2078</v>
      </c>
      <c r="AL2" s="1" t="s">
        <v>2088</v>
      </c>
      <c r="AM2" s="1" t="s">
        <v>2090</v>
      </c>
      <c r="AP2" s="1"/>
      <c r="AQ2" s="1"/>
    </row>
    <row r="3" spans="1:43" x14ac:dyDescent="0.25">
      <c r="A3" s="1" t="s">
        <v>59</v>
      </c>
      <c r="B3" s="1" t="s">
        <v>357</v>
      </c>
      <c r="C3" s="1" t="s">
        <v>41</v>
      </c>
      <c r="D3" s="1" t="s">
        <v>41</v>
      </c>
      <c r="E3" s="1" t="s">
        <v>635</v>
      </c>
      <c r="F3" s="1" t="s">
        <v>636</v>
      </c>
      <c r="G3" s="1" t="s">
        <v>637</v>
      </c>
      <c r="H3" s="1" t="s">
        <v>638</v>
      </c>
      <c r="I3" s="1" t="s">
        <v>645</v>
      </c>
      <c r="J3" s="1" t="s">
        <v>664</v>
      </c>
      <c r="K3" s="1" t="s">
        <v>745</v>
      </c>
      <c r="L3" s="1" t="s">
        <v>1021</v>
      </c>
      <c r="M3" s="1" t="s">
        <v>1279</v>
      </c>
      <c r="N3" s="1" t="s">
        <v>1515</v>
      </c>
      <c r="O3" s="1" t="s">
        <v>1791</v>
      </c>
      <c r="P3" s="1" t="s">
        <v>70</v>
      </c>
      <c r="Q3" s="1" t="s">
        <v>1795</v>
      </c>
      <c r="R3" s="1" t="s">
        <v>1799</v>
      </c>
      <c r="S3" s="1" t="s">
        <v>1790</v>
      </c>
      <c r="T3" s="1" t="s">
        <v>73</v>
      </c>
      <c r="U3" s="1" t="s">
        <v>41</v>
      </c>
      <c r="V3" s="1" t="s">
        <v>39</v>
      </c>
      <c r="W3" s="1" t="s">
        <v>1792</v>
      </c>
      <c r="X3" s="1" t="s">
        <v>1792</v>
      </c>
      <c r="Y3" s="1" t="s">
        <v>40</v>
      </c>
      <c r="Z3" s="1" t="s">
        <v>39</v>
      </c>
      <c r="AA3" s="1" t="s">
        <v>1792</v>
      </c>
      <c r="AB3" s="1" t="s">
        <v>1792</v>
      </c>
      <c r="AC3" s="1" t="s">
        <v>1904</v>
      </c>
      <c r="AD3" s="1"/>
      <c r="AE3" s="1" t="s">
        <v>1790</v>
      </c>
      <c r="AF3" s="1" t="s">
        <v>73</v>
      </c>
      <c r="AG3" s="1" t="s">
        <v>1969</v>
      </c>
      <c r="AH3" s="1" t="s">
        <v>2031</v>
      </c>
      <c r="AI3" s="1" t="s">
        <v>1795</v>
      </c>
      <c r="AJ3" s="1" t="s">
        <v>1794</v>
      </c>
      <c r="AK3" s="1" t="s">
        <v>2078</v>
      </c>
      <c r="AL3" s="1" t="s">
        <v>2088</v>
      </c>
      <c r="AM3" s="1" t="s">
        <v>2090</v>
      </c>
      <c r="AP3" s="1"/>
      <c r="AQ3" s="1"/>
    </row>
    <row r="4" spans="1:43" x14ac:dyDescent="0.25">
      <c r="A4" s="1" t="s">
        <v>63</v>
      </c>
      <c r="B4" s="1" t="s">
        <v>361</v>
      </c>
      <c r="C4" s="1" t="s">
        <v>41</v>
      </c>
      <c r="D4" s="1" t="s">
        <v>41</v>
      </c>
      <c r="E4" s="1" t="s">
        <v>635</v>
      </c>
      <c r="F4" s="1" t="s">
        <v>636</v>
      </c>
      <c r="G4" s="1" t="s">
        <v>637</v>
      </c>
      <c r="H4" s="1" t="s">
        <v>638</v>
      </c>
      <c r="I4" s="1" t="s">
        <v>645</v>
      </c>
      <c r="J4" s="1" t="s">
        <v>665</v>
      </c>
      <c r="K4" s="1" t="s">
        <v>755</v>
      </c>
      <c r="L4" s="1" t="s">
        <v>1023</v>
      </c>
      <c r="M4" s="1" t="s">
        <v>1274</v>
      </c>
      <c r="N4" s="1" t="s">
        <v>1519</v>
      </c>
      <c r="O4" s="1" t="s">
        <v>1791</v>
      </c>
      <c r="P4" s="1" t="s">
        <v>70</v>
      </c>
      <c r="Q4" s="1" t="s">
        <v>1795</v>
      </c>
      <c r="R4" s="1" t="s">
        <v>1803</v>
      </c>
      <c r="S4" s="1" t="s">
        <v>1790</v>
      </c>
      <c r="T4" s="1" t="s">
        <v>74</v>
      </c>
      <c r="U4" s="1" t="s">
        <v>44</v>
      </c>
      <c r="V4" s="1" t="s">
        <v>39</v>
      </c>
      <c r="W4" s="1" t="s">
        <v>1792</v>
      </c>
      <c r="X4" s="1" t="s">
        <v>1792</v>
      </c>
      <c r="Y4" s="1" t="s">
        <v>1792</v>
      </c>
      <c r="Z4" s="1" t="s">
        <v>1792</v>
      </c>
      <c r="AA4" s="1" t="s">
        <v>39</v>
      </c>
      <c r="AB4" s="1" t="s">
        <v>1792</v>
      </c>
      <c r="AC4" s="1" t="s">
        <v>1901</v>
      </c>
      <c r="AD4" s="1"/>
      <c r="AE4" s="1" t="s">
        <v>1790</v>
      </c>
      <c r="AF4" s="1" t="s">
        <v>74</v>
      </c>
      <c r="AG4" s="1" t="s">
        <v>1969</v>
      </c>
      <c r="AH4" s="1" t="s">
        <v>2035</v>
      </c>
      <c r="AI4" s="1" t="s">
        <v>1794</v>
      </c>
      <c r="AJ4" s="1" t="s">
        <v>1795</v>
      </c>
      <c r="AK4" s="1" t="s">
        <v>2078</v>
      </c>
      <c r="AL4" s="1" t="s">
        <v>2088</v>
      </c>
      <c r="AM4" s="1" t="s">
        <v>2090</v>
      </c>
      <c r="AP4" s="1"/>
      <c r="AQ4" s="1"/>
    </row>
    <row r="5" spans="1:43" x14ac:dyDescent="0.25">
      <c r="A5" s="1" t="s">
        <v>66</v>
      </c>
      <c r="B5" s="1" t="s">
        <v>364</v>
      </c>
      <c r="C5" s="1" t="s">
        <v>41</v>
      </c>
      <c r="D5" s="1" t="s">
        <v>41</v>
      </c>
      <c r="E5" s="1" t="s">
        <v>635</v>
      </c>
      <c r="F5" s="1" t="s">
        <v>636</v>
      </c>
      <c r="G5" s="1" t="s">
        <v>637</v>
      </c>
      <c r="H5" s="1" t="s">
        <v>638</v>
      </c>
      <c r="I5" s="1" t="s">
        <v>645</v>
      </c>
      <c r="J5" s="1" t="s">
        <v>665</v>
      </c>
      <c r="K5" s="1" t="s">
        <v>758</v>
      </c>
      <c r="L5" s="1" t="s">
        <v>1026</v>
      </c>
      <c r="M5" s="1" t="s">
        <v>1283</v>
      </c>
      <c r="N5" s="1" t="s">
        <v>1522</v>
      </c>
      <c r="O5" s="1" t="s">
        <v>1791</v>
      </c>
      <c r="P5" s="1" t="s">
        <v>89</v>
      </c>
      <c r="Q5" s="1" t="s">
        <v>1794</v>
      </c>
      <c r="R5" s="1"/>
      <c r="S5" s="1"/>
      <c r="T5" s="1" t="s">
        <v>1792</v>
      </c>
      <c r="U5" s="1" t="s">
        <v>39</v>
      </c>
      <c r="V5" s="1" t="s">
        <v>39</v>
      </c>
      <c r="W5" s="1" t="s">
        <v>39</v>
      </c>
      <c r="X5" s="1" t="s">
        <v>1792</v>
      </c>
      <c r="Y5" s="1" t="s">
        <v>40</v>
      </c>
      <c r="Z5" s="1" t="s">
        <v>41</v>
      </c>
      <c r="AA5" s="1" t="s">
        <v>39</v>
      </c>
      <c r="AB5" s="1" t="s">
        <v>1792</v>
      </c>
      <c r="AC5" s="1" t="s">
        <v>1908</v>
      </c>
      <c r="AD5" s="1"/>
      <c r="AE5" s="1" t="s">
        <v>1790</v>
      </c>
      <c r="AF5" s="1" t="s">
        <v>63</v>
      </c>
      <c r="AG5" s="1" t="s">
        <v>1979</v>
      </c>
      <c r="AH5" s="1" t="s">
        <v>2037</v>
      </c>
      <c r="AI5" s="1" t="s">
        <v>1795</v>
      </c>
      <c r="AJ5" s="1" t="s">
        <v>1795</v>
      </c>
      <c r="AK5" s="1" t="s">
        <v>2078</v>
      </c>
      <c r="AL5" s="1" t="s">
        <v>2088</v>
      </c>
      <c r="AM5" s="1" t="s">
        <v>2090</v>
      </c>
      <c r="AP5" s="1"/>
    </row>
    <row r="6" spans="1:43" x14ac:dyDescent="0.25">
      <c r="A6" s="1" t="s">
        <v>52</v>
      </c>
      <c r="B6" s="1" t="s">
        <v>350</v>
      </c>
      <c r="C6" s="1" t="s">
        <v>65</v>
      </c>
      <c r="D6" s="1" t="s">
        <v>40</v>
      </c>
      <c r="E6" s="1" t="s">
        <v>635</v>
      </c>
      <c r="F6" s="1" t="s">
        <v>636</v>
      </c>
      <c r="G6" s="1" t="s">
        <v>637</v>
      </c>
      <c r="H6" s="1" t="s">
        <v>638</v>
      </c>
      <c r="I6" s="1" t="s">
        <v>644</v>
      </c>
      <c r="J6" s="1" t="s">
        <v>663</v>
      </c>
      <c r="K6" s="1" t="s">
        <v>749</v>
      </c>
      <c r="L6" s="1" t="s">
        <v>1016</v>
      </c>
      <c r="M6" s="1" t="s">
        <v>1275</v>
      </c>
      <c r="N6" s="1" t="s">
        <v>1508</v>
      </c>
      <c r="O6" s="1" t="s">
        <v>1790</v>
      </c>
      <c r="P6" s="1" t="s">
        <v>72</v>
      </c>
      <c r="Q6" s="1" t="s">
        <v>1794</v>
      </c>
      <c r="R6" s="1"/>
      <c r="S6" s="1"/>
      <c r="T6" s="1" t="s">
        <v>1792</v>
      </c>
      <c r="U6" s="1" t="s">
        <v>39</v>
      </c>
      <c r="V6" s="1" t="s">
        <v>39</v>
      </c>
      <c r="W6" s="1" t="s">
        <v>1792</v>
      </c>
      <c r="X6" s="1" t="s">
        <v>1792</v>
      </c>
      <c r="Y6" s="1" t="s">
        <v>39</v>
      </c>
      <c r="Z6" s="1" t="s">
        <v>39</v>
      </c>
      <c r="AA6" s="1" t="s">
        <v>1792</v>
      </c>
      <c r="AB6" s="1" t="s">
        <v>1792</v>
      </c>
      <c r="AC6" s="1" t="s">
        <v>1901</v>
      </c>
      <c r="AD6" s="1"/>
      <c r="AE6" s="1" t="s">
        <v>1790</v>
      </c>
      <c r="AF6" s="1" t="s">
        <v>65</v>
      </c>
      <c r="AG6" s="1" t="s">
        <v>1976</v>
      </c>
      <c r="AH6" s="1" t="s">
        <v>2028</v>
      </c>
      <c r="AI6" s="1" t="s">
        <v>1795</v>
      </c>
      <c r="AJ6" s="1" t="s">
        <v>1794</v>
      </c>
      <c r="AK6" s="1" t="s">
        <v>2078</v>
      </c>
      <c r="AL6" s="1" t="s">
        <v>2088</v>
      </c>
      <c r="AM6" s="1" t="s">
        <v>2090</v>
      </c>
      <c r="AP6" s="1"/>
      <c r="AQ6" s="1"/>
    </row>
    <row r="7" spans="1:43" x14ac:dyDescent="0.25">
      <c r="A7" s="1" t="s">
        <v>54</v>
      </c>
      <c r="B7" s="1" t="s">
        <v>352</v>
      </c>
      <c r="C7" s="1" t="s">
        <v>66</v>
      </c>
      <c r="D7" s="1" t="s">
        <v>40</v>
      </c>
      <c r="E7" s="1" t="s">
        <v>635</v>
      </c>
      <c r="F7" s="1" t="s">
        <v>636</v>
      </c>
      <c r="G7" s="1" t="s">
        <v>637</v>
      </c>
      <c r="H7" s="1" t="s">
        <v>638</v>
      </c>
      <c r="I7" s="1" t="s">
        <v>644</v>
      </c>
      <c r="J7" s="1" t="s">
        <v>657</v>
      </c>
      <c r="K7" s="1" t="s">
        <v>751</v>
      </c>
      <c r="L7" s="1" t="s">
        <v>1018</v>
      </c>
      <c r="M7" s="1" t="s">
        <v>1276</v>
      </c>
      <c r="N7" s="1" t="s">
        <v>1510</v>
      </c>
      <c r="O7" s="1" t="s">
        <v>1790</v>
      </c>
      <c r="P7" s="1" t="s">
        <v>98</v>
      </c>
      <c r="Q7" s="1" t="s">
        <v>1794</v>
      </c>
      <c r="R7" s="1"/>
      <c r="S7" s="1"/>
      <c r="T7" s="1" t="s">
        <v>1792</v>
      </c>
      <c r="U7" s="1" t="s">
        <v>39</v>
      </c>
      <c r="V7" s="1" t="s">
        <v>1792</v>
      </c>
      <c r="W7" s="1" t="s">
        <v>39</v>
      </c>
      <c r="X7" s="1" t="s">
        <v>1792</v>
      </c>
      <c r="Y7" s="1" t="s">
        <v>1792</v>
      </c>
      <c r="Z7" s="1" t="s">
        <v>1792</v>
      </c>
      <c r="AA7" s="1" t="s">
        <v>1792</v>
      </c>
      <c r="AB7" s="1" t="s">
        <v>39</v>
      </c>
      <c r="AC7" s="1" t="s">
        <v>1901</v>
      </c>
      <c r="AD7" s="1"/>
      <c r="AE7" s="1" t="s">
        <v>1791</v>
      </c>
      <c r="AF7" s="1" t="s">
        <v>73</v>
      </c>
      <c r="AG7" s="1" t="s">
        <v>1976</v>
      </c>
      <c r="AH7" s="1" t="s">
        <v>2028</v>
      </c>
      <c r="AI7" s="1" t="s">
        <v>1795</v>
      </c>
      <c r="AJ7" s="1" t="s">
        <v>1794</v>
      </c>
      <c r="AK7" s="1" t="s">
        <v>2078</v>
      </c>
      <c r="AL7" s="1" t="s">
        <v>2088</v>
      </c>
      <c r="AM7" s="1" t="s">
        <v>2090</v>
      </c>
      <c r="AP7" s="1"/>
      <c r="AQ7" s="1"/>
    </row>
    <row r="8" spans="1:43" x14ac:dyDescent="0.25">
      <c r="A8" s="1" t="s">
        <v>75</v>
      </c>
      <c r="B8" s="1" t="s">
        <v>373</v>
      </c>
      <c r="C8" s="1" t="s">
        <v>41</v>
      </c>
      <c r="D8" s="1" t="s">
        <v>41</v>
      </c>
      <c r="E8" s="1" t="s">
        <v>635</v>
      </c>
      <c r="F8" s="1" t="s">
        <v>636</v>
      </c>
      <c r="G8" s="1" t="s">
        <v>637</v>
      </c>
      <c r="H8" s="1" t="s">
        <v>638</v>
      </c>
      <c r="I8" s="1" t="s">
        <v>645</v>
      </c>
      <c r="J8" s="1" t="s">
        <v>667</v>
      </c>
      <c r="K8" s="1" t="s">
        <v>764</v>
      </c>
      <c r="L8" s="1" t="s">
        <v>1032</v>
      </c>
      <c r="M8" s="1" t="s">
        <v>1270</v>
      </c>
      <c r="N8" s="1" t="s">
        <v>1531</v>
      </c>
      <c r="O8" s="1" t="s">
        <v>1791</v>
      </c>
      <c r="P8" s="1" t="s">
        <v>78</v>
      </c>
      <c r="Q8" s="1" t="s">
        <v>1795</v>
      </c>
      <c r="R8" s="1" t="s">
        <v>1528</v>
      </c>
      <c r="S8" s="1" t="s">
        <v>1790</v>
      </c>
      <c r="T8" s="1" t="s">
        <v>77</v>
      </c>
      <c r="U8" s="1" t="s">
        <v>40</v>
      </c>
      <c r="V8" s="1" t="s">
        <v>1792</v>
      </c>
      <c r="W8" s="1" t="s">
        <v>39</v>
      </c>
      <c r="X8" s="1" t="s">
        <v>1792</v>
      </c>
      <c r="Y8" s="1" t="s">
        <v>40</v>
      </c>
      <c r="Z8" s="1" t="s">
        <v>1792</v>
      </c>
      <c r="AA8" s="1" t="s">
        <v>39</v>
      </c>
      <c r="AB8" s="1" t="s">
        <v>1792</v>
      </c>
      <c r="AC8" s="1" t="s">
        <v>1901</v>
      </c>
      <c r="AD8" s="1"/>
      <c r="AE8" s="1" t="s">
        <v>1790</v>
      </c>
      <c r="AF8" s="1" t="s">
        <v>77</v>
      </c>
      <c r="AG8" s="1" t="s">
        <v>1969</v>
      </c>
      <c r="AH8" s="1" t="s">
        <v>2041</v>
      </c>
      <c r="AI8" s="1" t="s">
        <v>1794</v>
      </c>
      <c r="AJ8" s="1" t="s">
        <v>1795</v>
      </c>
      <c r="AK8" s="1" t="s">
        <v>2078</v>
      </c>
      <c r="AL8" s="1" t="s">
        <v>2088</v>
      </c>
      <c r="AM8" s="1" t="s">
        <v>2090</v>
      </c>
      <c r="AP8" s="1"/>
      <c r="AQ8" s="1"/>
    </row>
    <row r="9" spans="1:43" x14ac:dyDescent="0.25">
      <c r="A9" s="1" t="s">
        <v>77</v>
      </c>
      <c r="B9" s="1" t="s">
        <v>375</v>
      </c>
      <c r="C9" s="1" t="s">
        <v>39</v>
      </c>
      <c r="D9" s="1" t="s">
        <v>41</v>
      </c>
      <c r="E9" s="1" t="s">
        <v>635</v>
      </c>
      <c r="F9" s="1" t="s">
        <v>636</v>
      </c>
      <c r="G9" s="1" t="s">
        <v>637</v>
      </c>
      <c r="H9" s="1" t="s">
        <v>638</v>
      </c>
      <c r="I9" s="1" t="s">
        <v>646</v>
      </c>
      <c r="J9" s="1" t="s">
        <v>671</v>
      </c>
      <c r="K9" s="1" t="s">
        <v>767</v>
      </c>
      <c r="L9" s="1" t="s">
        <v>1035</v>
      </c>
      <c r="M9" s="1" t="s">
        <v>1290</v>
      </c>
      <c r="N9" s="1" t="s">
        <v>1533</v>
      </c>
      <c r="O9" s="1" t="s">
        <v>1790</v>
      </c>
      <c r="P9" s="1" t="s">
        <v>71</v>
      </c>
      <c r="Q9" s="1" t="s">
        <v>1794</v>
      </c>
      <c r="R9" s="1"/>
      <c r="S9" s="1"/>
      <c r="T9" s="1" t="s">
        <v>1792</v>
      </c>
      <c r="U9" s="1" t="s">
        <v>1792</v>
      </c>
      <c r="V9" s="1" t="s">
        <v>39</v>
      </c>
      <c r="W9" s="1" t="s">
        <v>1792</v>
      </c>
      <c r="X9" s="1" t="s">
        <v>1792</v>
      </c>
      <c r="Y9" s="1" t="s">
        <v>39</v>
      </c>
      <c r="Z9" s="1" t="s">
        <v>39</v>
      </c>
      <c r="AA9" s="1" t="s">
        <v>1792</v>
      </c>
      <c r="AB9" s="1" t="s">
        <v>1792</v>
      </c>
      <c r="AC9" s="1" t="s">
        <v>1907</v>
      </c>
      <c r="AD9" s="1"/>
      <c r="AE9" s="1" t="s">
        <v>1790</v>
      </c>
      <c r="AF9" s="1" t="s">
        <v>66</v>
      </c>
      <c r="AG9" s="1" t="s">
        <v>1981</v>
      </c>
      <c r="AH9" s="1" t="s">
        <v>2042</v>
      </c>
      <c r="AI9" s="1" t="s">
        <v>1795</v>
      </c>
      <c r="AJ9" s="1" t="s">
        <v>1795</v>
      </c>
      <c r="AK9" s="1" t="s">
        <v>2078</v>
      </c>
      <c r="AL9" s="1" t="s">
        <v>2088</v>
      </c>
      <c r="AM9" s="1" t="s">
        <v>2090</v>
      </c>
      <c r="AP9" s="1"/>
      <c r="AQ9" s="1"/>
    </row>
    <row r="10" spans="1:43" x14ac:dyDescent="0.25">
      <c r="A10" s="1" t="s">
        <v>212</v>
      </c>
      <c r="B10" s="1" t="s">
        <v>510</v>
      </c>
      <c r="C10" s="1" t="s">
        <v>62</v>
      </c>
      <c r="D10" s="1" t="s">
        <v>40</v>
      </c>
      <c r="E10" s="1" t="s">
        <v>635</v>
      </c>
      <c r="F10" s="1" t="s">
        <v>636</v>
      </c>
      <c r="G10" s="1" t="s">
        <v>637</v>
      </c>
      <c r="H10" s="1" t="s">
        <v>641</v>
      </c>
      <c r="I10" s="1" t="s">
        <v>651</v>
      </c>
      <c r="J10" s="1" t="s">
        <v>687</v>
      </c>
      <c r="K10" s="1" t="s">
        <v>894</v>
      </c>
      <c r="L10" s="1" t="s">
        <v>1156</v>
      </c>
      <c r="M10" s="1" t="s">
        <v>1396</v>
      </c>
      <c r="N10" s="1" t="s">
        <v>1666</v>
      </c>
      <c r="O10" s="1" t="s">
        <v>1790</v>
      </c>
      <c r="P10" s="1" t="s">
        <v>87</v>
      </c>
      <c r="Q10" s="1" t="s">
        <v>1795</v>
      </c>
      <c r="R10" s="1" t="s">
        <v>1855</v>
      </c>
      <c r="S10" s="1" t="s">
        <v>1790</v>
      </c>
      <c r="T10" s="1" t="s">
        <v>92</v>
      </c>
      <c r="U10" s="1" t="s">
        <v>41</v>
      </c>
      <c r="V10" s="1" t="s">
        <v>39</v>
      </c>
      <c r="W10" s="1" t="s">
        <v>39</v>
      </c>
      <c r="X10" s="1" t="s">
        <v>1792</v>
      </c>
      <c r="Y10" s="1" t="s">
        <v>40</v>
      </c>
      <c r="Z10" s="1" t="s">
        <v>40</v>
      </c>
      <c r="AA10" s="1" t="s">
        <v>39</v>
      </c>
      <c r="AB10" s="1" t="s">
        <v>1792</v>
      </c>
      <c r="AC10" s="1" t="s">
        <v>1901</v>
      </c>
      <c r="AD10" s="1"/>
      <c r="AE10" s="1" t="s">
        <v>1791</v>
      </c>
      <c r="AF10" s="1" t="s">
        <v>54</v>
      </c>
      <c r="AG10" s="1" t="s">
        <v>1996</v>
      </c>
      <c r="AH10" s="1" t="s">
        <v>2042</v>
      </c>
      <c r="AI10" s="1" t="s">
        <v>1795</v>
      </c>
      <c r="AJ10" s="1" t="s">
        <v>1794</v>
      </c>
      <c r="AK10" s="1" t="s">
        <v>2079</v>
      </c>
      <c r="AL10" s="1" t="s">
        <v>2080</v>
      </c>
      <c r="AM10" s="1" t="s">
        <v>2090</v>
      </c>
      <c r="AP10" s="1"/>
      <c r="AQ10" s="1"/>
    </row>
    <row r="11" spans="1:43" x14ac:dyDescent="0.25">
      <c r="A11" s="1" t="s">
        <v>46</v>
      </c>
      <c r="B11" s="1" t="s">
        <v>344</v>
      </c>
      <c r="C11" s="1" t="s">
        <v>65</v>
      </c>
      <c r="D11" s="1" t="s">
        <v>40</v>
      </c>
      <c r="E11" s="1" t="s">
        <v>635</v>
      </c>
      <c r="F11" s="1" t="s">
        <v>636</v>
      </c>
      <c r="G11" s="1" t="s">
        <v>637</v>
      </c>
      <c r="H11" s="1" t="s">
        <v>638</v>
      </c>
      <c r="I11" s="1" t="s">
        <v>644</v>
      </c>
      <c r="J11" s="1" t="s">
        <v>659</v>
      </c>
      <c r="K11" s="1" t="s">
        <v>744</v>
      </c>
      <c r="L11" s="1" t="s">
        <v>1011</v>
      </c>
      <c r="M11" s="1"/>
      <c r="N11" s="1" t="s">
        <v>1502</v>
      </c>
      <c r="O11" s="1" t="s">
        <v>1791</v>
      </c>
      <c r="P11" s="1" t="s">
        <v>78</v>
      </c>
      <c r="Q11" s="1" t="s">
        <v>1794</v>
      </c>
      <c r="R11" s="1"/>
      <c r="S11" s="1"/>
      <c r="T11" s="1" t="s">
        <v>1792</v>
      </c>
      <c r="U11" s="1" t="s">
        <v>40</v>
      </c>
      <c r="V11" s="1" t="s">
        <v>1792</v>
      </c>
      <c r="W11" s="1" t="s">
        <v>39</v>
      </c>
      <c r="X11" s="1" t="s">
        <v>1792</v>
      </c>
      <c r="Y11" s="1" t="s">
        <v>1792</v>
      </c>
      <c r="Z11" s="1" t="s">
        <v>1792</v>
      </c>
      <c r="AA11" s="1" t="s">
        <v>39</v>
      </c>
      <c r="AB11" s="1" t="s">
        <v>1792</v>
      </c>
      <c r="AC11" s="1" t="s">
        <v>1903</v>
      </c>
      <c r="AD11" s="1"/>
      <c r="AE11" s="1" t="s">
        <v>1791</v>
      </c>
      <c r="AF11" s="1" t="s">
        <v>54</v>
      </c>
      <c r="AG11" s="1" t="s">
        <v>1970</v>
      </c>
      <c r="AH11" s="1" t="s">
        <v>2025</v>
      </c>
      <c r="AI11" s="1" t="s">
        <v>1795</v>
      </c>
      <c r="AJ11" s="1" t="s">
        <v>1794</v>
      </c>
      <c r="AK11" s="1" t="s">
        <v>2078</v>
      </c>
      <c r="AL11" s="1" t="s">
        <v>2088</v>
      </c>
      <c r="AM11" s="1" t="s">
        <v>2090</v>
      </c>
      <c r="AP11" s="1"/>
      <c r="AQ11" s="1"/>
    </row>
    <row r="12" spans="1:43" x14ac:dyDescent="0.25">
      <c r="A12" s="1" t="s">
        <v>47</v>
      </c>
      <c r="B12" s="1" t="s">
        <v>345</v>
      </c>
      <c r="C12" s="1" t="s">
        <v>65</v>
      </c>
      <c r="D12" s="1" t="s">
        <v>40</v>
      </c>
      <c r="E12" s="1" t="s">
        <v>635</v>
      </c>
      <c r="F12" s="1" t="s">
        <v>636</v>
      </c>
      <c r="G12" s="1" t="s">
        <v>637</v>
      </c>
      <c r="H12" s="1" t="s">
        <v>638</v>
      </c>
      <c r="I12" s="1" t="s">
        <v>644</v>
      </c>
      <c r="J12" s="1" t="s">
        <v>659</v>
      </c>
      <c r="K12" s="1" t="s">
        <v>745</v>
      </c>
      <c r="L12" s="1" t="s">
        <v>1012</v>
      </c>
      <c r="M12" s="1" t="s">
        <v>1271</v>
      </c>
      <c r="N12" s="1" t="s">
        <v>1503</v>
      </c>
      <c r="O12" s="1" t="s">
        <v>1790</v>
      </c>
      <c r="P12" s="1" t="s">
        <v>86</v>
      </c>
      <c r="Q12" s="1" t="s">
        <v>1794</v>
      </c>
      <c r="R12" s="1"/>
      <c r="S12" s="1"/>
      <c r="T12" s="1" t="s">
        <v>1792</v>
      </c>
      <c r="U12" s="1" t="s">
        <v>39</v>
      </c>
      <c r="V12" s="1" t="s">
        <v>39</v>
      </c>
      <c r="W12" s="1" t="s">
        <v>39</v>
      </c>
      <c r="X12" s="1" t="s">
        <v>1792</v>
      </c>
      <c r="Y12" s="1" t="s">
        <v>40</v>
      </c>
      <c r="Z12" s="1" t="s">
        <v>41</v>
      </c>
      <c r="AA12" s="1" t="s">
        <v>39</v>
      </c>
      <c r="AB12" s="1" t="s">
        <v>1792</v>
      </c>
      <c r="AC12" s="1" t="s">
        <v>1902</v>
      </c>
      <c r="AD12" s="1"/>
      <c r="AE12" s="1" t="s">
        <v>1790</v>
      </c>
      <c r="AF12" s="1" t="s">
        <v>54</v>
      </c>
      <c r="AG12" s="1" t="s">
        <v>1972</v>
      </c>
      <c r="AH12" s="1" t="s">
        <v>2025</v>
      </c>
      <c r="AI12" s="1" t="s">
        <v>1795</v>
      </c>
      <c r="AJ12" s="1" t="s">
        <v>1794</v>
      </c>
      <c r="AK12" s="1" t="s">
        <v>2078</v>
      </c>
      <c r="AL12" s="1" t="s">
        <v>2088</v>
      </c>
      <c r="AM12" s="1" t="s">
        <v>2090</v>
      </c>
      <c r="AP12" s="1"/>
      <c r="AQ12" s="1"/>
    </row>
    <row r="13" spans="1:43" x14ac:dyDescent="0.25">
      <c r="A13" s="1" t="s">
        <v>49</v>
      </c>
      <c r="B13" s="1" t="s">
        <v>347</v>
      </c>
      <c r="C13" s="1" t="s">
        <v>65</v>
      </c>
      <c r="D13" s="1" t="s">
        <v>40</v>
      </c>
      <c r="E13" s="1" t="s">
        <v>635</v>
      </c>
      <c r="F13" s="1" t="s">
        <v>636</v>
      </c>
      <c r="G13" s="1" t="s">
        <v>637</v>
      </c>
      <c r="H13" s="1" t="s">
        <v>638</v>
      </c>
      <c r="I13" s="1" t="s">
        <v>644</v>
      </c>
      <c r="J13" s="1" t="s">
        <v>660</v>
      </c>
      <c r="K13" s="1" t="s">
        <v>746</v>
      </c>
      <c r="L13" s="1" t="s">
        <v>1013</v>
      </c>
      <c r="M13" s="1" t="s">
        <v>1273</v>
      </c>
      <c r="N13" s="1" t="s">
        <v>1505</v>
      </c>
      <c r="O13" s="1" t="s">
        <v>1791</v>
      </c>
      <c r="P13" s="1" t="s">
        <v>73</v>
      </c>
      <c r="Q13" s="1" t="s">
        <v>1794</v>
      </c>
      <c r="R13" s="1"/>
      <c r="S13" s="1"/>
      <c r="T13" s="1" t="s">
        <v>1792</v>
      </c>
      <c r="U13" s="1" t="s">
        <v>1792</v>
      </c>
      <c r="V13" s="1" t="s">
        <v>39</v>
      </c>
      <c r="W13" s="1" t="s">
        <v>39</v>
      </c>
      <c r="X13" s="1" t="s">
        <v>1792</v>
      </c>
      <c r="Y13" s="1" t="s">
        <v>40</v>
      </c>
      <c r="Z13" s="1" t="s">
        <v>40</v>
      </c>
      <c r="AA13" s="1" t="s">
        <v>39</v>
      </c>
      <c r="AB13" s="1" t="s">
        <v>1792</v>
      </c>
      <c r="AC13" s="1" t="s">
        <v>1901</v>
      </c>
      <c r="AD13" s="1"/>
      <c r="AE13" s="1" t="s">
        <v>1791</v>
      </c>
      <c r="AF13" s="1" t="s">
        <v>73</v>
      </c>
      <c r="AG13" s="1" t="s">
        <v>1969</v>
      </c>
      <c r="AH13" s="1" t="s">
        <v>2025</v>
      </c>
      <c r="AI13" s="1" t="s">
        <v>1794</v>
      </c>
      <c r="AJ13" s="1" t="s">
        <v>1795</v>
      </c>
      <c r="AK13" s="1" t="s">
        <v>2078</v>
      </c>
      <c r="AL13" s="1" t="s">
        <v>2088</v>
      </c>
      <c r="AM13" s="1" t="s">
        <v>2090</v>
      </c>
      <c r="AP13" s="1"/>
      <c r="AQ13" s="1"/>
    </row>
    <row r="14" spans="1:43" x14ac:dyDescent="0.25">
      <c r="A14" s="1" t="s">
        <v>78</v>
      </c>
      <c r="B14" s="1" t="s">
        <v>376</v>
      </c>
      <c r="C14" s="1" t="s">
        <v>39</v>
      </c>
      <c r="D14" s="1" t="s">
        <v>41</v>
      </c>
      <c r="E14" s="1" t="s">
        <v>635</v>
      </c>
      <c r="F14" s="1" t="s">
        <v>636</v>
      </c>
      <c r="G14" s="1" t="s">
        <v>637</v>
      </c>
      <c r="H14" s="1" t="s">
        <v>638</v>
      </c>
      <c r="I14" s="1" t="s">
        <v>646</v>
      </c>
      <c r="J14" s="1" t="s">
        <v>671</v>
      </c>
      <c r="K14" s="1" t="s">
        <v>768</v>
      </c>
      <c r="L14" s="1" t="s">
        <v>1036</v>
      </c>
      <c r="M14" s="1" t="s">
        <v>1291</v>
      </c>
      <c r="N14" s="1" t="s">
        <v>1534</v>
      </c>
      <c r="O14" s="1" t="s">
        <v>1790</v>
      </c>
      <c r="P14" s="1" t="s">
        <v>68</v>
      </c>
      <c r="Q14" s="1" t="s">
        <v>1794</v>
      </c>
      <c r="R14" s="1"/>
      <c r="S14" s="1"/>
      <c r="T14" s="1" t="s">
        <v>1792</v>
      </c>
      <c r="U14" s="1" t="s">
        <v>40</v>
      </c>
      <c r="V14" s="1" t="s">
        <v>39</v>
      </c>
      <c r="W14" s="1" t="s">
        <v>1792</v>
      </c>
      <c r="X14" s="1" t="s">
        <v>1792</v>
      </c>
      <c r="Y14" s="1" t="s">
        <v>40</v>
      </c>
      <c r="Z14" s="1" t="s">
        <v>39</v>
      </c>
      <c r="AA14" s="1" t="s">
        <v>1792</v>
      </c>
      <c r="AB14" s="1" t="s">
        <v>1792</v>
      </c>
      <c r="AC14" s="1" t="s">
        <v>1904</v>
      </c>
      <c r="AD14" s="1"/>
      <c r="AE14" s="1" t="s">
        <v>1790</v>
      </c>
      <c r="AF14" s="1" t="s">
        <v>66</v>
      </c>
      <c r="AG14" s="1" t="s">
        <v>1969</v>
      </c>
      <c r="AH14" s="1" t="s">
        <v>2043</v>
      </c>
      <c r="AI14" s="1" t="s">
        <v>1795</v>
      </c>
      <c r="AJ14" s="1" t="s">
        <v>1795</v>
      </c>
      <c r="AK14" s="1" t="s">
        <v>2078</v>
      </c>
      <c r="AL14" s="1" t="s">
        <v>2088</v>
      </c>
      <c r="AM14" s="1" t="s">
        <v>2090</v>
      </c>
      <c r="AP14" s="1"/>
      <c r="AQ14" s="1"/>
    </row>
    <row r="15" spans="1:43" x14ac:dyDescent="0.25">
      <c r="A15" s="1" t="s">
        <v>93</v>
      </c>
      <c r="B15" s="1" t="s">
        <v>391</v>
      </c>
      <c r="C15" s="1" t="s">
        <v>40</v>
      </c>
      <c r="D15" s="1" t="s">
        <v>41</v>
      </c>
      <c r="E15" s="1" t="s">
        <v>635</v>
      </c>
      <c r="F15" s="1" t="s">
        <v>636</v>
      </c>
      <c r="G15" s="1" t="s">
        <v>637</v>
      </c>
      <c r="H15" s="1" t="s">
        <v>638</v>
      </c>
      <c r="I15" s="1" t="s">
        <v>646</v>
      </c>
      <c r="J15" s="1" t="s">
        <v>672</v>
      </c>
      <c r="K15" s="1" t="s">
        <v>782</v>
      </c>
      <c r="L15" s="1" t="s">
        <v>1050</v>
      </c>
      <c r="M15" s="1" t="s">
        <v>1303</v>
      </c>
      <c r="N15" s="1" t="s">
        <v>1549</v>
      </c>
      <c r="O15" s="1" t="s">
        <v>1791</v>
      </c>
      <c r="P15" s="1" t="s">
        <v>68</v>
      </c>
      <c r="Q15" s="1" t="s">
        <v>1795</v>
      </c>
      <c r="R15" s="1" t="s">
        <v>1811</v>
      </c>
      <c r="S15" s="1" t="s">
        <v>1791</v>
      </c>
      <c r="T15" s="1" t="s">
        <v>78</v>
      </c>
      <c r="U15" s="1" t="s">
        <v>39</v>
      </c>
      <c r="V15" s="1" t="s">
        <v>39</v>
      </c>
      <c r="W15" s="1" t="s">
        <v>1792</v>
      </c>
      <c r="X15" s="1" t="s">
        <v>1792</v>
      </c>
      <c r="Y15" s="1" t="s">
        <v>39</v>
      </c>
      <c r="Z15" s="1" t="s">
        <v>1792</v>
      </c>
      <c r="AA15" s="1" t="s">
        <v>39</v>
      </c>
      <c r="AB15" s="1" t="s">
        <v>1792</v>
      </c>
      <c r="AC15" s="1" t="s">
        <v>1901</v>
      </c>
      <c r="AD15" s="1"/>
      <c r="AE15" s="1" t="s">
        <v>1791</v>
      </c>
      <c r="AF15" s="1" t="s">
        <v>68</v>
      </c>
      <c r="AG15" s="1" t="s">
        <v>1976</v>
      </c>
      <c r="AH15" s="1" t="s">
        <v>2050</v>
      </c>
      <c r="AI15" s="1" t="s">
        <v>1794</v>
      </c>
      <c r="AJ15" s="1" t="s">
        <v>1794</v>
      </c>
      <c r="AK15" s="1" t="s">
        <v>2078</v>
      </c>
      <c r="AL15" s="1" t="s">
        <v>2088</v>
      </c>
      <c r="AM15" s="1" t="s">
        <v>2090</v>
      </c>
      <c r="AP15" s="1"/>
      <c r="AQ15" s="1"/>
    </row>
    <row r="16" spans="1:43" x14ac:dyDescent="0.25">
      <c r="A16" s="1" t="s">
        <v>53</v>
      </c>
      <c r="B16" s="1" t="s">
        <v>351</v>
      </c>
      <c r="C16" s="1" t="s">
        <v>65</v>
      </c>
      <c r="D16" s="1" t="s">
        <v>40</v>
      </c>
      <c r="E16" s="1" t="s">
        <v>635</v>
      </c>
      <c r="F16" s="1" t="s">
        <v>636</v>
      </c>
      <c r="G16" s="1" t="s">
        <v>637</v>
      </c>
      <c r="H16" s="1" t="s">
        <v>638</v>
      </c>
      <c r="I16" s="1" t="s">
        <v>644</v>
      </c>
      <c r="J16" s="1" t="s">
        <v>660</v>
      </c>
      <c r="K16" s="1" t="s">
        <v>750</v>
      </c>
      <c r="L16" s="1" t="s">
        <v>1017</v>
      </c>
      <c r="M16" s="1" t="s">
        <v>1271</v>
      </c>
      <c r="N16" s="1" t="s">
        <v>1509</v>
      </c>
      <c r="O16" s="1" t="s">
        <v>1791</v>
      </c>
      <c r="P16" s="1" t="s">
        <v>66</v>
      </c>
      <c r="Q16" s="1" t="s">
        <v>1794</v>
      </c>
      <c r="R16" s="1"/>
      <c r="S16" s="1"/>
      <c r="T16" s="1" t="s">
        <v>1792</v>
      </c>
      <c r="U16" s="1" t="s">
        <v>40</v>
      </c>
      <c r="V16" s="1" t="s">
        <v>39</v>
      </c>
      <c r="W16" s="1" t="s">
        <v>1792</v>
      </c>
      <c r="X16" s="1" t="s">
        <v>1792</v>
      </c>
      <c r="Y16" s="1" t="s">
        <v>40</v>
      </c>
      <c r="Z16" s="1" t="s">
        <v>39</v>
      </c>
      <c r="AA16" s="1" t="s">
        <v>1792</v>
      </c>
      <c r="AB16" s="1" t="s">
        <v>1792</v>
      </c>
      <c r="AC16" s="1" t="s">
        <v>1902</v>
      </c>
      <c r="AD16" s="1"/>
      <c r="AE16" s="1" t="s">
        <v>1790</v>
      </c>
      <c r="AF16" s="1" t="s">
        <v>66</v>
      </c>
      <c r="AG16" s="1" t="s">
        <v>1969</v>
      </c>
      <c r="AH16" s="1" t="s">
        <v>2029</v>
      </c>
      <c r="AI16" s="1" t="s">
        <v>1794</v>
      </c>
      <c r="AJ16" s="1" t="s">
        <v>1795</v>
      </c>
      <c r="AK16" s="1" t="s">
        <v>2078</v>
      </c>
      <c r="AL16" s="1" t="s">
        <v>2088</v>
      </c>
      <c r="AM16" s="1" t="s">
        <v>2090</v>
      </c>
      <c r="AQ16" s="1"/>
    </row>
    <row r="17" spans="1:43" x14ac:dyDescent="0.25">
      <c r="A17" s="1" t="s">
        <v>99</v>
      </c>
      <c r="B17" s="1" t="s">
        <v>397</v>
      </c>
      <c r="C17" s="1" t="s">
        <v>67</v>
      </c>
      <c r="D17" s="1" t="s">
        <v>40</v>
      </c>
      <c r="E17" s="1" t="s">
        <v>635</v>
      </c>
      <c r="F17" s="1" t="s">
        <v>636</v>
      </c>
      <c r="G17" s="1" t="s">
        <v>637</v>
      </c>
      <c r="H17" s="1" t="s">
        <v>639</v>
      </c>
      <c r="I17" s="1" t="s">
        <v>647</v>
      </c>
      <c r="J17" s="1" t="s">
        <v>673</v>
      </c>
      <c r="K17" s="1" t="s">
        <v>788</v>
      </c>
      <c r="L17" s="1" t="s">
        <v>1056</v>
      </c>
      <c r="M17" s="1" t="s">
        <v>1308</v>
      </c>
      <c r="N17" s="1" t="s">
        <v>1555</v>
      </c>
      <c r="O17" s="1" t="s">
        <v>1790</v>
      </c>
      <c r="P17" s="1" t="s">
        <v>78</v>
      </c>
      <c r="Q17" s="1" t="s">
        <v>1794</v>
      </c>
      <c r="R17" s="1"/>
      <c r="S17" s="1" t="s">
        <v>1790</v>
      </c>
      <c r="T17" s="1" t="s">
        <v>1792</v>
      </c>
      <c r="U17" s="1" t="s">
        <v>41</v>
      </c>
      <c r="V17" s="1" t="s">
        <v>1792</v>
      </c>
      <c r="W17" s="1" t="s">
        <v>1792</v>
      </c>
      <c r="X17" s="1" t="s">
        <v>1792</v>
      </c>
      <c r="Y17" s="1" t="s">
        <v>40</v>
      </c>
      <c r="Z17" s="1" t="s">
        <v>1792</v>
      </c>
      <c r="AA17" s="1" t="s">
        <v>1792</v>
      </c>
      <c r="AB17" s="1" t="s">
        <v>1792</v>
      </c>
      <c r="AC17" s="1" t="s">
        <v>1907</v>
      </c>
      <c r="AD17" s="1"/>
      <c r="AE17" s="1" t="s">
        <v>1790</v>
      </c>
      <c r="AF17" s="1" t="s">
        <v>48</v>
      </c>
      <c r="AG17" s="1" t="s">
        <v>1972</v>
      </c>
      <c r="AH17" s="1" t="s">
        <v>2029</v>
      </c>
      <c r="AI17" s="1" t="s">
        <v>1794</v>
      </c>
      <c r="AJ17" s="1" t="s">
        <v>1794</v>
      </c>
      <c r="AK17" s="1" t="s">
        <v>2079</v>
      </c>
      <c r="AL17" s="1" t="s">
        <v>2080</v>
      </c>
      <c r="AM17" s="1" t="s">
        <v>2090</v>
      </c>
    </row>
    <row r="18" spans="1:43" x14ac:dyDescent="0.25">
      <c r="A18" s="1" t="s">
        <v>166</v>
      </c>
      <c r="B18" s="1" t="s">
        <v>464</v>
      </c>
      <c r="C18" s="1" t="s">
        <v>63</v>
      </c>
      <c r="D18" s="1" t="s">
        <v>41</v>
      </c>
      <c r="E18" s="1" t="s">
        <v>635</v>
      </c>
      <c r="F18" s="1" t="s">
        <v>636</v>
      </c>
      <c r="G18" s="1" t="s">
        <v>637</v>
      </c>
      <c r="H18" s="1" t="s">
        <v>641</v>
      </c>
      <c r="I18" s="1" t="s">
        <v>650</v>
      </c>
      <c r="J18" s="1" t="s">
        <v>682</v>
      </c>
      <c r="K18" s="1" t="s">
        <v>850</v>
      </c>
      <c r="L18" s="1" t="s">
        <v>1114</v>
      </c>
      <c r="M18" s="1" t="s">
        <v>1358</v>
      </c>
      <c r="N18" s="1" t="s">
        <v>1622</v>
      </c>
      <c r="O18" s="1" t="s">
        <v>1791</v>
      </c>
      <c r="P18" s="1" t="s">
        <v>73</v>
      </c>
      <c r="Q18" s="1" t="s">
        <v>1794</v>
      </c>
      <c r="R18" s="1"/>
      <c r="S18" s="1"/>
      <c r="T18" s="1" t="s">
        <v>1792</v>
      </c>
      <c r="U18" s="1" t="s">
        <v>39</v>
      </c>
      <c r="V18" s="1" t="s">
        <v>1792</v>
      </c>
      <c r="W18" s="1" t="s">
        <v>1792</v>
      </c>
      <c r="X18" s="1" t="s">
        <v>1792</v>
      </c>
      <c r="Y18" s="1" t="s">
        <v>39</v>
      </c>
      <c r="Z18" s="1" t="s">
        <v>39</v>
      </c>
      <c r="AA18" s="1" t="s">
        <v>1792</v>
      </c>
      <c r="AB18" s="1" t="s">
        <v>1792</v>
      </c>
      <c r="AC18" s="1" t="s">
        <v>1901</v>
      </c>
      <c r="AD18" s="1"/>
      <c r="AE18" s="1" t="s">
        <v>1791</v>
      </c>
      <c r="AF18" s="1" t="s">
        <v>53</v>
      </c>
      <c r="AG18" s="1" t="s">
        <v>1974</v>
      </c>
      <c r="AH18" s="1" t="s">
        <v>2029</v>
      </c>
      <c r="AI18" s="1" t="s">
        <v>1795</v>
      </c>
      <c r="AJ18" s="1" t="s">
        <v>1794</v>
      </c>
      <c r="AK18" s="1" t="s">
        <v>2079</v>
      </c>
      <c r="AL18" s="1" t="s">
        <v>2088</v>
      </c>
      <c r="AM18" s="1" t="s">
        <v>2090</v>
      </c>
    </row>
    <row r="19" spans="1:43" x14ac:dyDescent="0.25">
      <c r="A19" s="1" t="s">
        <v>182</v>
      </c>
      <c r="B19" s="1" t="s">
        <v>480</v>
      </c>
      <c r="C19" s="1" t="s">
        <v>61</v>
      </c>
      <c r="D19" s="1" t="s">
        <v>41</v>
      </c>
      <c r="E19" s="1" t="s">
        <v>635</v>
      </c>
      <c r="F19" s="1" t="s">
        <v>636</v>
      </c>
      <c r="G19" s="1" t="s">
        <v>637</v>
      </c>
      <c r="H19" s="1" t="s">
        <v>641</v>
      </c>
      <c r="I19" s="1" t="s">
        <v>650</v>
      </c>
      <c r="J19" s="1" t="s">
        <v>680</v>
      </c>
      <c r="K19" s="1" t="s">
        <v>866</v>
      </c>
      <c r="L19" s="1" t="s">
        <v>1128</v>
      </c>
      <c r="M19" s="1" t="s">
        <v>1373</v>
      </c>
      <c r="N19" s="1" t="s">
        <v>1638</v>
      </c>
      <c r="O19" s="1" t="s">
        <v>1791</v>
      </c>
      <c r="P19" s="1" t="s">
        <v>92</v>
      </c>
      <c r="Q19" s="1" t="s">
        <v>1794</v>
      </c>
      <c r="R19" s="1"/>
      <c r="S19" s="1"/>
      <c r="T19" s="1" t="s">
        <v>1792</v>
      </c>
      <c r="U19" s="1" t="s">
        <v>1792</v>
      </c>
      <c r="V19" s="1" t="s">
        <v>40</v>
      </c>
      <c r="W19" s="1" t="s">
        <v>39</v>
      </c>
      <c r="X19" s="1" t="s">
        <v>1792</v>
      </c>
      <c r="Y19" s="1" t="s">
        <v>1792</v>
      </c>
      <c r="Z19" s="1" t="s">
        <v>41</v>
      </c>
      <c r="AA19" s="1" t="s">
        <v>1792</v>
      </c>
      <c r="AB19" s="1" t="s">
        <v>1792</v>
      </c>
      <c r="AC19" s="1" t="s">
        <v>1908</v>
      </c>
      <c r="AD19" s="1"/>
      <c r="AE19" s="1" t="s">
        <v>1791</v>
      </c>
      <c r="AF19" s="1" t="s">
        <v>53</v>
      </c>
      <c r="AG19" s="1" t="s">
        <v>1974</v>
      </c>
      <c r="AH19" s="1" t="s">
        <v>2029</v>
      </c>
      <c r="AI19" s="1" t="s">
        <v>1795</v>
      </c>
      <c r="AJ19" s="1" t="s">
        <v>1794</v>
      </c>
      <c r="AK19" s="1" t="s">
        <v>2079</v>
      </c>
      <c r="AL19" s="1" t="s">
        <v>2088</v>
      </c>
      <c r="AM19" s="1" t="s">
        <v>2090</v>
      </c>
      <c r="AQ19" s="1"/>
    </row>
    <row r="20" spans="1:43" x14ac:dyDescent="0.25">
      <c r="A20" s="1" t="s">
        <v>189</v>
      </c>
      <c r="B20" s="1" t="s">
        <v>487</v>
      </c>
      <c r="C20" s="1" t="s">
        <v>62</v>
      </c>
      <c r="D20" s="1" t="s">
        <v>40</v>
      </c>
      <c r="E20" s="1" t="s">
        <v>635</v>
      </c>
      <c r="F20" s="1" t="s">
        <v>636</v>
      </c>
      <c r="G20" s="1" t="s">
        <v>637</v>
      </c>
      <c r="H20" s="1" t="s">
        <v>641</v>
      </c>
      <c r="I20" s="1" t="s">
        <v>651</v>
      </c>
      <c r="J20" s="1" t="s">
        <v>686</v>
      </c>
      <c r="K20" s="1" t="s">
        <v>873</v>
      </c>
      <c r="L20" s="1" t="s">
        <v>1134</v>
      </c>
      <c r="M20" s="1" t="s">
        <v>1379</v>
      </c>
      <c r="N20" s="1" t="s">
        <v>1644</v>
      </c>
      <c r="O20" s="1" t="s">
        <v>1791</v>
      </c>
      <c r="P20" s="1" t="s">
        <v>65</v>
      </c>
      <c r="Q20" s="1" t="s">
        <v>1795</v>
      </c>
      <c r="R20" s="1" t="s">
        <v>1843</v>
      </c>
      <c r="S20" s="1" t="s">
        <v>1790</v>
      </c>
      <c r="T20" s="1" t="s">
        <v>65</v>
      </c>
      <c r="U20" s="1" t="s">
        <v>40</v>
      </c>
      <c r="V20" s="1" t="s">
        <v>39</v>
      </c>
      <c r="W20" s="1" t="s">
        <v>1792</v>
      </c>
      <c r="X20" s="1" t="s">
        <v>1792</v>
      </c>
      <c r="Y20" s="1" t="s">
        <v>1792</v>
      </c>
      <c r="Z20" s="1" t="s">
        <v>39</v>
      </c>
      <c r="AA20" s="1" t="s">
        <v>1792</v>
      </c>
      <c r="AB20" s="1" t="s">
        <v>1792</v>
      </c>
      <c r="AC20" s="1" t="s">
        <v>1901</v>
      </c>
      <c r="AD20" s="1"/>
      <c r="AE20" s="1" t="s">
        <v>1790</v>
      </c>
      <c r="AF20" s="1" t="s">
        <v>68</v>
      </c>
      <c r="AG20" s="1" t="s">
        <v>1995</v>
      </c>
      <c r="AH20" s="1" t="s">
        <v>2029</v>
      </c>
      <c r="AI20" s="1" t="s">
        <v>1795</v>
      </c>
      <c r="AJ20" s="1" t="s">
        <v>1795</v>
      </c>
      <c r="AK20" s="1" t="s">
        <v>2079</v>
      </c>
      <c r="AL20" s="1" t="s">
        <v>2082</v>
      </c>
      <c r="AM20" s="1" t="s">
        <v>2090</v>
      </c>
      <c r="AQ20" s="1"/>
    </row>
    <row r="21" spans="1:43" x14ac:dyDescent="0.25">
      <c r="A21" s="1" t="s">
        <v>205</v>
      </c>
      <c r="B21" s="1" t="s">
        <v>503</v>
      </c>
      <c r="C21" s="1" t="s">
        <v>63</v>
      </c>
      <c r="D21" s="1" t="s">
        <v>40</v>
      </c>
      <c r="E21" s="1" t="s">
        <v>635</v>
      </c>
      <c r="F21" s="1" t="s">
        <v>636</v>
      </c>
      <c r="G21" s="1" t="s">
        <v>637</v>
      </c>
      <c r="H21" s="1" t="s">
        <v>641</v>
      </c>
      <c r="I21" s="1" t="s">
        <v>651</v>
      </c>
      <c r="J21" s="1" t="s">
        <v>686</v>
      </c>
      <c r="K21" s="1" t="s">
        <v>887</v>
      </c>
      <c r="L21" s="1" t="s">
        <v>1149</v>
      </c>
      <c r="M21" s="1" t="s">
        <v>1380</v>
      </c>
      <c r="N21" s="1" t="s">
        <v>1659</v>
      </c>
      <c r="O21" s="1" t="s">
        <v>1791</v>
      </c>
      <c r="P21" s="1" t="s">
        <v>64</v>
      </c>
      <c r="Q21" s="1" t="s">
        <v>1795</v>
      </c>
      <c r="R21" s="1" t="s">
        <v>1852</v>
      </c>
      <c r="S21" s="1" t="s">
        <v>1790</v>
      </c>
      <c r="T21" s="1" t="s">
        <v>65</v>
      </c>
      <c r="U21" s="1" t="s">
        <v>1792</v>
      </c>
      <c r="V21" s="1" t="s">
        <v>39</v>
      </c>
      <c r="W21" s="1" t="s">
        <v>1792</v>
      </c>
      <c r="X21" s="1" t="s">
        <v>1792</v>
      </c>
      <c r="Y21" s="1" t="s">
        <v>40</v>
      </c>
      <c r="Z21" s="1" t="s">
        <v>39</v>
      </c>
      <c r="AA21" s="1" t="s">
        <v>1792</v>
      </c>
      <c r="AB21" s="1" t="s">
        <v>1792</v>
      </c>
      <c r="AC21" s="1" t="s">
        <v>1901</v>
      </c>
      <c r="AD21" s="1"/>
      <c r="AE21" s="1" t="s">
        <v>1790</v>
      </c>
      <c r="AF21" s="1" t="s">
        <v>65</v>
      </c>
      <c r="AG21" s="1" t="s">
        <v>1969</v>
      </c>
      <c r="AH21" s="1" t="s">
        <v>2029</v>
      </c>
      <c r="AI21" s="1" t="s">
        <v>1795</v>
      </c>
      <c r="AJ21" s="1" t="s">
        <v>1794</v>
      </c>
      <c r="AK21" s="1" t="s">
        <v>2079</v>
      </c>
      <c r="AL21" s="1" t="s">
        <v>2080</v>
      </c>
      <c r="AM21" s="1" t="s">
        <v>2090</v>
      </c>
      <c r="AQ21" s="1"/>
    </row>
    <row r="22" spans="1:43" x14ac:dyDescent="0.25">
      <c r="A22" s="1" t="s">
        <v>207</v>
      </c>
      <c r="B22" s="1" t="s">
        <v>505</v>
      </c>
      <c r="C22" s="1" t="s">
        <v>63</v>
      </c>
      <c r="D22" s="1" t="s">
        <v>40</v>
      </c>
      <c r="E22" s="1" t="s">
        <v>635</v>
      </c>
      <c r="F22" s="1" t="s">
        <v>636</v>
      </c>
      <c r="G22" s="1" t="s">
        <v>637</v>
      </c>
      <c r="H22" s="1" t="s">
        <v>641</v>
      </c>
      <c r="I22" s="1" t="s">
        <v>651</v>
      </c>
      <c r="J22" s="1" t="s">
        <v>689</v>
      </c>
      <c r="K22" s="1" t="s">
        <v>889</v>
      </c>
      <c r="L22" s="1" t="s">
        <v>1151</v>
      </c>
      <c r="M22" s="1" t="s">
        <v>1391</v>
      </c>
      <c r="N22" s="1" t="s">
        <v>1661</v>
      </c>
      <c r="O22" s="1" t="s">
        <v>1791</v>
      </c>
      <c r="P22" s="1" t="s">
        <v>77</v>
      </c>
      <c r="Q22" s="1" t="s">
        <v>1794</v>
      </c>
      <c r="R22" s="1"/>
      <c r="S22" s="1"/>
      <c r="T22" s="1" t="s">
        <v>1792</v>
      </c>
      <c r="U22" s="1" t="s">
        <v>41</v>
      </c>
      <c r="V22" s="1" t="s">
        <v>1792</v>
      </c>
      <c r="W22" s="1" t="s">
        <v>39</v>
      </c>
      <c r="X22" s="1" t="s">
        <v>1792</v>
      </c>
      <c r="Y22" s="1" t="s">
        <v>1792</v>
      </c>
      <c r="Z22" s="1" t="s">
        <v>39</v>
      </c>
      <c r="AA22" s="1" t="s">
        <v>1792</v>
      </c>
      <c r="AB22" s="1" t="s">
        <v>1792</v>
      </c>
      <c r="AC22" s="1" t="s">
        <v>1902</v>
      </c>
      <c r="AD22" s="1"/>
      <c r="AE22" s="1" t="s">
        <v>1791</v>
      </c>
      <c r="AF22" s="1" t="s">
        <v>53</v>
      </c>
      <c r="AG22" s="1" t="s">
        <v>1996</v>
      </c>
      <c r="AH22" s="1" t="s">
        <v>2029</v>
      </c>
      <c r="AI22" s="1" t="s">
        <v>1795</v>
      </c>
      <c r="AJ22" s="1" t="s">
        <v>1794</v>
      </c>
      <c r="AK22" s="1" t="s">
        <v>2079</v>
      </c>
      <c r="AL22" s="1" t="s">
        <v>2080</v>
      </c>
      <c r="AM22" s="1" t="s">
        <v>2090</v>
      </c>
      <c r="AQ22" s="1"/>
    </row>
    <row r="23" spans="1:43" x14ac:dyDescent="0.25">
      <c r="A23" s="1" t="s">
        <v>208</v>
      </c>
      <c r="B23" s="1" t="s">
        <v>506</v>
      </c>
      <c r="C23" s="1" t="s">
        <v>63</v>
      </c>
      <c r="D23" s="1" t="s">
        <v>40</v>
      </c>
      <c r="E23" s="1" t="s">
        <v>635</v>
      </c>
      <c r="F23" s="1" t="s">
        <v>636</v>
      </c>
      <c r="G23" s="1" t="s">
        <v>637</v>
      </c>
      <c r="H23" s="1" t="s">
        <v>641</v>
      </c>
      <c r="I23" s="1" t="s">
        <v>651</v>
      </c>
      <c r="J23" s="1" t="s">
        <v>687</v>
      </c>
      <c r="K23" s="1" t="s">
        <v>890</v>
      </c>
      <c r="L23" s="1" t="s">
        <v>1152</v>
      </c>
      <c r="M23" s="1" t="s">
        <v>1392</v>
      </c>
      <c r="N23" s="1" t="s">
        <v>1662</v>
      </c>
      <c r="O23" s="1" t="s">
        <v>1791</v>
      </c>
      <c r="P23" s="1" t="s">
        <v>64</v>
      </c>
      <c r="Q23" s="1" t="s">
        <v>1795</v>
      </c>
      <c r="R23" s="1" t="s">
        <v>1853</v>
      </c>
      <c r="S23" s="1" t="s">
        <v>1790</v>
      </c>
      <c r="T23" s="1" t="s">
        <v>68</v>
      </c>
      <c r="U23" s="1" t="s">
        <v>39</v>
      </c>
      <c r="V23" s="1" t="s">
        <v>39</v>
      </c>
      <c r="W23" s="1" t="s">
        <v>1792</v>
      </c>
      <c r="X23" s="1" t="s">
        <v>1792</v>
      </c>
      <c r="Y23" s="1" t="s">
        <v>41</v>
      </c>
      <c r="Z23" s="1" t="s">
        <v>1792</v>
      </c>
      <c r="AA23" s="1" t="s">
        <v>39</v>
      </c>
      <c r="AB23" s="1" t="s">
        <v>1792</v>
      </c>
      <c r="AC23" s="1" t="s">
        <v>1907</v>
      </c>
      <c r="AD23" s="1"/>
      <c r="AE23" s="1" t="s">
        <v>1790</v>
      </c>
      <c r="AF23" s="1" t="s">
        <v>48</v>
      </c>
      <c r="AG23" s="1" t="s">
        <v>1972</v>
      </c>
      <c r="AH23" s="1" t="s">
        <v>2029</v>
      </c>
      <c r="AI23" s="1" t="s">
        <v>1795</v>
      </c>
      <c r="AJ23" s="1" t="s">
        <v>1794</v>
      </c>
      <c r="AK23" s="1" t="s">
        <v>2079</v>
      </c>
      <c r="AL23" s="1" t="s">
        <v>2080</v>
      </c>
      <c r="AM23" s="1" t="s">
        <v>2090</v>
      </c>
      <c r="AQ23" s="1"/>
    </row>
    <row r="24" spans="1:43" x14ac:dyDescent="0.25">
      <c r="A24" s="1" t="s">
        <v>213</v>
      </c>
      <c r="B24" s="1" t="s">
        <v>511</v>
      </c>
      <c r="C24" s="1" t="s">
        <v>62</v>
      </c>
      <c r="D24" s="1" t="s">
        <v>40</v>
      </c>
      <c r="E24" s="1" t="s">
        <v>635</v>
      </c>
      <c r="F24" s="1" t="s">
        <v>636</v>
      </c>
      <c r="G24" s="1" t="s">
        <v>637</v>
      </c>
      <c r="H24" s="1" t="s">
        <v>641</v>
      </c>
      <c r="I24" s="1" t="s">
        <v>651</v>
      </c>
      <c r="J24" s="1" t="s">
        <v>686</v>
      </c>
      <c r="K24" s="1" t="s">
        <v>895</v>
      </c>
      <c r="L24" s="1" t="s">
        <v>1157</v>
      </c>
      <c r="M24" s="1" t="s">
        <v>1380</v>
      </c>
      <c r="N24" s="1" t="s">
        <v>1667</v>
      </c>
      <c r="O24" s="1" t="s">
        <v>1791</v>
      </c>
      <c r="P24" s="1" t="s">
        <v>68</v>
      </c>
      <c r="Q24" s="1" t="s">
        <v>1795</v>
      </c>
      <c r="R24" s="1" t="s">
        <v>1616</v>
      </c>
      <c r="S24" s="1" t="s">
        <v>1790</v>
      </c>
      <c r="T24" s="1" t="s">
        <v>74</v>
      </c>
      <c r="U24" s="1" t="s">
        <v>39</v>
      </c>
      <c r="V24" s="1" t="s">
        <v>39</v>
      </c>
      <c r="W24" s="1" t="s">
        <v>1792</v>
      </c>
      <c r="X24" s="1" t="s">
        <v>1792</v>
      </c>
      <c r="Y24" s="1" t="s">
        <v>40</v>
      </c>
      <c r="Z24" s="1" t="s">
        <v>1792</v>
      </c>
      <c r="AA24" s="1" t="s">
        <v>1792</v>
      </c>
      <c r="AB24" s="1" t="s">
        <v>1792</v>
      </c>
      <c r="AC24" s="1" t="s">
        <v>1901</v>
      </c>
      <c r="AD24" s="1"/>
      <c r="AE24" s="1" t="s">
        <v>1790</v>
      </c>
      <c r="AF24" s="1" t="s">
        <v>74</v>
      </c>
      <c r="AG24" s="1" t="s">
        <v>1969</v>
      </c>
      <c r="AH24" s="1" t="s">
        <v>2029</v>
      </c>
      <c r="AI24" s="1" t="s">
        <v>1795</v>
      </c>
      <c r="AJ24" s="1" t="s">
        <v>1794</v>
      </c>
      <c r="AK24" s="1" t="s">
        <v>2079</v>
      </c>
      <c r="AL24" s="1" t="s">
        <v>2082</v>
      </c>
      <c r="AM24" s="1" t="s">
        <v>2090</v>
      </c>
      <c r="AQ24" s="1"/>
    </row>
    <row r="25" spans="1:43" x14ac:dyDescent="0.25">
      <c r="A25" s="1" t="s">
        <v>41</v>
      </c>
      <c r="B25" s="1" t="s">
        <v>339</v>
      </c>
      <c r="C25" s="1" t="s">
        <v>65</v>
      </c>
      <c r="D25" s="1" t="s">
        <v>40</v>
      </c>
      <c r="E25" s="1" t="s">
        <v>635</v>
      </c>
      <c r="F25" s="1" t="s">
        <v>636</v>
      </c>
      <c r="G25" s="1" t="s">
        <v>637</v>
      </c>
      <c r="H25" s="1" t="s">
        <v>638</v>
      </c>
      <c r="I25" s="1" t="s">
        <v>643</v>
      </c>
      <c r="J25" s="1" t="s">
        <v>657</v>
      </c>
      <c r="K25" s="1" t="s">
        <v>739</v>
      </c>
      <c r="L25" s="1" t="s">
        <v>1007</v>
      </c>
      <c r="M25" s="1" t="s">
        <v>1267</v>
      </c>
      <c r="N25" s="1" t="s">
        <v>1497</v>
      </c>
      <c r="O25" s="1" t="s">
        <v>1791</v>
      </c>
      <c r="P25" s="1" t="s">
        <v>81</v>
      </c>
      <c r="Q25" s="1" t="s">
        <v>1794</v>
      </c>
      <c r="R25" s="1"/>
      <c r="S25" s="1"/>
      <c r="T25" s="1" t="s">
        <v>1792</v>
      </c>
      <c r="U25" s="1" t="s">
        <v>39</v>
      </c>
      <c r="V25" s="1" t="s">
        <v>1792</v>
      </c>
      <c r="W25" s="1" t="s">
        <v>39</v>
      </c>
      <c r="X25" s="1" t="s">
        <v>1792</v>
      </c>
      <c r="Y25" s="1" t="s">
        <v>40</v>
      </c>
      <c r="Z25" s="1" t="s">
        <v>1792</v>
      </c>
      <c r="AA25" s="1" t="s">
        <v>39</v>
      </c>
      <c r="AB25" s="1" t="s">
        <v>1792</v>
      </c>
      <c r="AC25" s="1" t="s">
        <v>1901</v>
      </c>
      <c r="AD25" s="1"/>
      <c r="AE25" s="1" t="s">
        <v>1791</v>
      </c>
      <c r="AF25" s="1" t="s">
        <v>73</v>
      </c>
      <c r="AG25" s="1" t="s">
        <v>1971</v>
      </c>
      <c r="AH25" s="1" t="s">
        <v>2021</v>
      </c>
      <c r="AI25" s="1" t="s">
        <v>1795</v>
      </c>
      <c r="AJ25" s="1" t="s">
        <v>1794</v>
      </c>
      <c r="AK25" s="1" t="s">
        <v>2078</v>
      </c>
      <c r="AL25" s="1" t="s">
        <v>2088</v>
      </c>
      <c r="AM25" s="1" t="s">
        <v>2090</v>
      </c>
      <c r="AP25" s="1"/>
      <c r="AQ25" s="1"/>
    </row>
    <row r="26" spans="1:43" x14ac:dyDescent="0.25">
      <c r="A26" s="1" t="s">
        <v>69</v>
      </c>
      <c r="B26" s="1" t="s">
        <v>367</v>
      </c>
      <c r="C26" s="1" t="s">
        <v>41</v>
      </c>
      <c r="D26" s="1" t="s">
        <v>41</v>
      </c>
      <c r="E26" s="1" t="s">
        <v>635</v>
      </c>
      <c r="F26" s="1" t="s">
        <v>636</v>
      </c>
      <c r="G26" s="1" t="s">
        <v>637</v>
      </c>
      <c r="H26" s="1" t="s">
        <v>638</v>
      </c>
      <c r="I26" s="1" t="s">
        <v>645</v>
      </c>
      <c r="J26" s="1" t="s">
        <v>668</v>
      </c>
      <c r="K26" s="1" t="s">
        <v>761</v>
      </c>
      <c r="L26" s="1" t="s">
        <v>1029</v>
      </c>
      <c r="M26" s="1" t="s">
        <v>1286</v>
      </c>
      <c r="N26" s="1" t="s">
        <v>1525</v>
      </c>
      <c r="O26" s="1" t="s">
        <v>1790</v>
      </c>
      <c r="P26" s="1" t="s">
        <v>60</v>
      </c>
      <c r="Q26" s="1" t="s">
        <v>1795</v>
      </c>
      <c r="R26" s="1" t="s">
        <v>1805</v>
      </c>
      <c r="S26" s="1" t="s">
        <v>1790</v>
      </c>
      <c r="T26" s="1" t="s">
        <v>1793</v>
      </c>
      <c r="U26" s="1" t="s">
        <v>1792</v>
      </c>
      <c r="V26" s="1" t="s">
        <v>41</v>
      </c>
      <c r="W26" s="1" t="s">
        <v>39</v>
      </c>
      <c r="X26" s="1" t="s">
        <v>1792</v>
      </c>
      <c r="Y26" s="1" t="s">
        <v>1792</v>
      </c>
      <c r="Z26" s="1" t="s">
        <v>42</v>
      </c>
      <c r="AA26" s="1" t="s">
        <v>39</v>
      </c>
      <c r="AB26" s="1" t="s">
        <v>1792</v>
      </c>
      <c r="AC26" s="1" t="s">
        <v>1901</v>
      </c>
      <c r="AD26" s="1"/>
      <c r="AE26" s="1" t="s">
        <v>1791</v>
      </c>
      <c r="AF26" s="1" t="s">
        <v>63</v>
      </c>
      <c r="AG26" s="1" t="s">
        <v>1974</v>
      </c>
      <c r="AH26" s="1" t="s">
        <v>2021</v>
      </c>
      <c r="AI26" s="1" t="s">
        <v>1795</v>
      </c>
      <c r="AJ26" s="1" t="s">
        <v>1794</v>
      </c>
      <c r="AK26" s="1" t="s">
        <v>2078</v>
      </c>
      <c r="AL26" s="1" t="s">
        <v>2088</v>
      </c>
      <c r="AM26" s="1" t="s">
        <v>2090</v>
      </c>
      <c r="AP26" s="1"/>
      <c r="AQ26" s="1"/>
    </row>
    <row r="27" spans="1:43" x14ac:dyDescent="0.25">
      <c r="A27" s="1" t="s">
        <v>71</v>
      </c>
      <c r="B27" s="1" t="s">
        <v>369</v>
      </c>
      <c r="C27" s="1" t="s">
        <v>41</v>
      </c>
      <c r="D27" s="1" t="s">
        <v>41</v>
      </c>
      <c r="E27" s="1" t="s">
        <v>635</v>
      </c>
      <c r="F27" s="1" t="s">
        <v>636</v>
      </c>
      <c r="G27" s="1" t="s">
        <v>637</v>
      </c>
      <c r="H27" s="1" t="s">
        <v>638</v>
      </c>
      <c r="I27" s="1" t="s">
        <v>645</v>
      </c>
      <c r="J27" s="1" t="s">
        <v>668</v>
      </c>
      <c r="K27" s="1" t="s">
        <v>763</v>
      </c>
      <c r="L27" s="1" t="s">
        <v>1031</v>
      </c>
      <c r="M27" s="1" t="s">
        <v>1287</v>
      </c>
      <c r="N27" s="1" t="s">
        <v>1527</v>
      </c>
      <c r="O27" s="1" t="s">
        <v>1791</v>
      </c>
      <c r="P27" s="1" t="s">
        <v>89</v>
      </c>
      <c r="Q27" s="1" t="s">
        <v>1795</v>
      </c>
      <c r="R27" s="1" t="s">
        <v>1807</v>
      </c>
      <c r="S27" s="1" t="s">
        <v>1790</v>
      </c>
      <c r="T27" s="1" t="s">
        <v>1793</v>
      </c>
      <c r="U27" s="1" t="s">
        <v>1792</v>
      </c>
      <c r="V27" s="1" t="s">
        <v>40</v>
      </c>
      <c r="W27" s="1" t="s">
        <v>39</v>
      </c>
      <c r="X27" s="1" t="s">
        <v>1792</v>
      </c>
      <c r="Y27" s="1" t="s">
        <v>39</v>
      </c>
      <c r="Z27" s="1" t="s">
        <v>1792</v>
      </c>
      <c r="AA27" s="1" t="s">
        <v>39</v>
      </c>
      <c r="AB27" s="1" t="s">
        <v>1792</v>
      </c>
      <c r="AC27" s="1" t="s">
        <v>1903</v>
      </c>
      <c r="AD27" s="1"/>
      <c r="AE27" s="1" t="s">
        <v>1790</v>
      </c>
      <c r="AF27" s="1" t="s">
        <v>54</v>
      </c>
      <c r="AG27" s="1" t="s">
        <v>1979</v>
      </c>
      <c r="AH27" s="1" t="s">
        <v>2021</v>
      </c>
      <c r="AI27" s="1" t="s">
        <v>1794</v>
      </c>
      <c r="AJ27" s="1" t="s">
        <v>1795</v>
      </c>
      <c r="AK27" s="1" t="s">
        <v>2078</v>
      </c>
      <c r="AL27" s="1" t="s">
        <v>2088</v>
      </c>
      <c r="AM27" s="1" t="s">
        <v>2090</v>
      </c>
      <c r="AP27" s="1"/>
      <c r="AQ27" s="1"/>
    </row>
    <row r="28" spans="1:43" x14ac:dyDescent="0.25">
      <c r="A28" s="1" t="s">
        <v>165</v>
      </c>
      <c r="B28" s="1" t="s">
        <v>463</v>
      </c>
      <c r="C28" s="1" t="s">
        <v>63</v>
      </c>
      <c r="D28" s="1" t="s">
        <v>41</v>
      </c>
      <c r="E28" s="1" t="s">
        <v>635</v>
      </c>
      <c r="F28" s="1" t="s">
        <v>636</v>
      </c>
      <c r="G28" s="1" t="s">
        <v>637</v>
      </c>
      <c r="H28" s="1" t="s">
        <v>641</v>
      </c>
      <c r="I28" s="1" t="s">
        <v>650</v>
      </c>
      <c r="J28" s="1" t="s">
        <v>678</v>
      </c>
      <c r="K28" s="1" t="s">
        <v>849</v>
      </c>
      <c r="L28" s="1" t="s">
        <v>1113</v>
      </c>
      <c r="M28" s="1"/>
      <c r="N28" s="1" t="s">
        <v>1621</v>
      </c>
      <c r="O28" s="1" t="s">
        <v>1791</v>
      </c>
      <c r="P28" s="1" t="s">
        <v>102</v>
      </c>
      <c r="Q28" s="1" t="s">
        <v>1794</v>
      </c>
      <c r="R28" s="1"/>
      <c r="S28" s="1"/>
      <c r="T28" s="1" t="s">
        <v>1792</v>
      </c>
      <c r="U28" s="1" t="s">
        <v>1792</v>
      </c>
      <c r="V28" s="1" t="s">
        <v>1792</v>
      </c>
      <c r="W28" s="1" t="s">
        <v>1792</v>
      </c>
      <c r="X28" s="1" t="s">
        <v>1792</v>
      </c>
      <c r="Y28" s="1" t="s">
        <v>1792</v>
      </c>
      <c r="Z28" s="1" t="s">
        <v>39</v>
      </c>
      <c r="AA28" s="1" t="s">
        <v>39</v>
      </c>
      <c r="AB28" s="1" t="s">
        <v>1792</v>
      </c>
      <c r="AC28" s="1" t="s">
        <v>1901</v>
      </c>
      <c r="AD28" s="1"/>
      <c r="AE28" s="1" t="s">
        <v>1790</v>
      </c>
      <c r="AF28" s="1" t="s">
        <v>61</v>
      </c>
      <c r="AG28" s="1" t="s">
        <v>1972</v>
      </c>
      <c r="AH28" s="1" t="s">
        <v>2021</v>
      </c>
      <c r="AI28" s="1" t="s">
        <v>1795</v>
      </c>
      <c r="AJ28" s="1" t="s">
        <v>1794</v>
      </c>
      <c r="AK28" s="1" t="s">
        <v>2079</v>
      </c>
      <c r="AL28" s="1" t="s">
        <v>2088</v>
      </c>
      <c r="AM28" s="1" t="s">
        <v>2090</v>
      </c>
      <c r="AP28" s="1"/>
      <c r="AQ28" s="1"/>
    </row>
    <row r="29" spans="1:43" x14ac:dyDescent="0.25">
      <c r="A29" s="1" t="s">
        <v>65</v>
      </c>
      <c r="B29" s="1" t="s">
        <v>363</v>
      </c>
      <c r="C29" s="1" t="s">
        <v>41</v>
      </c>
      <c r="D29" s="1" t="s">
        <v>41</v>
      </c>
      <c r="E29" s="1" t="s">
        <v>635</v>
      </c>
      <c r="F29" s="1" t="s">
        <v>636</v>
      </c>
      <c r="G29" s="1" t="s">
        <v>637</v>
      </c>
      <c r="H29" s="1" t="s">
        <v>638</v>
      </c>
      <c r="I29" s="1" t="s">
        <v>645</v>
      </c>
      <c r="J29" s="1" t="s">
        <v>666</v>
      </c>
      <c r="K29" s="1" t="s">
        <v>757</v>
      </c>
      <c r="L29" s="1" t="s">
        <v>1025</v>
      </c>
      <c r="M29" s="1" t="s">
        <v>1282</v>
      </c>
      <c r="N29" s="1" t="s">
        <v>1521</v>
      </c>
      <c r="O29" s="1" t="s">
        <v>1790</v>
      </c>
      <c r="P29" s="1" t="s">
        <v>70</v>
      </c>
      <c r="Q29" s="1" t="s">
        <v>1794</v>
      </c>
      <c r="R29" s="1"/>
      <c r="S29" s="1" t="s">
        <v>1790</v>
      </c>
      <c r="T29" s="1" t="s">
        <v>1792</v>
      </c>
      <c r="U29" s="1" t="s">
        <v>39</v>
      </c>
      <c r="V29" s="1" t="s">
        <v>39</v>
      </c>
      <c r="W29" s="1" t="s">
        <v>1792</v>
      </c>
      <c r="X29" s="1" t="s">
        <v>1792</v>
      </c>
      <c r="Y29" s="1" t="s">
        <v>40</v>
      </c>
      <c r="Z29" s="1" t="s">
        <v>39</v>
      </c>
      <c r="AA29" s="1" t="s">
        <v>1792</v>
      </c>
      <c r="AB29" s="1" t="s">
        <v>1792</v>
      </c>
      <c r="AC29" s="1" t="s">
        <v>1901</v>
      </c>
      <c r="AD29" s="1"/>
      <c r="AE29" s="1" t="s">
        <v>1790</v>
      </c>
      <c r="AF29" s="1" t="s">
        <v>70</v>
      </c>
      <c r="AG29" s="1" t="s">
        <v>1969</v>
      </c>
      <c r="AH29" s="1" t="s">
        <v>2036</v>
      </c>
      <c r="AI29" s="1" t="s">
        <v>1795</v>
      </c>
      <c r="AJ29" s="1" t="s">
        <v>1794</v>
      </c>
      <c r="AK29" s="1" t="s">
        <v>2078</v>
      </c>
      <c r="AL29" s="1" t="s">
        <v>2088</v>
      </c>
      <c r="AM29" s="1" t="s">
        <v>2090</v>
      </c>
      <c r="AP29" s="1"/>
      <c r="AQ29" s="1"/>
    </row>
    <row r="30" spans="1:43" x14ac:dyDescent="0.25">
      <c r="A30" s="1" t="s">
        <v>196</v>
      </c>
      <c r="B30" s="1" t="s">
        <v>494</v>
      </c>
      <c r="C30" s="1" t="s">
        <v>62</v>
      </c>
      <c r="D30" s="1" t="s">
        <v>40</v>
      </c>
      <c r="E30" s="1" t="s">
        <v>635</v>
      </c>
      <c r="F30" s="1" t="s">
        <v>636</v>
      </c>
      <c r="G30" s="1" t="s">
        <v>637</v>
      </c>
      <c r="H30" s="1" t="s">
        <v>641</v>
      </c>
      <c r="I30" s="1" t="s">
        <v>651</v>
      </c>
      <c r="J30" s="1" t="s">
        <v>686</v>
      </c>
      <c r="K30" s="1" t="s">
        <v>880</v>
      </c>
      <c r="L30" s="1" t="s">
        <v>1141</v>
      </c>
      <c r="M30" s="1" t="s">
        <v>1383</v>
      </c>
      <c r="N30" s="1" t="s">
        <v>1651</v>
      </c>
      <c r="O30" s="1" t="s">
        <v>1790</v>
      </c>
      <c r="P30" s="1" t="s">
        <v>78</v>
      </c>
      <c r="Q30" s="1" t="s">
        <v>1794</v>
      </c>
      <c r="R30" s="1"/>
      <c r="S30" s="1"/>
      <c r="T30" s="1" t="s">
        <v>1792</v>
      </c>
      <c r="U30" s="1" t="s">
        <v>70</v>
      </c>
      <c r="V30" s="1" t="s">
        <v>1792</v>
      </c>
      <c r="W30" s="1" t="s">
        <v>1792</v>
      </c>
      <c r="X30" s="1" t="s">
        <v>1792</v>
      </c>
      <c r="Y30" s="1" t="s">
        <v>1792</v>
      </c>
      <c r="Z30" s="1" t="s">
        <v>1792</v>
      </c>
      <c r="AA30" s="1" t="s">
        <v>39</v>
      </c>
      <c r="AB30" s="1" t="s">
        <v>1792</v>
      </c>
      <c r="AC30" s="1" t="s">
        <v>1907</v>
      </c>
      <c r="AD30" s="1"/>
      <c r="AE30" s="1" t="s">
        <v>1791</v>
      </c>
      <c r="AF30" s="1" t="s">
        <v>50</v>
      </c>
      <c r="AG30" s="1" t="s">
        <v>1970</v>
      </c>
      <c r="AH30" s="1" t="s">
        <v>2054</v>
      </c>
      <c r="AI30" s="1" t="s">
        <v>1794</v>
      </c>
      <c r="AJ30" s="1" t="s">
        <v>1794</v>
      </c>
      <c r="AK30" s="1" t="s">
        <v>2079</v>
      </c>
      <c r="AL30" s="1" t="s">
        <v>2080</v>
      </c>
      <c r="AM30" s="1" t="s">
        <v>2090</v>
      </c>
      <c r="AP30" s="1"/>
      <c r="AQ30" s="1"/>
    </row>
    <row r="31" spans="1:43" x14ac:dyDescent="0.25">
      <c r="A31" s="1" t="s">
        <v>82</v>
      </c>
      <c r="B31" s="1" t="s">
        <v>380</v>
      </c>
      <c r="C31" s="1" t="s">
        <v>39</v>
      </c>
      <c r="D31" s="1" t="s">
        <v>41</v>
      </c>
      <c r="E31" s="1" t="s">
        <v>635</v>
      </c>
      <c r="F31" s="1" t="s">
        <v>636</v>
      </c>
      <c r="G31" s="1" t="s">
        <v>637</v>
      </c>
      <c r="H31" s="1" t="s">
        <v>638</v>
      </c>
      <c r="I31" s="1" t="s">
        <v>646</v>
      </c>
      <c r="J31" s="1" t="s">
        <v>672</v>
      </c>
      <c r="K31" s="1" t="s">
        <v>772</v>
      </c>
      <c r="L31" s="1" t="s">
        <v>1040</v>
      </c>
      <c r="M31" s="1" t="s">
        <v>1295</v>
      </c>
      <c r="N31" s="1" t="s">
        <v>1538</v>
      </c>
      <c r="O31" s="1" t="s">
        <v>1791</v>
      </c>
      <c r="P31" s="1" t="s">
        <v>81</v>
      </c>
      <c r="Q31" s="1" t="s">
        <v>1794</v>
      </c>
      <c r="R31" s="1"/>
      <c r="S31" s="1"/>
      <c r="T31" s="1" t="s">
        <v>1792</v>
      </c>
      <c r="U31" s="1" t="s">
        <v>1792</v>
      </c>
      <c r="V31" s="1" t="s">
        <v>1792</v>
      </c>
      <c r="W31" s="1" t="s">
        <v>1792</v>
      </c>
      <c r="X31" s="1" t="s">
        <v>39</v>
      </c>
      <c r="Y31" s="1" t="s">
        <v>40</v>
      </c>
      <c r="Z31" s="1" t="s">
        <v>1792</v>
      </c>
      <c r="AA31" s="1" t="s">
        <v>1792</v>
      </c>
      <c r="AB31" s="1" t="s">
        <v>1792</v>
      </c>
      <c r="AC31" s="1" t="s">
        <v>1904</v>
      </c>
      <c r="AD31" s="1"/>
      <c r="AE31" s="1" t="s">
        <v>1791</v>
      </c>
      <c r="AF31" s="1" t="s">
        <v>81</v>
      </c>
      <c r="AG31" s="1" t="s">
        <v>1969</v>
      </c>
      <c r="AH31" s="1" t="s">
        <v>2046</v>
      </c>
      <c r="AI31" s="1" t="s">
        <v>1795</v>
      </c>
      <c r="AJ31" s="1" t="s">
        <v>1794</v>
      </c>
      <c r="AK31" s="1" t="s">
        <v>2078</v>
      </c>
      <c r="AL31" s="1" t="s">
        <v>2088</v>
      </c>
      <c r="AM31" s="1" t="s">
        <v>2090</v>
      </c>
      <c r="AP31" s="1"/>
      <c r="AQ31" s="1"/>
    </row>
    <row r="32" spans="1:43" x14ac:dyDescent="0.25">
      <c r="A32" s="1" t="s">
        <v>95</v>
      </c>
      <c r="B32" s="1" t="s">
        <v>393</v>
      </c>
      <c r="C32" s="1" t="s">
        <v>40</v>
      </c>
      <c r="D32" s="1" t="s">
        <v>41</v>
      </c>
      <c r="E32" s="1" t="s">
        <v>635</v>
      </c>
      <c r="F32" s="1" t="s">
        <v>636</v>
      </c>
      <c r="G32" s="1" t="s">
        <v>637</v>
      </c>
      <c r="H32" s="1" t="s">
        <v>638</v>
      </c>
      <c r="I32" s="1" t="s">
        <v>646</v>
      </c>
      <c r="J32" s="1" t="s">
        <v>672</v>
      </c>
      <c r="K32" s="1" t="s">
        <v>784</v>
      </c>
      <c r="L32" s="1" t="s">
        <v>1052</v>
      </c>
      <c r="M32" s="1" t="s">
        <v>1304</v>
      </c>
      <c r="N32" s="1" t="s">
        <v>1551</v>
      </c>
      <c r="O32" s="1" t="s">
        <v>1791</v>
      </c>
      <c r="P32" s="1" t="s">
        <v>90</v>
      </c>
      <c r="Q32" s="1" t="s">
        <v>1795</v>
      </c>
      <c r="R32" s="1" t="s">
        <v>1813</v>
      </c>
      <c r="S32" s="1" t="s">
        <v>1790</v>
      </c>
      <c r="T32" s="1" t="s">
        <v>92</v>
      </c>
      <c r="U32" s="1" t="s">
        <v>40</v>
      </c>
      <c r="V32" s="1" t="s">
        <v>1792</v>
      </c>
      <c r="W32" s="1" t="s">
        <v>39</v>
      </c>
      <c r="X32" s="1" t="s">
        <v>1792</v>
      </c>
      <c r="Y32" s="1" t="s">
        <v>1792</v>
      </c>
      <c r="Z32" s="1" t="s">
        <v>41</v>
      </c>
      <c r="AA32" s="1" t="s">
        <v>39</v>
      </c>
      <c r="AB32" s="1" t="s">
        <v>1792</v>
      </c>
      <c r="AC32" s="1" t="s">
        <v>1906</v>
      </c>
      <c r="AD32" s="1"/>
      <c r="AE32" s="1" t="s">
        <v>1790</v>
      </c>
      <c r="AF32" s="1" t="s">
        <v>60</v>
      </c>
      <c r="AG32" s="1" t="s">
        <v>1972</v>
      </c>
      <c r="AH32" s="1" t="s">
        <v>2046</v>
      </c>
      <c r="AI32" s="1" t="s">
        <v>1795</v>
      </c>
      <c r="AJ32" s="1" t="s">
        <v>1795</v>
      </c>
      <c r="AK32" s="1" t="s">
        <v>2078</v>
      </c>
      <c r="AL32" s="1" t="s">
        <v>2088</v>
      </c>
      <c r="AM32" s="1" t="s">
        <v>2090</v>
      </c>
      <c r="AP32" s="1"/>
      <c r="AQ32" s="1"/>
    </row>
    <row r="33" spans="1:43" x14ac:dyDescent="0.25">
      <c r="A33" s="1" t="s">
        <v>62</v>
      </c>
      <c r="B33" s="1" t="s">
        <v>360</v>
      </c>
      <c r="C33" s="1" t="s">
        <v>41</v>
      </c>
      <c r="D33" s="1" t="s">
        <v>41</v>
      </c>
      <c r="E33" s="1" t="s">
        <v>635</v>
      </c>
      <c r="F33" s="1" t="s">
        <v>636</v>
      </c>
      <c r="G33" s="1" t="s">
        <v>637</v>
      </c>
      <c r="H33" s="1" t="s">
        <v>638</v>
      </c>
      <c r="I33" s="1" t="s">
        <v>645</v>
      </c>
      <c r="J33" s="1" t="s">
        <v>664</v>
      </c>
      <c r="K33" s="1" t="s">
        <v>756</v>
      </c>
      <c r="L33" s="1" t="s">
        <v>1024</v>
      </c>
      <c r="M33" s="1" t="s">
        <v>1269</v>
      </c>
      <c r="N33" s="1" t="s">
        <v>1518</v>
      </c>
      <c r="O33" s="1" t="s">
        <v>1791</v>
      </c>
      <c r="P33" s="1" t="s">
        <v>82</v>
      </c>
      <c r="Q33" s="1" t="s">
        <v>1795</v>
      </c>
      <c r="R33" s="1" t="s">
        <v>1802</v>
      </c>
      <c r="S33" s="1" t="s">
        <v>1790</v>
      </c>
      <c r="T33" s="1" t="s">
        <v>92</v>
      </c>
      <c r="U33" s="1" t="s">
        <v>39</v>
      </c>
      <c r="V33" s="1" t="s">
        <v>1792</v>
      </c>
      <c r="W33" s="1" t="s">
        <v>39</v>
      </c>
      <c r="X33" s="1" t="s">
        <v>1792</v>
      </c>
      <c r="Y33" s="1" t="s">
        <v>1792</v>
      </c>
      <c r="Z33" s="1" t="s">
        <v>39</v>
      </c>
      <c r="AA33" s="1" t="s">
        <v>39</v>
      </c>
      <c r="AB33" s="1" t="s">
        <v>1792</v>
      </c>
      <c r="AC33" s="1" t="s">
        <v>1907</v>
      </c>
      <c r="AD33" s="1"/>
      <c r="AE33" s="1" t="s">
        <v>1790</v>
      </c>
      <c r="AF33" s="1" t="s">
        <v>60</v>
      </c>
      <c r="AG33" s="1" t="s">
        <v>1978</v>
      </c>
      <c r="AH33" s="1" t="s">
        <v>2034</v>
      </c>
      <c r="AI33" s="1" t="s">
        <v>1795</v>
      </c>
      <c r="AJ33" s="1" t="s">
        <v>1795</v>
      </c>
      <c r="AK33" s="1" t="s">
        <v>2078</v>
      </c>
      <c r="AL33" s="1" t="s">
        <v>2088</v>
      </c>
      <c r="AM33" s="1" t="s">
        <v>2090</v>
      </c>
      <c r="AP33" s="1"/>
      <c r="AQ33" s="1"/>
    </row>
    <row r="34" spans="1:43" x14ac:dyDescent="0.25">
      <c r="A34" s="1" t="s">
        <v>42</v>
      </c>
      <c r="B34" s="1" t="s">
        <v>340</v>
      </c>
      <c r="C34" s="1" t="s">
        <v>65</v>
      </c>
      <c r="D34" s="1" t="s">
        <v>40</v>
      </c>
      <c r="E34" s="1" t="s">
        <v>635</v>
      </c>
      <c r="F34" s="1" t="s">
        <v>636</v>
      </c>
      <c r="G34" s="1" t="s">
        <v>637</v>
      </c>
      <c r="H34" s="1" t="s">
        <v>638</v>
      </c>
      <c r="I34" s="1" t="s">
        <v>643</v>
      </c>
      <c r="J34" s="1" t="s">
        <v>658</v>
      </c>
      <c r="K34" s="1" t="s">
        <v>740</v>
      </c>
      <c r="L34" s="1" t="s">
        <v>1008</v>
      </c>
      <c r="M34" s="1" t="s">
        <v>1268</v>
      </c>
      <c r="N34" s="1" t="s">
        <v>1498</v>
      </c>
      <c r="O34" s="1" t="s">
        <v>1791</v>
      </c>
      <c r="P34" s="1" t="s">
        <v>79</v>
      </c>
      <c r="Q34" s="1" t="s">
        <v>1795</v>
      </c>
      <c r="R34" s="1" t="s">
        <v>1796</v>
      </c>
      <c r="S34" s="1" t="s">
        <v>1790</v>
      </c>
      <c r="T34" s="1" t="s">
        <v>85</v>
      </c>
      <c r="U34" s="1" t="s">
        <v>39</v>
      </c>
      <c r="V34" s="1" t="s">
        <v>1792</v>
      </c>
      <c r="W34" s="1" t="s">
        <v>39</v>
      </c>
      <c r="X34" s="1" t="s">
        <v>1792</v>
      </c>
      <c r="Y34" s="1" t="s">
        <v>40</v>
      </c>
      <c r="Z34" s="1" t="s">
        <v>1792</v>
      </c>
      <c r="AA34" s="1" t="s">
        <v>39</v>
      </c>
      <c r="AB34" s="1" t="s">
        <v>1792</v>
      </c>
      <c r="AC34" s="1" t="s">
        <v>1901</v>
      </c>
      <c r="AD34" s="1"/>
      <c r="AE34" s="1" t="s">
        <v>1791</v>
      </c>
      <c r="AF34" s="1" t="s">
        <v>79</v>
      </c>
      <c r="AG34" s="1" t="s">
        <v>1971</v>
      </c>
      <c r="AH34" s="1" t="s">
        <v>2022</v>
      </c>
      <c r="AI34" s="1" t="s">
        <v>1795</v>
      </c>
      <c r="AJ34" s="1" t="s">
        <v>1794</v>
      </c>
      <c r="AK34" s="1" t="s">
        <v>2078</v>
      </c>
      <c r="AL34" s="1" t="s">
        <v>2088</v>
      </c>
      <c r="AM34" s="1" t="s">
        <v>2090</v>
      </c>
      <c r="AP34" s="1"/>
      <c r="AQ34" s="1"/>
    </row>
    <row r="35" spans="1:43" x14ac:dyDescent="0.25">
      <c r="A35" s="1" t="s">
        <v>55</v>
      </c>
      <c r="B35" s="1" t="s">
        <v>353</v>
      </c>
      <c r="C35" s="1" t="s">
        <v>66</v>
      </c>
      <c r="D35" s="1" t="s">
        <v>40</v>
      </c>
      <c r="E35" s="1" t="s">
        <v>635</v>
      </c>
      <c r="F35" s="1" t="s">
        <v>636</v>
      </c>
      <c r="G35" s="1" t="s">
        <v>637</v>
      </c>
      <c r="H35" s="1" t="s">
        <v>638</v>
      </c>
      <c r="I35" s="1" t="s">
        <v>644</v>
      </c>
      <c r="J35" s="1" t="s">
        <v>657</v>
      </c>
      <c r="K35" s="1" t="s">
        <v>752</v>
      </c>
      <c r="L35" s="1" t="s">
        <v>1019</v>
      </c>
      <c r="M35" s="1" t="s">
        <v>1277</v>
      </c>
      <c r="N35" s="1" t="s">
        <v>1511</v>
      </c>
      <c r="O35" s="1" t="s">
        <v>1790</v>
      </c>
      <c r="P35" s="1" t="s">
        <v>68</v>
      </c>
      <c r="Q35" s="1" t="s">
        <v>1794</v>
      </c>
      <c r="R35" s="1"/>
      <c r="S35" s="1"/>
      <c r="T35" s="1" t="s">
        <v>1792</v>
      </c>
      <c r="U35" s="1" t="s">
        <v>41</v>
      </c>
      <c r="V35" s="1" t="s">
        <v>39</v>
      </c>
      <c r="W35" s="1" t="s">
        <v>1792</v>
      </c>
      <c r="X35" s="1" t="s">
        <v>1792</v>
      </c>
      <c r="Y35" s="1" t="s">
        <v>39</v>
      </c>
      <c r="Z35" s="1" t="s">
        <v>39</v>
      </c>
      <c r="AA35" s="1" t="s">
        <v>1792</v>
      </c>
      <c r="AB35" s="1" t="s">
        <v>1792</v>
      </c>
      <c r="AC35" s="1" t="s">
        <v>1901</v>
      </c>
      <c r="AD35" s="1"/>
      <c r="AE35" s="1" t="s">
        <v>1790</v>
      </c>
      <c r="AF35" s="1" t="s">
        <v>68</v>
      </c>
      <c r="AG35" s="1" t="s">
        <v>1969</v>
      </c>
      <c r="AH35" s="1" t="s">
        <v>2022</v>
      </c>
      <c r="AI35" s="1" t="s">
        <v>1794</v>
      </c>
      <c r="AJ35" s="1" t="s">
        <v>1795</v>
      </c>
      <c r="AK35" s="1" t="s">
        <v>2078</v>
      </c>
      <c r="AL35" s="1" t="s">
        <v>2088</v>
      </c>
      <c r="AM35" s="1" t="s">
        <v>2090</v>
      </c>
      <c r="AP35" s="1"/>
      <c r="AQ35" s="1"/>
    </row>
    <row r="36" spans="1:43" x14ac:dyDescent="0.25">
      <c r="A36" s="1" t="s">
        <v>60</v>
      </c>
      <c r="B36" s="1" t="s">
        <v>358</v>
      </c>
      <c r="C36" s="1" t="s">
        <v>41</v>
      </c>
      <c r="D36" s="1" t="s">
        <v>41</v>
      </c>
      <c r="E36" s="1" t="s">
        <v>635</v>
      </c>
      <c r="F36" s="1" t="s">
        <v>636</v>
      </c>
      <c r="G36" s="1" t="s">
        <v>637</v>
      </c>
      <c r="H36" s="1" t="s">
        <v>638</v>
      </c>
      <c r="I36" s="1" t="s">
        <v>645</v>
      </c>
      <c r="J36" s="1" t="s">
        <v>664</v>
      </c>
      <c r="K36" s="1" t="s">
        <v>754</v>
      </c>
      <c r="L36" s="1" t="s">
        <v>1022</v>
      </c>
      <c r="M36" s="1" t="s">
        <v>1280</v>
      </c>
      <c r="N36" s="1" t="s">
        <v>1516</v>
      </c>
      <c r="O36" s="1" t="s">
        <v>1791</v>
      </c>
      <c r="P36" s="1" t="s">
        <v>102</v>
      </c>
      <c r="Q36" s="1" t="s">
        <v>1795</v>
      </c>
      <c r="R36" s="1" t="s">
        <v>1800</v>
      </c>
      <c r="S36" s="1" t="s">
        <v>1790</v>
      </c>
      <c r="T36" s="1" t="s">
        <v>112</v>
      </c>
      <c r="U36" s="1" t="s">
        <v>1792</v>
      </c>
      <c r="V36" s="1" t="s">
        <v>1792</v>
      </c>
      <c r="W36" s="1" t="s">
        <v>39</v>
      </c>
      <c r="X36" s="1" t="s">
        <v>39</v>
      </c>
      <c r="Y36" s="1" t="s">
        <v>1792</v>
      </c>
      <c r="Z36" s="1" t="s">
        <v>41</v>
      </c>
      <c r="AA36" s="1" t="s">
        <v>1792</v>
      </c>
      <c r="AB36" s="1" t="s">
        <v>39</v>
      </c>
      <c r="AC36" s="1" t="s">
        <v>1901</v>
      </c>
      <c r="AD36" s="1"/>
      <c r="AE36" s="1" t="s">
        <v>1790</v>
      </c>
      <c r="AF36" s="1" t="s">
        <v>67</v>
      </c>
      <c r="AG36" s="1" t="s">
        <v>1977</v>
      </c>
      <c r="AH36" s="1" t="s">
        <v>2032</v>
      </c>
      <c r="AI36" s="1" t="s">
        <v>1795</v>
      </c>
      <c r="AJ36" s="1" t="s">
        <v>1795</v>
      </c>
      <c r="AK36" s="1" t="s">
        <v>2078</v>
      </c>
      <c r="AL36" s="1" t="s">
        <v>2088</v>
      </c>
      <c r="AM36" s="1" t="s">
        <v>2090</v>
      </c>
    </row>
    <row r="37" spans="1:43" x14ac:dyDescent="0.25">
      <c r="A37" s="1" t="s">
        <v>80</v>
      </c>
      <c r="B37" s="1" t="s">
        <v>378</v>
      </c>
      <c r="C37" s="1" t="s">
        <v>39</v>
      </c>
      <c r="D37" s="1" t="s">
        <v>41</v>
      </c>
      <c r="E37" s="1" t="s">
        <v>635</v>
      </c>
      <c r="F37" s="1" t="s">
        <v>636</v>
      </c>
      <c r="G37" s="1" t="s">
        <v>637</v>
      </c>
      <c r="H37" s="1" t="s">
        <v>638</v>
      </c>
      <c r="I37" s="1" t="s">
        <v>646</v>
      </c>
      <c r="J37" s="1" t="s">
        <v>671</v>
      </c>
      <c r="K37" s="1" t="s">
        <v>770</v>
      </c>
      <c r="L37" s="1" t="s">
        <v>1038</v>
      </c>
      <c r="M37" s="1" t="s">
        <v>1293</v>
      </c>
      <c r="N37" s="1" t="s">
        <v>1536</v>
      </c>
      <c r="O37" s="1" t="s">
        <v>1790</v>
      </c>
      <c r="P37" s="1" t="s">
        <v>65</v>
      </c>
      <c r="Q37" s="1" t="s">
        <v>1794</v>
      </c>
      <c r="R37" s="1"/>
      <c r="S37" s="1"/>
      <c r="T37" s="1" t="s">
        <v>1792</v>
      </c>
      <c r="U37" s="1" t="s">
        <v>39</v>
      </c>
      <c r="V37" s="1" t="s">
        <v>39</v>
      </c>
      <c r="W37" s="1" t="s">
        <v>1792</v>
      </c>
      <c r="X37" s="1" t="s">
        <v>1792</v>
      </c>
      <c r="Y37" s="1" t="s">
        <v>1792</v>
      </c>
      <c r="Z37" s="1" t="s">
        <v>39</v>
      </c>
      <c r="AA37" s="1" t="s">
        <v>1792</v>
      </c>
      <c r="AB37" s="1" t="s">
        <v>1792</v>
      </c>
      <c r="AC37" s="1" t="s">
        <v>1903</v>
      </c>
      <c r="AD37" s="1"/>
      <c r="AE37" s="1" t="s">
        <v>1790</v>
      </c>
      <c r="AF37" s="1" t="s">
        <v>65</v>
      </c>
      <c r="AG37" s="1" t="s">
        <v>1969</v>
      </c>
      <c r="AH37" s="1" t="s">
        <v>2044</v>
      </c>
      <c r="AI37" s="1" t="s">
        <v>1795</v>
      </c>
      <c r="AJ37" s="1" t="s">
        <v>1794</v>
      </c>
      <c r="AK37" s="1" t="s">
        <v>2078</v>
      </c>
      <c r="AL37" s="1" t="s">
        <v>2088</v>
      </c>
      <c r="AM37" s="1" t="s">
        <v>2090</v>
      </c>
      <c r="AQ37" s="1"/>
    </row>
    <row r="38" spans="1:43" x14ac:dyDescent="0.25">
      <c r="A38" s="1" t="s">
        <v>94</v>
      </c>
      <c r="B38" s="1" t="s">
        <v>392</v>
      </c>
      <c r="C38" s="1" t="s">
        <v>40</v>
      </c>
      <c r="D38" s="1" t="s">
        <v>41</v>
      </c>
      <c r="E38" s="1" t="s">
        <v>635</v>
      </c>
      <c r="F38" s="1" t="s">
        <v>636</v>
      </c>
      <c r="G38" s="1" t="s">
        <v>637</v>
      </c>
      <c r="H38" s="1" t="s">
        <v>638</v>
      </c>
      <c r="I38" s="1" t="s">
        <v>646</v>
      </c>
      <c r="J38" s="1" t="s">
        <v>672</v>
      </c>
      <c r="K38" s="1" t="s">
        <v>783</v>
      </c>
      <c r="L38" s="1" t="s">
        <v>1051</v>
      </c>
      <c r="M38" s="1" t="s">
        <v>1296</v>
      </c>
      <c r="N38" s="1" t="s">
        <v>1550</v>
      </c>
      <c r="O38" s="1" t="s">
        <v>1791</v>
      </c>
      <c r="P38" s="1" t="s">
        <v>79</v>
      </c>
      <c r="Q38" s="1" t="s">
        <v>1795</v>
      </c>
      <c r="R38" s="1" t="s">
        <v>1812</v>
      </c>
      <c r="S38" s="1" t="s">
        <v>1790</v>
      </c>
      <c r="T38" s="1" t="s">
        <v>85</v>
      </c>
      <c r="U38" s="1" t="s">
        <v>1792</v>
      </c>
      <c r="V38" s="1" t="s">
        <v>41</v>
      </c>
      <c r="W38" s="1" t="s">
        <v>39</v>
      </c>
      <c r="X38" s="1" t="s">
        <v>1792</v>
      </c>
      <c r="Y38" s="1" t="s">
        <v>39</v>
      </c>
      <c r="Z38" s="1" t="s">
        <v>39</v>
      </c>
      <c r="AA38" s="1" t="s">
        <v>39</v>
      </c>
      <c r="AB38" s="1" t="s">
        <v>1792</v>
      </c>
      <c r="AC38" s="1" t="s">
        <v>1903</v>
      </c>
      <c r="AD38" s="1"/>
      <c r="AE38" s="1" t="s">
        <v>1790</v>
      </c>
      <c r="AF38" s="1" t="s">
        <v>53</v>
      </c>
      <c r="AG38" s="1" t="s">
        <v>1972</v>
      </c>
      <c r="AH38" s="1" t="s">
        <v>2044</v>
      </c>
      <c r="AI38" s="1" t="s">
        <v>1795</v>
      </c>
      <c r="AJ38" s="1" t="s">
        <v>1794</v>
      </c>
      <c r="AK38" s="1" t="s">
        <v>2078</v>
      </c>
      <c r="AL38" s="1" t="s">
        <v>2088</v>
      </c>
      <c r="AM38" s="1" t="s">
        <v>2090</v>
      </c>
      <c r="AQ38" s="1"/>
    </row>
    <row r="39" spans="1:43" x14ac:dyDescent="0.25">
      <c r="A39" s="1" t="s">
        <v>43</v>
      </c>
      <c r="B39" s="1" t="s">
        <v>341</v>
      </c>
      <c r="C39" s="1" t="s">
        <v>65</v>
      </c>
      <c r="D39" s="1" t="s">
        <v>40</v>
      </c>
      <c r="E39" s="1" t="s">
        <v>635</v>
      </c>
      <c r="F39" s="1" t="s">
        <v>636</v>
      </c>
      <c r="G39" s="1" t="s">
        <v>637</v>
      </c>
      <c r="H39" s="1" t="s">
        <v>638</v>
      </c>
      <c r="I39" s="1" t="s">
        <v>644</v>
      </c>
      <c r="J39" s="1" t="s">
        <v>659</v>
      </c>
      <c r="K39" s="1" t="s">
        <v>741</v>
      </c>
      <c r="L39" s="1" t="s">
        <v>1009</v>
      </c>
      <c r="M39" s="1" t="s">
        <v>1269</v>
      </c>
      <c r="N39" s="1" t="s">
        <v>1499</v>
      </c>
      <c r="O39" s="1" t="s">
        <v>1791</v>
      </c>
      <c r="P39" s="1" t="s">
        <v>90</v>
      </c>
      <c r="Q39" s="1" t="s">
        <v>1794</v>
      </c>
      <c r="R39" s="1"/>
      <c r="S39" s="1"/>
      <c r="T39" s="1" t="s">
        <v>1792</v>
      </c>
      <c r="U39" s="1" t="s">
        <v>1792</v>
      </c>
      <c r="V39" s="1" t="s">
        <v>39</v>
      </c>
      <c r="W39" s="1" t="s">
        <v>39</v>
      </c>
      <c r="X39" s="1" t="s">
        <v>1792</v>
      </c>
      <c r="Y39" s="1" t="s">
        <v>40</v>
      </c>
      <c r="Z39" s="1" t="s">
        <v>40</v>
      </c>
      <c r="AA39" s="1" t="s">
        <v>39</v>
      </c>
      <c r="AB39" s="1" t="s">
        <v>1792</v>
      </c>
      <c r="AC39" s="1" t="s">
        <v>1903</v>
      </c>
      <c r="AD39" s="1"/>
      <c r="AE39" s="1" t="s">
        <v>1790</v>
      </c>
      <c r="AF39" s="1" t="s">
        <v>55</v>
      </c>
      <c r="AG39" s="1" t="s">
        <v>1972</v>
      </c>
      <c r="AH39" s="1" t="s">
        <v>2023</v>
      </c>
      <c r="AI39" s="1" t="s">
        <v>1795</v>
      </c>
      <c r="AJ39" s="1" t="s">
        <v>1794</v>
      </c>
      <c r="AK39" s="1" t="s">
        <v>2078</v>
      </c>
      <c r="AL39" s="1" t="s">
        <v>2088</v>
      </c>
      <c r="AM39" s="1" t="s">
        <v>2090</v>
      </c>
      <c r="AQ39" s="1"/>
    </row>
    <row r="40" spans="1:43" x14ac:dyDescent="0.25">
      <c r="A40" s="1" t="s">
        <v>45</v>
      </c>
      <c r="B40" s="1" t="s">
        <v>343</v>
      </c>
      <c r="C40" s="1" t="s">
        <v>65</v>
      </c>
      <c r="D40" s="1" t="s">
        <v>40</v>
      </c>
      <c r="E40" s="1" t="s">
        <v>635</v>
      </c>
      <c r="F40" s="1" t="s">
        <v>636</v>
      </c>
      <c r="G40" s="1" t="s">
        <v>637</v>
      </c>
      <c r="H40" s="1" t="s">
        <v>638</v>
      </c>
      <c r="I40" s="1" t="s">
        <v>644</v>
      </c>
      <c r="J40" s="1" t="s">
        <v>659</v>
      </c>
      <c r="K40" s="1" t="s">
        <v>743</v>
      </c>
      <c r="L40" s="1" t="s">
        <v>1009</v>
      </c>
      <c r="M40" s="1" t="s">
        <v>1269</v>
      </c>
      <c r="N40" s="1" t="s">
        <v>1501</v>
      </c>
      <c r="O40" s="1" t="s">
        <v>1791</v>
      </c>
      <c r="P40" s="1" t="s">
        <v>72</v>
      </c>
      <c r="Q40" s="1" t="s">
        <v>1794</v>
      </c>
      <c r="R40" s="1"/>
      <c r="S40" s="1"/>
      <c r="T40" s="1" t="s">
        <v>1792</v>
      </c>
      <c r="U40" s="1" t="s">
        <v>41</v>
      </c>
      <c r="V40" s="1" t="s">
        <v>40</v>
      </c>
      <c r="W40" s="1" t="s">
        <v>1792</v>
      </c>
      <c r="X40" s="1" t="s">
        <v>1792</v>
      </c>
      <c r="Y40" s="1" t="s">
        <v>1792</v>
      </c>
      <c r="Z40" s="1" t="s">
        <v>39</v>
      </c>
      <c r="AA40" s="1" t="s">
        <v>1792</v>
      </c>
      <c r="AB40" s="1" t="s">
        <v>1792</v>
      </c>
      <c r="AC40" s="1" t="s">
        <v>1903</v>
      </c>
      <c r="AD40" s="1"/>
      <c r="AE40" s="1" t="s">
        <v>1790</v>
      </c>
      <c r="AF40" s="1" t="s">
        <v>56</v>
      </c>
      <c r="AG40" s="1" t="s">
        <v>1973</v>
      </c>
      <c r="AH40" s="1" t="s">
        <v>2023</v>
      </c>
      <c r="AI40" s="1" t="s">
        <v>1795</v>
      </c>
      <c r="AJ40" s="1" t="s">
        <v>1794</v>
      </c>
      <c r="AK40" s="1" t="s">
        <v>2078</v>
      </c>
      <c r="AL40" s="1" t="s">
        <v>2088</v>
      </c>
      <c r="AM40" s="1" t="s">
        <v>2090</v>
      </c>
      <c r="AQ40" s="1"/>
    </row>
    <row r="41" spans="1:43" x14ac:dyDescent="0.25">
      <c r="A41" s="1" t="s">
        <v>64</v>
      </c>
      <c r="B41" s="1" t="s">
        <v>362</v>
      </c>
      <c r="C41" s="1" t="s">
        <v>41</v>
      </c>
      <c r="D41" s="1" t="s">
        <v>41</v>
      </c>
      <c r="E41" s="1" t="s">
        <v>635</v>
      </c>
      <c r="F41" s="1" t="s">
        <v>636</v>
      </c>
      <c r="G41" s="1" t="s">
        <v>637</v>
      </c>
      <c r="H41" s="1" t="s">
        <v>638</v>
      </c>
      <c r="I41" s="1" t="s">
        <v>645</v>
      </c>
      <c r="J41" s="1" t="s">
        <v>665</v>
      </c>
      <c r="K41" s="1" t="s">
        <v>755</v>
      </c>
      <c r="L41" s="1" t="s">
        <v>1023</v>
      </c>
      <c r="M41" s="1" t="s">
        <v>1274</v>
      </c>
      <c r="N41" s="1" t="s">
        <v>1520</v>
      </c>
      <c r="O41" s="1" t="s">
        <v>1791</v>
      </c>
      <c r="P41" s="1" t="s">
        <v>96</v>
      </c>
      <c r="Q41" s="1" t="s">
        <v>1794</v>
      </c>
      <c r="R41" s="1"/>
      <c r="S41" s="1" t="s">
        <v>1790</v>
      </c>
      <c r="T41" s="1" t="s">
        <v>1792</v>
      </c>
      <c r="U41" s="1" t="s">
        <v>1792</v>
      </c>
      <c r="V41" s="1" t="s">
        <v>41</v>
      </c>
      <c r="W41" s="1" t="s">
        <v>1792</v>
      </c>
      <c r="X41" s="1" t="s">
        <v>1792</v>
      </c>
      <c r="Y41" s="1" t="s">
        <v>1792</v>
      </c>
      <c r="Z41" s="1" t="s">
        <v>42</v>
      </c>
      <c r="AA41" s="1" t="s">
        <v>1792</v>
      </c>
      <c r="AB41" s="1" t="s">
        <v>1792</v>
      </c>
      <c r="AC41" s="1" t="s">
        <v>1903</v>
      </c>
      <c r="AD41" s="1"/>
      <c r="AE41" s="1" t="s">
        <v>1791</v>
      </c>
      <c r="AF41" s="1" t="s">
        <v>56</v>
      </c>
      <c r="AG41" s="1" t="s">
        <v>1970</v>
      </c>
      <c r="AH41" s="1" t="s">
        <v>2023</v>
      </c>
      <c r="AI41" s="1" t="s">
        <v>1795</v>
      </c>
      <c r="AJ41" s="1" t="s">
        <v>1795</v>
      </c>
      <c r="AK41" s="1" t="s">
        <v>2078</v>
      </c>
      <c r="AL41" s="1" t="s">
        <v>2088</v>
      </c>
      <c r="AM41" s="1" t="s">
        <v>2090</v>
      </c>
      <c r="AQ41" s="1"/>
    </row>
    <row r="42" spans="1:43" x14ac:dyDescent="0.25">
      <c r="A42" s="1" t="s">
        <v>74</v>
      </c>
      <c r="B42" s="1" t="s">
        <v>372</v>
      </c>
      <c r="C42" s="1" t="s">
        <v>41</v>
      </c>
      <c r="D42" s="1" t="s">
        <v>41</v>
      </c>
      <c r="E42" s="1" t="s">
        <v>635</v>
      </c>
      <c r="F42" s="1" t="s">
        <v>636</v>
      </c>
      <c r="G42" s="1" t="s">
        <v>637</v>
      </c>
      <c r="H42" s="1" t="s">
        <v>638</v>
      </c>
      <c r="I42" s="1" t="s">
        <v>645</v>
      </c>
      <c r="J42" s="1" t="s">
        <v>665</v>
      </c>
      <c r="K42" s="1" t="s">
        <v>758</v>
      </c>
      <c r="L42" s="1" t="s">
        <v>1026</v>
      </c>
      <c r="M42" s="1" t="s">
        <v>1283</v>
      </c>
      <c r="N42" s="1" t="s">
        <v>1530</v>
      </c>
      <c r="O42" s="1" t="s">
        <v>1790</v>
      </c>
      <c r="P42" s="1" t="s">
        <v>96</v>
      </c>
      <c r="Q42" s="1" t="s">
        <v>1794</v>
      </c>
      <c r="R42" s="1"/>
      <c r="S42" s="1"/>
      <c r="T42" s="1" t="s">
        <v>1792</v>
      </c>
      <c r="U42" s="1" t="s">
        <v>39</v>
      </c>
      <c r="V42" s="1" t="s">
        <v>39</v>
      </c>
      <c r="W42" s="1" t="s">
        <v>39</v>
      </c>
      <c r="X42" s="1" t="s">
        <v>1792</v>
      </c>
      <c r="Y42" s="1" t="s">
        <v>1792</v>
      </c>
      <c r="Z42" s="1" t="s">
        <v>39</v>
      </c>
      <c r="AA42" s="1" t="s">
        <v>39</v>
      </c>
      <c r="AB42" s="1" t="s">
        <v>1792</v>
      </c>
      <c r="AC42" s="1" t="s">
        <v>1909</v>
      </c>
      <c r="AD42" s="1"/>
      <c r="AE42" s="1" t="s">
        <v>1790</v>
      </c>
      <c r="AF42" s="1" t="s">
        <v>66</v>
      </c>
      <c r="AG42" s="1" t="s">
        <v>1979</v>
      </c>
      <c r="AH42" s="1" t="s">
        <v>2023</v>
      </c>
      <c r="AI42" s="1" t="s">
        <v>1794</v>
      </c>
      <c r="AJ42" s="1" t="s">
        <v>1795</v>
      </c>
      <c r="AK42" s="1" t="s">
        <v>2078</v>
      </c>
      <c r="AL42" s="1" t="s">
        <v>2088</v>
      </c>
      <c r="AM42" s="1" t="s">
        <v>2090</v>
      </c>
      <c r="AP42" s="1"/>
      <c r="AQ42" s="1"/>
    </row>
    <row r="43" spans="1:43" x14ac:dyDescent="0.25">
      <c r="A43" s="1" t="s">
        <v>158</v>
      </c>
      <c r="B43" s="1" t="s">
        <v>456</v>
      </c>
      <c r="C43" s="1" t="s">
        <v>63</v>
      </c>
      <c r="D43" s="1" t="s">
        <v>41</v>
      </c>
      <c r="E43" s="1" t="s">
        <v>635</v>
      </c>
      <c r="F43" s="1" t="s">
        <v>636</v>
      </c>
      <c r="G43" s="1" t="s">
        <v>637</v>
      </c>
      <c r="H43" s="1" t="s">
        <v>641</v>
      </c>
      <c r="I43" s="1" t="s">
        <v>650</v>
      </c>
      <c r="J43" s="1" t="s">
        <v>678</v>
      </c>
      <c r="K43" s="1" t="s">
        <v>842</v>
      </c>
      <c r="L43" s="1" t="s">
        <v>1106</v>
      </c>
      <c r="M43" s="1" t="s">
        <v>1352</v>
      </c>
      <c r="N43" s="1" t="s">
        <v>1614</v>
      </c>
      <c r="O43" s="1" t="s">
        <v>1791</v>
      </c>
      <c r="P43" s="1" t="s">
        <v>94</v>
      </c>
      <c r="Q43" s="1" t="s">
        <v>1794</v>
      </c>
      <c r="R43" s="1"/>
      <c r="S43" s="1" t="s">
        <v>1790</v>
      </c>
      <c r="T43" s="1" t="s">
        <v>1792</v>
      </c>
      <c r="U43" s="1" t="s">
        <v>1792</v>
      </c>
      <c r="V43" s="1" t="s">
        <v>39</v>
      </c>
      <c r="W43" s="1" t="s">
        <v>39</v>
      </c>
      <c r="X43" s="1" t="s">
        <v>1792</v>
      </c>
      <c r="Y43" s="1" t="s">
        <v>39</v>
      </c>
      <c r="Z43" s="1" t="s">
        <v>39</v>
      </c>
      <c r="AA43" s="1" t="s">
        <v>1792</v>
      </c>
      <c r="AB43" s="1" t="s">
        <v>1792</v>
      </c>
      <c r="AC43" s="1" t="s">
        <v>1905</v>
      </c>
      <c r="AD43" s="1"/>
      <c r="AE43" s="1" t="s">
        <v>1791</v>
      </c>
      <c r="AF43" s="1" t="s">
        <v>94</v>
      </c>
      <c r="AG43" s="1" t="s">
        <v>1969</v>
      </c>
      <c r="AH43" s="1" t="s">
        <v>2023</v>
      </c>
      <c r="AI43" s="1" t="s">
        <v>1794</v>
      </c>
      <c r="AJ43" s="1" t="s">
        <v>1794</v>
      </c>
      <c r="AK43" s="1" t="s">
        <v>2079</v>
      </c>
      <c r="AL43" s="1" t="s">
        <v>2082</v>
      </c>
      <c r="AM43" s="1" t="s">
        <v>2090</v>
      </c>
      <c r="AP43" s="1"/>
      <c r="AQ43" s="1"/>
    </row>
    <row r="44" spans="1:43" x14ac:dyDescent="0.25">
      <c r="A44" s="1" t="s">
        <v>181</v>
      </c>
      <c r="B44" s="1" t="s">
        <v>479</v>
      </c>
      <c r="C44" s="1" t="s">
        <v>63</v>
      </c>
      <c r="D44" s="1" t="s">
        <v>41</v>
      </c>
      <c r="E44" s="1" t="s">
        <v>635</v>
      </c>
      <c r="F44" s="1" t="s">
        <v>636</v>
      </c>
      <c r="G44" s="1" t="s">
        <v>637</v>
      </c>
      <c r="H44" s="1" t="s">
        <v>641</v>
      </c>
      <c r="I44" s="1" t="s">
        <v>650</v>
      </c>
      <c r="J44" s="1" t="s">
        <v>680</v>
      </c>
      <c r="K44" s="1" t="s">
        <v>865</v>
      </c>
      <c r="L44" s="1" t="s">
        <v>1127</v>
      </c>
      <c r="M44" s="1" t="s">
        <v>1372</v>
      </c>
      <c r="N44" s="1" t="s">
        <v>1637</v>
      </c>
      <c r="O44" s="1" t="s">
        <v>1791</v>
      </c>
      <c r="P44" s="1" t="s">
        <v>83</v>
      </c>
      <c r="Q44" s="1" t="s">
        <v>1794</v>
      </c>
      <c r="R44" s="1"/>
      <c r="S44" s="1"/>
      <c r="T44" s="1" t="s">
        <v>1792</v>
      </c>
      <c r="U44" s="1" t="s">
        <v>40</v>
      </c>
      <c r="V44" s="1" t="s">
        <v>39</v>
      </c>
      <c r="W44" s="1" t="s">
        <v>39</v>
      </c>
      <c r="X44" s="1" t="s">
        <v>1792</v>
      </c>
      <c r="Y44" s="1" t="s">
        <v>39</v>
      </c>
      <c r="Z44" s="1" t="s">
        <v>1792</v>
      </c>
      <c r="AA44" s="1" t="s">
        <v>1792</v>
      </c>
      <c r="AB44" s="1" t="s">
        <v>1792</v>
      </c>
      <c r="AC44" s="1" t="s">
        <v>1901</v>
      </c>
      <c r="AD44" s="1"/>
      <c r="AE44" s="1" t="s">
        <v>1791</v>
      </c>
      <c r="AF44" s="1" t="s">
        <v>56</v>
      </c>
      <c r="AG44" s="1" t="s">
        <v>1970</v>
      </c>
      <c r="AH44" s="1" t="s">
        <v>2023</v>
      </c>
      <c r="AI44" s="1" t="s">
        <v>1794</v>
      </c>
      <c r="AJ44" s="1" t="s">
        <v>1794</v>
      </c>
      <c r="AK44" s="1" t="s">
        <v>2079</v>
      </c>
      <c r="AL44" s="1" t="s">
        <v>2088</v>
      </c>
      <c r="AM44" s="1" t="s">
        <v>2090</v>
      </c>
      <c r="AP44" s="1"/>
      <c r="AQ44" s="1"/>
    </row>
    <row r="45" spans="1:43" x14ac:dyDescent="0.25">
      <c r="A45" s="1" t="s">
        <v>184</v>
      </c>
      <c r="B45" s="1" t="s">
        <v>482</v>
      </c>
      <c r="C45" s="1" t="s">
        <v>62</v>
      </c>
      <c r="D45" s="1" t="s">
        <v>40</v>
      </c>
      <c r="E45" s="1" t="s">
        <v>635</v>
      </c>
      <c r="F45" s="1" t="s">
        <v>636</v>
      </c>
      <c r="G45" s="1" t="s">
        <v>637</v>
      </c>
      <c r="H45" s="1" t="s">
        <v>641</v>
      </c>
      <c r="I45" s="1" t="s">
        <v>651</v>
      </c>
      <c r="J45" s="1" t="s">
        <v>687</v>
      </c>
      <c r="K45" s="1" t="s">
        <v>868</v>
      </c>
      <c r="L45" s="1" t="s">
        <v>1130</v>
      </c>
      <c r="M45" s="1" t="s">
        <v>1375</v>
      </c>
      <c r="N45" s="1" t="s">
        <v>1640</v>
      </c>
      <c r="O45" s="1" t="s">
        <v>1791</v>
      </c>
      <c r="P45" s="1" t="s">
        <v>71</v>
      </c>
      <c r="Q45" s="1" t="s">
        <v>1795</v>
      </c>
      <c r="R45" s="1" t="s">
        <v>1840</v>
      </c>
      <c r="S45" s="1" t="s">
        <v>1790</v>
      </c>
      <c r="T45" s="1" t="s">
        <v>125</v>
      </c>
      <c r="U45" s="1" t="s">
        <v>1792</v>
      </c>
      <c r="V45" s="1" t="s">
        <v>39</v>
      </c>
      <c r="W45" s="1" t="s">
        <v>1792</v>
      </c>
      <c r="X45" s="1" t="s">
        <v>1792</v>
      </c>
      <c r="Y45" s="1" t="s">
        <v>39</v>
      </c>
      <c r="Z45" s="1" t="s">
        <v>1792</v>
      </c>
      <c r="AA45" s="1" t="s">
        <v>1792</v>
      </c>
      <c r="AB45" s="1" t="s">
        <v>39</v>
      </c>
      <c r="AC45" s="1" t="s">
        <v>1923</v>
      </c>
      <c r="AD45" s="1"/>
      <c r="AE45" s="1" t="s">
        <v>1791</v>
      </c>
      <c r="AF45" s="1" t="s">
        <v>56</v>
      </c>
      <c r="AG45" s="1" t="s">
        <v>1974</v>
      </c>
      <c r="AH45" s="1" t="s">
        <v>2023</v>
      </c>
      <c r="AI45" s="1" t="s">
        <v>1794</v>
      </c>
      <c r="AJ45" s="1" t="s">
        <v>1794</v>
      </c>
      <c r="AK45" s="1" t="s">
        <v>2079</v>
      </c>
      <c r="AL45" s="1" t="s">
        <v>2083</v>
      </c>
      <c r="AM45" s="1" t="s">
        <v>2090</v>
      </c>
      <c r="AP45" s="1"/>
      <c r="AQ45" s="1"/>
    </row>
    <row r="46" spans="1:43" x14ac:dyDescent="0.25">
      <c r="A46" s="1" t="s">
        <v>185</v>
      </c>
      <c r="B46" s="1" t="s">
        <v>483</v>
      </c>
      <c r="C46" s="1" t="s">
        <v>62</v>
      </c>
      <c r="D46" s="1" t="s">
        <v>40</v>
      </c>
      <c r="E46" s="1" t="s">
        <v>635</v>
      </c>
      <c r="F46" s="1" t="s">
        <v>636</v>
      </c>
      <c r="G46" s="1" t="s">
        <v>637</v>
      </c>
      <c r="H46" s="1" t="s">
        <v>641</v>
      </c>
      <c r="I46" s="1" t="s">
        <v>651</v>
      </c>
      <c r="J46" s="1" t="s">
        <v>688</v>
      </c>
      <c r="K46" s="1" t="s">
        <v>869</v>
      </c>
      <c r="L46" s="1" t="s">
        <v>1131</v>
      </c>
      <c r="M46" s="1" t="s">
        <v>1376</v>
      </c>
      <c r="N46" s="1" t="s">
        <v>1641</v>
      </c>
      <c r="O46" s="1" t="s">
        <v>1790</v>
      </c>
      <c r="P46" s="1" t="s">
        <v>90</v>
      </c>
      <c r="Q46" s="1" t="s">
        <v>1794</v>
      </c>
      <c r="R46" s="1"/>
      <c r="S46" s="1"/>
      <c r="T46" s="1" t="s">
        <v>1792</v>
      </c>
      <c r="U46" s="1" t="s">
        <v>40</v>
      </c>
      <c r="V46" s="1" t="s">
        <v>39</v>
      </c>
      <c r="W46" s="1" t="s">
        <v>1792</v>
      </c>
      <c r="X46" s="1" t="s">
        <v>1792</v>
      </c>
      <c r="Y46" s="1" t="s">
        <v>40</v>
      </c>
      <c r="Z46" s="1" t="s">
        <v>39</v>
      </c>
      <c r="AA46" s="1" t="s">
        <v>39</v>
      </c>
      <c r="AB46" s="1" t="s">
        <v>1792</v>
      </c>
      <c r="AC46" s="1" t="s">
        <v>1908</v>
      </c>
      <c r="AD46" s="1"/>
      <c r="AE46" s="1" t="s">
        <v>1790</v>
      </c>
      <c r="AF46" s="1" t="s">
        <v>53</v>
      </c>
      <c r="AG46" s="1" t="s">
        <v>1969</v>
      </c>
      <c r="AH46" s="1" t="s">
        <v>2023</v>
      </c>
      <c r="AI46" s="1" t="s">
        <v>1795</v>
      </c>
      <c r="AJ46" s="1" t="s">
        <v>1794</v>
      </c>
      <c r="AK46" s="1" t="s">
        <v>2079</v>
      </c>
      <c r="AL46" s="1" t="s">
        <v>2080</v>
      </c>
      <c r="AM46" s="1" t="s">
        <v>2090</v>
      </c>
      <c r="AP46" s="1"/>
      <c r="AQ46" s="1"/>
    </row>
    <row r="47" spans="1:43" x14ac:dyDescent="0.25">
      <c r="A47" s="1" t="s">
        <v>187</v>
      </c>
      <c r="B47" s="1" t="s">
        <v>485</v>
      </c>
      <c r="C47" s="1" t="s">
        <v>63</v>
      </c>
      <c r="D47" s="1" t="s">
        <v>40</v>
      </c>
      <c r="E47" s="1" t="s">
        <v>635</v>
      </c>
      <c r="F47" s="1" t="s">
        <v>636</v>
      </c>
      <c r="G47" s="1" t="s">
        <v>637</v>
      </c>
      <c r="H47" s="1" t="s">
        <v>641</v>
      </c>
      <c r="I47" s="1" t="s">
        <v>651</v>
      </c>
      <c r="J47" s="1" t="s">
        <v>686</v>
      </c>
      <c r="K47" s="1" t="s">
        <v>871</v>
      </c>
      <c r="L47" s="1"/>
      <c r="M47" s="1"/>
      <c r="N47" s="1" t="s">
        <v>871</v>
      </c>
      <c r="O47" s="1"/>
      <c r="P47" s="1" t="s">
        <v>67</v>
      </c>
      <c r="Q47" s="1" t="s">
        <v>1795</v>
      </c>
      <c r="R47" s="1" t="s">
        <v>1841</v>
      </c>
      <c r="S47" s="1" t="s">
        <v>1790</v>
      </c>
      <c r="T47" s="1" t="s">
        <v>73</v>
      </c>
      <c r="U47" s="1" t="s">
        <v>39</v>
      </c>
      <c r="V47" s="1" t="s">
        <v>39</v>
      </c>
      <c r="W47" s="1" t="s">
        <v>1792</v>
      </c>
      <c r="X47" s="1" t="s">
        <v>1792</v>
      </c>
      <c r="Y47" s="1" t="s">
        <v>40</v>
      </c>
      <c r="Z47" s="1" t="s">
        <v>39</v>
      </c>
      <c r="AA47" s="1" t="s">
        <v>1792</v>
      </c>
      <c r="AB47" s="1" t="s">
        <v>1792</v>
      </c>
      <c r="AC47" s="1" t="s">
        <v>1908</v>
      </c>
      <c r="AD47" s="1"/>
      <c r="AE47" s="1" t="s">
        <v>1790</v>
      </c>
      <c r="AF47" s="1" t="s">
        <v>73</v>
      </c>
      <c r="AG47" s="1" t="s">
        <v>1969</v>
      </c>
      <c r="AH47" s="1" t="s">
        <v>2023</v>
      </c>
      <c r="AI47" s="1" t="s">
        <v>1795</v>
      </c>
      <c r="AJ47" s="1" t="s">
        <v>1795</v>
      </c>
      <c r="AK47" s="1" t="s">
        <v>2079</v>
      </c>
      <c r="AL47" s="1"/>
      <c r="AM47" s="1" t="s">
        <v>2090</v>
      </c>
      <c r="AP47" s="1"/>
      <c r="AQ47" s="1"/>
    </row>
    <row r="48" spans="1:43" x14ac:dyDescent="0.25">
      <c r="A48" s="1" t="s">
        <v>192</v>
      </c>
      <c r="B48" s="1" t="s">
        <v>490</v>
      </c>
      <c r="C48" s="1" t="s">
        <v>63</v>
      </c>
      <c r="D48" s="1" t="s">
        <v>40</v>
      </c>
      <c r="E48" s="1" t="s">
        <v>635</v>
      </c>
      <c r="F48" s="1" t="s">
        <v>636</v>
      </c>
      <c r="G48" s="1" t="s">
        <v>637</v>
      </c>
      <c r="H48" s="1" t="s">
        <v>641</v>
      </c>
      <c r="I48" s="1" t="s">
        <v>651</v>
      </c>
      <c r="J48" s="1" t="s">
        <v>686</v>
      </c>
      <c r="K48" s="1" t="s">
        <v>876</v>
      </c>
      <c r="L48" s="1" t="s">
        <v>1137</v>
      </c>
      <c r="M48" s="1" t="s">
        <v>1382</v>
      </c>
      <c r="N48" s="1" t="s">
        <v>1647</v>
      </c>
      <c r="O48" s="1" t="s">
        <v>1790</v>
      </c>
      <c r="P48" s="1" t="s">
        <v>97</v>
      </c>
      <c r="Q48" s="1" t="s">
        <v>1794</v>
      </c>
      <c r="R48" s="1"/>
      <c r="S48" s="1"/>
      <c r="T48" s="1" t="s">
        <v>1792</v>
      </c>
      <c r="U48" s="1" t="s">
        <v>39</v>
      </c>
      <c r="V48" s="1" t="s">
        <v>39</v>
      </c>
      <c r="W48" s="1" t="s">
        <v>1792</v>
      </c>
      <c r="X48" s="1" t="s">
        <v>1792</v>
      </c>
      <c r="Y48" s="1" t="s">
        <v>1792</v>
      </c>
      <c r="Z48" s="1" t="s">
        <v>39</v>
      </c>
      <c r="AA48" s="1" t="s">
        <v>39</v>
      </c>
      <c r="AB48" s="1" t="s">
        <v>1792</v>
      </c>
      <c r="AC48" s="1" t="s">
        <v>1904</v>
      </c>
      <c r="AD48" s="1"/>
      <c r="AE48" s="1" t="s">
        <v>1791</v>
      </c>
      <c r="AF48" s="1" t="s">
        <v>60</v>
      </c>
      <c r="AG48" s="1" t="s">
        <v>1972</v>
      </c>
      <c r="AH48" s="1" t="s">
        <v>2023</v>
      </c>
      <c r="AI48" s="1" t="s">
        <v>1795</v>
      </c>
      <c r="AJ48" s="1" t="s">
        <v>1794</v>
      </c>
      <c r="AK48" s="1" t="s">
        <v>2079</v>
      </c>
      <c r="AL48" s="1" t="s">
        <v>2080</v>
      </c>
      <c r="AM48" s="1" t="s">
        <v>2090</v>
      </c>
      <c r="AP48" s="1"/>
      <c r="AQ48" s="1"/>
    </row>
    <row r="49" spans="1:43" x14ac:dyDescent="0.25">
      <c r="A49" s="1" t="s">
        <v>194</v>
      </c>
      <c r="B49" s="1" t="s">
        <v>492</v>
      </c>
      <c r="C49" s="1" t="s">
        <v>63</v>
      </c>
      <c r="D49" s="1" t="s">
        <v>40</v>
      </c>
      <c r="E49" s="1" t="s">
        <v>635</v>
      </c>
      <c r="F49" s="1" t="s">
        <v>636</v>
      </c>
      <c r="G49" s="1" t="s">
        <v>637</v>
      </c>
      <c r="H49" s="1" t="s">
        <v>641</v>
      </c>
      <c r="I49" s="1" t="s">
        <v>651</v>
      </c>
      <c r="J49" s="1" t="s">
        <v>689</v>
      </c>
      <c r="K49" s="1" t="s">
        <v>878</v>
      </c>
      <c r="L49" s="1" t="s">
        <v>1139</v>
      </c>
      <c r="M49" s="1" t="s">
        <v>1355</v>
      </c>
      <c r="N49" s="1" t="s">
        <v>1649</v>
      </c>
      <c r="O49" s="1" t="s">
        <v>1791</v>
      </c>
      <c r="P49" s="1" t="s">
        <v>64</v>
      </c>
      <c r="Q49" s="1" t="s">
        <v>1795</v>
      </c>
      <c r="R49" s="1" t="s">
        <v>1844</v>
      </c>
      <c r="S49" s="1" t="s">
        <v>1791</v>
      </c>
      <c r="T49" s="1" t="s">
        <v>90</v>
      </c>
      <c r="U49" s="1" t="s">
        <v>1792</v>
      </c>
      <c r="V49" s="1" t="s">
        <v>40</v>
      </c>
      <c r="W49" s="1" t="s">
        <v>39</v>
      </c>
      <c r="X49" s="1" t="s">
        <v>1792</v>
      </c>
      <c r="Y49" s="1" t="s">
        <v>1792</v>
      </c>
      <c r="Z49" s="1" t="s">
        <v>39</v>
      </c>
      <c r="AA49" s="1" t="s">
        <v>1792</v>
      </c>
      <c r="AB49" s="1" t="s">
        <v>1792</v>
      </c>
      <c r="AC49" s="1" t="s">
        <v>1903</v>
      </c>
      <c r="AD49" s="1"/>
      <c r="AE49" s="1" t="s">
        <v>1791</v>
      </c>
      <c r="AF49" s="1" t="s">
        <v>52</v>
      </c>
      <c r="AG49" s="1" t="s">
        <v>1997</v>
      </c>
      <c r="AH49" s="1" t="s">
        <v>2023</v>
      </c>
      <c r="AI49" s="1" t="s">
        <v>1795</v>
      </c>
      <c r="AJ49" s="1" t="s">
        <v>1794</v>
      </c>
      <c r="AK49" s="1" t="s">
        <v>2079</v>
      </c>
      <c r="AL49" s="1" t="s">
        <v>2080</v>
      </c>
      <c r="AM49" s="1" t="s">
        <v>2090</v>
      </c>
      <c r="AP49" s="1"/>
      <c r="AQ49" s="1"/>
    </row>
    <row r="50" spans="1:43" x14ac:dyDescent="0.25">
      <c r="A50" s="1" t="s">
        <v>195</v>
      </c>
      <c r="B50" s="1" t="s">
        <v>493</v>
      </c>
      <c r="C50" s="1" t="s">
        <v>62</v>
      </c>
      <c r="D50" s="1" t="s">
        <v>40</v>
      </c>
      <c r="E50" s="1" t="s">
        <v>635</v>
      </c>
      <c r="F50" s="1" t="s">
        <v>636</v>
      </c>
      <c r="G50" s="1" t="s">
        <v>637</v>
      </c>
      <c r="H50" s="1" t="s">
        <v>641</v>
      </c>
      <c r="I50" s="1" t="s">
        <v>651</v>
      </c>
      <c r="J50" s="1" t="s">
        <v>686</v>
      </c>
      <c r="K50" s="1" t="s">
        <v>879</v>
      </c>
      <c r="L50" s="1" t="s">
        <v>1140</v>
      </c>
      <c r="M50" s="1" t="s">
        <v>1377</v>
      </c>
      <c r="N50" s="1" t="s">
        <v>1650</v>
      </c>
      <c r="O50" s="1" t="s">
        <v>1791</v>
      </c>
      <c r="P50" s="1" t="s">
        <v>79</v>
      </c>
      <c r="Q50" s="1" t="s">
        <v>1795</v>
      </c>
      <c r="R50" s="1" t="s">
        <v>1845</v>
      </c>
      <c r="S50" s="1" t="s">
        <v>1790</v>
      </c>
      <c r="T50" s="1" t="s">
        <v>87</v>
      </c>
      <c r="U50" s="1" t="s">
        <v>42</v>
      </c>
      <c r="V50" s="1" t="s">
        <v>39</v>
      </c>
      <c r="W50" s="1" t="s">
        <v>39</v>
      </c>
      <c r="X50" s="1" t="s">
        <v>1792</v>
      </c>
      <c r="Y50" s="1" t="s">
        <v>40</v>
      </c>
      <c r="Z50" s="1" t="s">
        <v>39</v>
      </c>
      <c r="AA50" s="1" t="s">
        <v>39</v>
      </c>
      <c r="AB50" s="1" t="s">
        <v>1792</v>
      </c>
      <c r="AC50" s="1" t="s">
        <v>1901</v>
      </c>
      <c r="AD50" s="1"/>
      <c r="AE50" s="1" t="s">
        <v>1791</v>
      </c>
      <c r="AF50" s="1" t="s">
        <v>58</v>
      </c>
      <c r="AG50" s="1" t="s">
        <v>1974</v>
      </c>
      <c r="AH50" s="1" t="s">
        <v>2023</v>
      </c>
      <c r="AI50" s="1" t="s">
        <v>1795</v>
      </c>
      <c r="AJ50" s="1" t="s">
        <v>1795</v>
      </c>
      <c r="AK50" s="1" t="s">
        <v>2079</v>
      </c>
      <c r="AL50" s="1" t="s">
        <v>2082</v>
      </c>
      <c r="AM50" s="1" t="s">
        <v>2090</v>
      </c>
      <c r="AP50" s="1"/>
      <c r="AQ50" s="1"/>
    </row>
    <row r="51" spans="1:43" x14ac:dyDescent="0.25">
      <c r="A51" s="1" t="s">
        <v>197</v>
      </c>
      <c r="B51" s="1" t="s">
        <v>495</v>
      </c>
      <c r="C51" s="1" t="s">
        <v>62</v>
      </c>
      <c r="D51" s="1" t="s">
        <v>40</v>
      </c>
      <c r="E51" s="1" t="s">
        <v>635</v>
      </c>
      <c r="F51" s="1" t="s">
        <v>636</v>
      </c>
      <c r="G51" s="1" t="s">
        <v>637</v>
      </c>
      <c r="H51" s="1" t="s">
        <v>641</v>
      </c>
      <c r="I51" s="1" t="s">
        <v>651</v>
      </c>
      <c r="J51" s="1" t="s">
        <v>686</v>
      </c>
      <c r="K51" s="1" t="s">
        <v>881</v>
      </c>
      <c r="L51" s="1" t="s">
        <v>1142</v>
      </c>
      <c r="M51" s="1" t="s">
        <v>1384</v>
      </c>
      <c r="N51" s="1" t="s">
        <v>1652</v>
      </c>
      <c r="O51" s="1" t="s">
        <v>1790</v>
      </c>
      <c r="P51" s="1" t="s">
        <v>88</v>
      </c>
      <c r="Q51" s="1" t="s">
        <v>1794</v>
      </c>
      <c r="R51" s="1"/>
      <c r="S51" s="1"/>
      <c r="T51" s="1" t="s">
        <v>1792</v>
      </c>
      <c r="U51" s="1" t="s">
        <v>39</v>
      </c>
      <c r="V51" s="1" t="s">
        <v>1792</v>
      </c>
      <c r="W51" s="1" t="s">
        <v>39</v>
      </c>
      <c r="X51" s="1" t="s">
        <v>1792</v>
      </c>
      <c r="Y51" s="1" t="s">
        <v>1792</v>
      </c>
      <c r="Z51" s="1" t="s">
        <v>40</v>
      </c>
      <c r="AA51" s="1" t="s">
        <v>39</v>
      </c>
      <c r="AB51" s="1" t="s">
        <v>1792</v>
      </c>
      <c r="AC51" s="1" t="s">
        <v>1901</v>
      </c>
      <c r="AD51" s="1"/>
      <c r="AE51" s="1" t="s">
        <v>1790</v>
      </c>
      <c r="AF51" s="1" t="s">
        <v>58</v>
      </c>
      <c r="AG51" s="1" t="s">
        <v>1972</v>
      </c>
      <c r="AH51" s="1" t="s">
        <v>2023</v>
      </c>
      <c r="AI51" s="1" t="s">
        <v>1794</v>
      </c>
      <c r="AJ51" s="1" t="s">
        <v>1795</v>
      </c>
      <c r="AK51" s="1" t="s">
        <v>2079</v>
      </c>
      <c r="AL51" s="1" t="s">
        <v>2080</v>
      </c>
      <c r="AM51" s="1" t="s">
        <v>2090</v>
      </c>
      <c r="AP51" s="1"/>
      <c r="AQ51" s="1"/>
    </row>
    <row r="52" spans="1:43" x14ac:dyDescent="0.25">
      <c r="A52" s="1" t="s">
        <v>199</v>
      </c>
      <c r="B52" s="1" t="s">
        <v>497</v>
      </c>
      <c r="C52" s="1" t="s">
        <v>63</v>
      </c>
      <c r="D52" s="1" t="s">
        <v>40</v>
      </c>
      <c r="E52" s="1" t="s">
        <v>635</v>
      </c>
      <c r="F52" s="1" t="s">
        <v>636</v>
      </c>
      <c r="G52" s="1" t="s">
        <v>637</v>
      </c>
      <c r="H52" s="1" t="s">
        <v>641</v>
      </c>
      <c r="I52" s="1" t="s">
        <v>651</v>
      </c>
      <c r="J52" s="1" t="s">
        <v>687</v>
      </c>
      <c r="K52" s="1" t="s">
        <v>883</v>
      </c>
      <c r="L52" s="1" t="s">
        <v>1144</v>
      </c>
      <c r="M52" s="1" t="s">
        <v>1386</v>
      </c>
      <c r="N52" s="1" t="s">
        <v>1654</v>
      </c>
      <c r="O52" s="1" t="s">
        <v>1791</v>
      </c>
      <c r="P52" s="1" t="s">
        <v>81</v>
      </c>
      <c r="Q52" s="1" t="s">
        <v>1795</v>
      </c>
      <c r="R52" s="1" t="s">
        <v>1847</v>
      </c>
      <c r="S52" s="1" t="s">
        <v>1790</v>
      </c>
      <c r="T52" s="1" t="s">
        <v>88</v>
      </c>
      <c r="U52" s="1" t="s">
        <v>40</v>
      </c>
      <c r="V52" s="1" t="s">
        <v>1792</v>
      </c>
      <c r="W52" s="1" t="s">
        <v>1792</v>
      </c>
      <c r="X52" s="1" t="s">
        <v>1792</v>
      </c>
      <c r="Y52" s="1" t="s">
        <v>40</v>
      </c>
      <c r="Z52" s="1" t="s">
        <v>39</v>
      </c>
      <c r="AA52" s="1" t="s">
        <v>39</v>
      </c>
      <c r="AB52" s="1" t="s">
        <v>1792</v>
      </c>
      <c r="AC52" s="1" t="s">
        <v>1910</v>
      </c>
      <c r="AD52" s="1"/>
      <c r="AE52" s="1" t="s">
        <v>1790</v>
      </c>
      <c r="AF52" s="1" t="s">
        <v>55</v>
      </c>
      <c r="AG52" s="1" t="s">
        <v>1972</v>
      </c>
      <c r="AH52" s="1" t="s">
        <v>2023</v>
      </c>
      <c r="AI52" s="1" t="s">
        <v>1795</v>
      </c>
      <c r="AJ52" s="1" t="s">
        <v>1795</v>
      </c>
      <c r="AK52" s="1" t="s">
        <v>2079</v>
      </c>
      <c r="AL52" s="1" t="s">
        <v>2080</v>
      </c>
      <c r="AM52" s="1" t="s">
        <v>2090</v>
      </c>
      <c r="AP52" s="1"/>
      <c r="AQ52" s="1"/>
    </row>
    <row r="53" spans="1:43" x14ac:dyDescent="0.25">
      <c r="A53" s="1" t="s">
        <v>200</v>
      </c>
      <c r="B53" s="1" t="s">
        <v>498</v>
      </c>
      <c r="C53" s="1" t="s">
        <v>62</v>
      </c>
      <c r="D53" s="1" t="s">
        <v>40</v>
      </c>
      <c r="E53" s="1" t="s">
        <v>635</v>
      </c>
      <c r="F53" s="1" t="s">
        <v>636</v>
      </c>
      <c r="G53" s="1" t="s">
        <v>637</v>
      </c>
      <c r="H53" s="1" t="s">
        <v>641</v>
      </c>
      <c r="I53" s="1" t="s">
        <v>651</v>
      </c>
      <c r="J53" s="1" t="s">
        <v>690</v>
      </c>
      <c r="K53" s="1" t="s">
        <v>872</v>
      </c>
      <c r="L53" s="1" t="s">
        <v>1145</v>
      </c>
      <c r="M53" s="1" t="s">
        <v>1378</v>
      </c>
      <c r="N53" s="1" t="s">
        <v>1655</v>
      </c>
      <c r="O53" s="1" t="s">
        <v>1791</v>
      </c>
      <c r="P53" s="1" t="s">
        <v>85</v>
      </c>
      <c r="Q53" s="1" t="s">
        <v>1795</v>
      </c>
      <c r="R53" s="1" t="s">
        <v>1848</v>
      </c>
      <c r="S53" s="1" t="s">
        <v>1790</v>
      </c>
      <c r="T53" s="1" t="s">
        <v>85</v>
      </c>
      <c r="U53" s="1" t="s">
        <v>39</v>
      </c>
      <c r="V53" s="1" t="s">
        <v>39</v>
      </c>
      <c r="W53" s="1" t="s">
        <v>1792</v>
      </c>
      <c r="X53" s="1" t="s">
        <v>1792</v>
      </c>
      <c r="Y53" s="1" t="s">
        <v>41</v>
      </c>
      <c r="Z53" s="1" t="s">
        <v>1792</v>
      </c>
      <c r="AA53" s="1" t="s">
        <v>39</v>
      </c>
      <c r="AB53" s="1" t="s">
        <v>1792</v>
      </c>
      <c r="AC53" s="1" t="s">
        <v>1904</v>
      </c>
      <c r="AD53" s="1"/>
      <c r="AE53" s="1" t="s">
        <v>1790</v>
      </c>
      <c r="AF53" s="1" t="s">
        <v>53</v>
      </c>
      <c r="AG53" s="1" t="s">
        <v>1972</v>
      </c>
      <c r="AH53" s="1" t="s">
        <v>2023</v>
      </c>
      <c r="AI53" s="1" t="s">
        <v>1794</v>
      </c>
      <c r="AJ53" s="1" t="s">
        <v>1795</v>
      </c>
      <c r="AK53" s="1" t="s">
        <v>2079</v>
      </c>
      <c r="AL53" s="1" t="s">
        <v>2080</v>
      </c>
      <c r="AM53" s="1" t="s">
        <v>2090</v>
      </c>
      <c r="AP53" s="1"/>
      <c r="AQ53" s="1"/>
    </row>
    <row r="54" spans="1:43" x14ac:dyDescent="0.25">
      <c r="A54" s="1" t="s">
        <v>210</v>
      </c>
      <c r="B54" s="1" t="s">
        <v>508</v>
      </c>
      <c r="C54" s="1" t="s">
        <v>62</v>
      </c>
      <c r="D54" s="1" t="s">
        <v>40</v>
      </c>
      <c r="E54" s="1" t="s">
        <v>635</v>
      </c>
      <c r="F54" s="1" t="s">
        <v>636</v>
      </c>
      <c r="G54" s="1" t="s">
        <v>637</v>
      </c>
      <c r="H54" s="1" t="s">
        <v>641</v>
      </c>
      <c r="I54" s="1" t="s">
        <v>651</v>
      </c>
      <c r="J54" s="1" t="s">
        <v>687</v>
      </c>
      <c r="K54" s="1" t="s">
        <v>892</v>
      </c>
      <c r="L54" s="1" t="s">
        <v>1154</v>
      </c>
      <c r="M54" s="1" t="s">
        <v>1394</v>
      </c>
      <c r="N54" s="1" t="s">
        <v>1664</v>
      </c>
      <c r="O54" s="1" t="s">
        <v>1791</v>
      </c>
      <c r="P54" s="1" t="s">
        <v>56</v>
      </c>
      <c r="Q54" s="1" t="s">
        <v>1795</v>
      </c>
      <c r="R54" s="1"/>
      <c r="S54" s="1" t="s">
        <v>1790</v>
      </c>
      <c r="T54" s="1" t="s">
        <v>91</v>
      </c>
      <c r="U54" s="1" t="s">
        <v>1792</v>
      </c>
      <c r="V54" s="1" t="s">
        <v>40</v>
      </c>
      <c r="W54" s="1" t="s">
        <v>39</v>
      </c>
      <c r="X54" s="1" t="s">
        <v>1792</v>
      </c>
      <c r="Y54" s="1" t="s">
        <v>39</v>
      </c>
      <c r="Z54" s="1" t="s">
        <v>40</v>
      </c>
      <c r="AA54" s="1" t="s">
        <v>1792</v>
      </c>
      <c r="AB54" s="1" t="s">
        <v>1792</v>
      </c>
      <c r="AC54" s="1" t="s">
        <v>1906</v>
      </c>
      <c r="AD54" s="1"/>
      <c r="AE54" s="1" t="s">
        <v>1790</v>
      </c>
      <c r="AF54" s="1" t="s">
        <v>64</v>
      </c>
      <c r="AG54" s="1" t="s">
        <v>1998</v>
      </c>
      <c r="AH54" s="1" t="s">
        <v>2023</v>
      </c>
      <c r="AI54" s="1" t="s">
        <v>1794</v>
      </c>
      <c r="AJ54" s="1" t="s">
        <v>1794</v>
      </c>
      <c r="AK54" s="1" t="s">
        <v>2079</v>
      </c>
      <c r="AL54" s="1" t="s">
        <v>2082</v>
      </c>
      <c r="AM54" s="1" t="s">
        <v>2090</v>
      </c>
      <c r="AP54" s="1"/>
      <c r="AQ54" s="1"/>
    </row>
    <row r="55" spans="1:43" x14ac:dyDescent="0.25">
      <c r="A55" s="1" t="s">
        <v>215</v>
      </c>
      <c r="B55" s="1" t="s">
        <v>513</v>
      </c>
      <c r="C55" s="1" t="s">
        <v>62</v>
      </c>
      <c r="D55" s="1" t="s">
        <v>40</v>
      </c>
      <c r="E55" s="1" t="s">
        <v>635</v>
      </c>
      <c r="F55" s="1" t="s">
        <v>636</v>
      </c>
      <c r="G55" s="1" t="s">
        <v>637</v>
      </c>
      <c r="H55" s="1" t="s">
        <v>641</v>
      </c>
      <c r="I55" s="1" t="s">
        <v>651</v>
      </c>
      <c r="J55" s="1" t="s">
        <v>686</v>
      </c>
      <c r="K55" s="1" t="s">
        <v>897</v>
      </c>
      <c r="L55" s="1" t="s">
        <v>1159</v>
      </c>
      <c r="M55" s="1" t="s">
        <v>1391</v>
      </c>
      <c r="N55" s="1" t="s">
        <v>1669</v>
      </c>
      <c r="O55" s="1" t="s">
        <v>1791</v>
      </c>
      <c r="P55" s="1" t="s">
        <v>65</v>
      </c>
      <c r="Q55" s="1" t="s">
        <v>1795</v>
      </c>
      <c r="R55" s="1" t="s">
        <v>1857</v>
      </c>
      <c r="S55" s="1" t="s">
        <v>1790</v>
      </c>
      <c r="T55" s="1" t="s">
        <v>65</v>
      </c>
      <c r="U55" s="1" t="s">
        <v>39</v>
      </c>
      <c r="V55" s="1" t="s">
        <v>39</v>
      </c>
      <c r="W55" s="1" t="s">
        <v>1792</v>
      </c>
      <c r="X55" s="1" t="s">
        <v>1792</v>
      </c>
      <c r="Y55" s="1" t="s">
        <v>39</v>
      </c>
      <c r="Z55" s="1" t="s">
        <v>39</v>
      </c>
      <c r="AA55" s="1" t="s">
        <v>1792</v>
      </c>
      <c r="AB55" s="1" t="s">
        <v>1792</v>
      </c>
      <c r="AC55" s="1" t="s">
        <v>1901</v>
      </c>
      <c r="AD55" s="1"/>
      <c r="AE55" s="1" t="s">
        <v>1790</v>
      </c>
      <c r="AF55" s="1" t="s">
        <v>65</v>
      </c>
      <c r="AG55" s="1" t="s">
        <v>1969</v>
      </c>
      <c r="AH55" s="1" t="s">
        <v>2023</v>
      </c>
      <c r="AI55" s="1" t="s">
        <v>1795</v>
      </c>
      <c r="AJ55" s="1" t="s">
        <v>1794</v>
      </c>
      <c r="AK55" s="1" t="s">
        <v>2079</v>
      </c>
      <c r="AL55" s="1" t="s">
        <v>2080</v>
      </c>
      <c r="AM55" s="1" t="s">
        <v>2090</v>
      </c>
      <c r="AP55" s="1"/>
      <c r="AQ55" s="1"/>
    </row>
    <row r="56" spans="1:43" x14ac:dyDescent="0.25">
      <c r="A56" s="1" t="s">
        <v>216</v>
      </c>
      <c r="B56" s="1" t="s">
        <v>514</v>
      </c>
      <c r="C56" s="1" t="s">
        <v>62</v>
      </c>
      <c r="D56" s="1" t="s">
        <v>40</v>
      </c>
      <c r="E56" s="1" t="s">
        <v>635</v>
      </c>
      <c r="F56" s="1" t="s">
        <v>636</v>
      </c>
      <c r="G56" s="1" t="s">
        <v>637</v>
      </c>
      <c r="H56" s="1" t="s">
        <v>641</v>
      </c>
      <c r="I56" s="1" t="s">
        <v>651</v>
      </c>
      <c r="J56" s="1" t="s">
        <v>686</v>
      </c>
      <c r="K56" s="1" t="s">
        <v>898</v>
      </c>
      <c r="L56" s="1" t="s">
        <v>1160</v>
      </c>
      <c r="M56" s="1" t="s">
        <v>1397</v>
      </c>
      <c r="N56" s="1" t="s">
        <v>1670</v>
      </c>
      <c r="O56" s="1" t="s">
        <v>1791</v>
      </c>
      <c r="P56" s="1" t="s">
        <v>70</v>
      </c>
      <c r="Q56" s="1" t="s">
        <v>1795</v>
      </c>
      <c r="R56" s="1" t="s">
        <v>1858</v>
      </c>
      <c r="S56" s="1" t="s">
        <v>1790</v>
      </c>
      <c r="T56" s="1" t="s">
        <v>76</v>
      </c>
      <c r="U56" s="1" t="s">
        <v>39</v>
      </c>
      <c r="V56" s="1" t="s">
        <v>39</v>
      </c>
      <c r="W56" s="1" t="s">
        <v>1792</v>
      </c>
      <c r="X56" s="1" t="s">
        <v>1792</v>
      </c>
      <c r="Y56" s="1" t="s">
        <v>41</v>
      </c>
      <c r="Z56" s="1" t="s">
        <v>39</v>
      </c>
      <c r="AA56" s="1" t="s">
        <v>39</v>
      </c>
      <c r="AB56" s="1" t="s">
        <v>1792</v>
      </c>
      <c r="AC56" s="1" t="s">
        <v>1924</v>
      </c>
      <c r="AD56" s="1"/>
      <c r="AE56" s="1" t="s">
        <v>1790</v>
      </c>
      <c r="AF56" s="1" t="s">
        <v>76</v>
      </c>
      <c r="AG56" s="1" t="s">
        <v>1969</v>
      </c>
      <c r="AH56" s="1" t="s">
        <v>2023</v>
      </c>
      <c r="AI56" s="1" t="s">
        <v>1795</v>
      </c>
      <c r="AJ56" s="1" t="s">
        <v>1795</v>
      </c>
      <c r="AK56" s="1" t="s">
        <v>2079</v>
      </c>
      <c r="AL56" s="1" t="s">
        <v>2085</v>
      </c>
      <c r="AM56" s="1" t="s">
        <v>2090</v>
      </c>
      <c r="AP56" s="1"/>
      <c r="AQ56" s="1"/>
    </row>
    <row r="57" spans="1:43" x14ac:dyDescent="0.25">
      <c r="A57" s="1" t="s">
        <v>217</v>
      </c>
      <c r="B57" s="1" t="s">
        <v>515</v>
      </c>
      <c r="C57" s="1" t="s">
        <v>62</v>
      </c>
      <c r="D57" s="1" t="s">
        <v>40</v>
      </c>
      <c r="E57" s="1" t="s">
        <v>635</v>
      </c>
      <c r="F57" s="1" t="s">
        <v>636</v>
      </c>
      <c r="G57" s="1" t="s">
        <v>637</v>
      </c>
      <c r="H57" s="1" t="s">
        <v>641</v>
      </c>
      <c r="I57" s="1" t="s">
        <v>651</v>
      </c>
      <c r="J57" s="1" t="s">
        <v>687</v>
      </c>
      <c r="K57" s="1" t="s">
        <v>892</v>
      </c>
      <c r="L57" s="1" t="s">
        <v>1161</v>
      </c>
      <c r="M57" s="1" t="s">
        <v>1398</v>
      </c>
      <c r="N57" s="1" t="s">
        <v>1671</v>
      </c>
      <c r="O57" s="1" t="s">
        <v>1790</v>
      </c>
      <c r="P57" s="1" t="s">
        <v>87</v>
      </c>
      <c r="Q57" s="1" t="s">
        <v>1794</v>
      </c>
      <c r="R57" s="1"/>
      <c r="S57" s="1"/>
      <c r="T57" s="1" t="s">
        <v>1792</v>
      </c>
      <c r="U57" s="1" t="s">
        <v>39</v>
      </c>
      <c r="V57" s="1" t="s">
        <v>39</v>
      </c>
      <c r="W57" s="1" t="s">
        <v>1792</v>
      </c>
      <c r="X57" s="1" t="s">
        <v>1792</v>
      </c>
      <c r="Y57" s="1" t="s">
        <v>1792</v>
      </c>
      <c r="Z57" s="1" t="s">
        <v>1792</v>
      </c>
      <c r="AA57" s="1" t="s">
        <v>39</v>
      </c>
      <c r="AB57" s="1" t="s">
        <v>1792</v>
      </c>
      <c r="AC57" s="1" t="s">
        <v>1925</v>
      </c>
      <c r="AD57" s="1"/>
      <c r="AE57" s="1" t="s">
        <v>1790</v>
      </c>
      <c r="AF57" s="1" t="s">
        <v>87</v>
      </c>
      <c r="AG57" s="1" t="s">
        <v>1969</v>
      </c>
      <c r="AH57" s="1" t="s">
        <v>2023</v>
      </c>
      <c r="AI57" s="1" t="s">
        <v>1795</v>
      </c>
      <c r="AJ57" s="1" t="s">
        <v>1795</v>
      </c>
      <c r="AK57" s="1" t="s">
        <v>2079</v>
      </c>
      <c r="AL57" s="1" t="s">
        <v>2082</v>
      </c>
      <c r="AM57" s="1" t="s">
        <v>2090</v>
      </c>
      <c r="AP57" s="1"/>
      <c r="AQ57" s="1"/>
    </row>
    <row r="58" spans="1:43" x14ac:dyDescent="0.25">
      <c r="A58" s="1" t="s">
        <v>67</v>
      </c>
      <c r="B58" s="1" t="s">
        <v>365</v>
      </c>
      <c r="C58" s="1" t="s">
        <v>41</v>
      </c>
      <c r="D58" s="1" t="s">
        <v>41</v>
      </c>
      <c r="E58" s="1" t="s">
        <v>635</v>
      </c>
      <c r="F58" s="1" t="s">
        <v>636</v>
      </c>
      <c r="G58" s="1" t="s">
        <v>637</v>
      </c>
      <c r="H58" s="1" t="s">
        <v>638</v>
      </c>
      <c r="I58" s="1" t="s">
        <v>645</v>
      </c>
      <c r="J58" s="1" t="s">
        <v>666</v>
      </c>
      <c r="K58" s="1" t="s">
        <v>759</v>
      </c>
      <c r="L58" s="1" t="s">
        <v>1027</v>
      </c>
      <c r="M58" s="1" t="s">
        <v>1284</v>
      </c>
      <c r="N58" s="1" t="s">
        <v>1523</v>
      </c>
      <c r="O58" s="1" t="s">
        <v>1791</v>
      </c>
      <c r="P58" s="1" t="s">
        <v>96</v>
      </c>
      <c r="Q58" s="1" t="s">
        <v>1795</v>
      </c>
      <c r="R58" s="1" t="s">
        <v>1804</v>
      </c>
      <c r="S58" s="1" t="s">
        <v>1790</v>
      </c>
      <c r="T58" s="1" t="s">
        <v>1793</v>
      </c>
      <c r="U58" s="1" t="s">
        <v>1792</v>
      </c>
      <c r="V58" s="1" t="s">
        <v>40</v>
      </c>
      <c r="W58" s="1" t="s">
        <v>39</v>
      </c>
      <c r="X58" s="1" t="s">
        <v>1792</v>
      </c>
      <c r="Y58" s="1" t="s">
        <v>1792</v>
      </c>
      <c r="Z58" s="1" t="s">
        <v>39</v>
      </c>
      <c r="AA58" s="1" t="s">
        <v>39</v>
      </c>
      <c r="AB58" s="1" t="s">
        <v>1792</v>
      </c>
      <c r="AC58" s="1" t="s">
        <v>1906</v>
      </c>
      <c r="AD58" s="1"/>
      <c r="AE58" s="1" t="s">
        <v>1790</v>
      </c>
      <c r="AF58" s="1" t="s">
        <v>58</v>
      </c>
      <c r="AG58" s="1" t="s">
        <v>1979</v>
      </c>
      <c r="AH58" s="1" t="s">
        <v>2038</v>
      </c>
      <c r="AI58" s="1" t="s">
        <v>1794</v>
      </c>
      <c r="AJ58" s="1" t="s">
        <v>1795</v>
      </c>
      <c r="AK58" s="1" t="s">
        <v>2078</v>
      </c>
      <c r="AL58" s="1" t="s">
        <v>2088</v>
      </c>
      <c r="AM58" s="1" t="s">
        <v>2090</v>
      </c>
      <c r="AP58" s="1"/>
      <c r="AQ58" s="1"/>
    </row>
    <row r="59" spans="1:43" x14ac:dyDescent="0.25">
      <c r="A59" s="1" t="s">
        <v>39</v>
      </c>
      <c r="B59" s="1" t="s">
        <v>337</v>
      </c>
      <c r="C59" s="1" t="s">
        <v>65</v>
      </c>
      <c r="D59" s="1" t="s">
        <v>40</v>
      </c>
      <c r="E59" s="1" t="s">
        <v>635</v>
      </c>
      <c r="F59" s="1" t="s">
        <v>636</v>
      </c>
      <c r="G59" s="1" t="s">
        <v>637</v>
      </c>
      <c r="H59" s="1" t="s">
        <v>638</v>
      </c>
      <c r="I59" s="1" t="s">
        <v>643</v>
      </c>
      <c r="J59" s="1" t="s">
        <v>657</v>
      </c>
      <c r="K59" s="1" t="s">
        <v>737</v>
      </c>
      <c r="L59" s="1" t="s">
        <v>1005</v>
      </c>
      <c r="M59" s="1" t="s">
        <v>1265</v>
      </c>
      <c r="N59" s="1" t="s">
        <v>1495</v>
      </c>
      <c r="O59" s="1" t="s">
        <v>1790</v>
      </c>
      <c r="P59" s="1" t="s">
        <v>63</v>
      </c>
      <c r="Q59" s="1" t="s">
        <v>1794</v>
      </c>
      <c r="R59" s="1"/>
      <c r="S59" s="1"/>
      <c r="T59" s="1" t="s">
        <v>1792</v>
      </c>
      <c r="U59" s="1" t="s">
        <v>39</v>
      </c>
      <c r="V59" s="1" t="s">
        <v>39</v>
      </c>
      <c r="W59" s="1" t="s">
        <v>1792</v>
      </c>
      <c r="X59" s="1" t="s">
        <v>1792</v>
      </c>
      <c r="Y59" s="1" t="s">
        <v>39</v>
      </c>
      <c r="Z59" s="1" t="s">
        <v>39</v>
      </c>
      <c r="AA59" s="1" t="s">
        <v>1792</v>
      </c>
      <c r="AB59" s="1" t="s">
        <v>1792</v>
      </c>
      <c r="AC59" s="1" t="s">
        <v>1901</v>
      </c>
      <c r="AD59" s="1"/>
      <c r="AE59" s="1" t="s">
        <v>1790</v>
      </c>
      <c r="AF59" s="1" t="s">
        <v>63</v>
      </c>
      <c r="AG59" s="1" t="s">
        <v>1969</v>
      </c>
      <c r="AH59" s="1" t="s">
        <v>2019</v>
      </c>
      <c r="AI59" s="1" t="s">
        <v>1794</v>
      </c>
      <c r="AJ59" s="1" t="s">
        <v>1795</v>
      </c>
      <c r="AK59" s="1" t="s">
        <v>2078</v>
      </c>
      <c r="AL59" s="1" t="s">
        <v>2083</v>
      </c>
      <c r="AM59" s="1" t="s">
        <v>2090</v>
      </c>
      <c r="AP59" s="1"/>
      <c r="AQ59" s="1"/>
    </row>
    <row r="60" spans="1:43" x14ac:dyDescent="0.25">
      <c r="A60" s="1" t="s">
        <v>186</v>
      </c>
      <c r="B60" s="1" t="s">
        <v>484</v>
      </c>
      <c r="C60" s="1" t="s">
        <v>63</v>
      </c>
      <c r="D60" s="1" t="s">
        <v>40</v>
      </c>
      <c r="E60" s="1" t="s">
        <v>635</v>
      </c>
      <c r="F60" s="1" t="s">
        <v>636</v>
      </c>
      <c r="G60" s="1" t="s">
        <v>637</v>
      </c>
      <c r="H60" s="1" t="s">
        <v>641</v>
      </c>
      <c r="I60" s="1" t="s">
        <v>651</v>
      </c>
      <c r="J60" s="1" t="s">
        <v>689</v>
      </c>
      <c r="K60" s="1" t="s">
        <v>870</v>
      </c>
      <c r="L60" s="1" t="s">
        <v>1132</v>
      </c>
      <c r="M60" s="1" t="s">
        <v>1377</v>
      </c>
      <c r="N60" s="1" t="s">
        <v>1642</v>
      </c>
      <c r="O60" s="1" t="s">
        <v>1790</v>
      </c>
      <c r="P60" s="1" t="s">
        <v>111</v>
      </c>
      <c r="Q60" s="1" t="s">
        <v>1794</v>
      </c>
      <c r="R60" s="1"/>
      <c r="S60" s="1"/>
      <c r="T60" s="1" t="s">
        <v>1792</v>
      </c>
      <c r="U60" s="1" t="s">
        <v>1792</v>
      </c>
      <c r="V60" s="1" t="s">
        <v>39</v>
      </c>
      <c r="W60" s="1" t="s">
        <v>1792</v>
      </c>
      <c r="X60" s="1" t="s">
        <v>1792</v>
      </c>
      <c r="Y60" s="1" t="s">
        <v>39</v>
      </c>
      <c r="Z60" s="1" t="s">
        <v>41</v>
      </c>
      <c r="AA60" s="1" t="s">
        <v>1792</v>
      </c>
      <c r="AB60" s="1" t="s">
        <v>39</v>
      </c>
      <c r="AC60" s="1" t="s">
        <v>1906</v>
      </c>
      <c r="AD60" s="1"/>
      <c r="AE60" s="1" t="s">
        <v>1791</v>
      </c>
      <c r="AF60" s="1" t="s">
        <v>65</v>
      </c>
      <c r="AG60" s="1" t="s">
        <v>1974</v>
      </c>
      <c r="AH60" s="1" t="s">
        <v>2019</v>
      </c>
      <c r="AI60" s="1" t="s">
        <v>1794</v>
      </c>
      <c r="AJ60" s="1" t="s">
        <v>1794</v>
      </c>
      <c r="AK60" s="1" t="s">
        <v>2079</v>
      </c>
      <c r="AL60" s="1" t="s">
        <v>2080</v>
      </c>
      <c r="AM60" s="1" t="s">
        <v>2090</v>
      </c>
      <c r="AP60" s="1"/>
      <c r="AQ60" s="1"/>
    </row>
    <row r="61" spans="1:43" x14ac:dyDescent="0.25">
      <c r="A61" s="1" t="s">
        <v>89</v>
      </c>
      <c r="B61" s="1" t="s">
        <v>387</v>
      </c>
      <c r="C61" s="1" t="s">
        <v>39</v>
      </c>
      <c r="D61" s="1" t="s">
        <v>41</v>
      </c>
      <c r="E61" s="1" t="s">
        <v>635</v>
      </c>
      <c r="F61" s="1" t="s">
        <v>636</v>
      </c>
      <c r="G61" s="1" t="s">
        <v>637</v>
      </c>
      <c r="H61" s="1" t="s">
        <v>638</v>
      </c>
      <c r="I61" s="1" t="s">
        <v>646</v>
      </c>
      <c r="J61" s="1" t="s">
        <v>671</v>
      </c>
      <c r="K61" s="1" t="s">
        <v>778</v>
      </c>
      <c r="L61" s="1" t="s">
        <v>1046</v>
      </c>
      <c r="M61" s="1" t="s">
        <v>1284</v>
      </c>
      <c r="N61" s="1" t="s">
        <v>1545</v>
      </c>
      <c r="O61" s="1" t="s">
        <v>1791</v>
      </c>
      <c r="P61" s="1" t="s">
        <v>93</v>
      </c>
      <c r="Q61" s="1" t="s">
        <v>1795</v>
      </c>
      <c r="R61" s="1" t="s">
        <v>1809</v>
      </c>
      <c r="S61" s="1" t="s">
        <v>1790</v>
      </c>
      <c r="T61" s="1" t="s">
        <v>111</v>
      </c>
      <c r="U61" s="1" t="s">
        <v>41</v>
      </c>
      <c r="V61" s="1" t="s">
        <v>41</v>
      </c>
      <c r="W61" s="1" t="s">
        <v>39</v>
      </c>
      <c r="X61" s="1" t="s">
        <v>1792</v>
      </c>
      <c r="Y61" s="1" t="s">
        <v>39</v>
      </c>
      <c r="Z61" s="1" t="s">
        <v>1792</v>
      </c>
      <c r="AA61" s="1" t="s">
        <v>1792</v>
      </c>
      <c r="AB61" s="1" t="s">
        <v>39</v>
      </c>
      <c r="AC61" s="1" t="s">
        <v>1912</v>
      </c>
      <c r="AD61" s="1"/>
      <c r="AE61" s="1" t="s">
        <v>1791</v>
      </c>
      <c r="AF61" s="1" t="s">
        <v>61</v>
      </c>
      <c r="AG61" s="1" t="s">
        <v>1983</v>
      </c>
      <c r="AH61" s="1" t="s">
        <v>2049</v>
      </c>
      <c r="AI61" s="1" t="s">
        <v>1795</v>
      </c>
      <c r="AJ61" s="1" t="s">
        <v>1795</v>
      </c>
      <c r="AK61" s="1" t="s">
        <v>2078</v>
      </c>
      <c r="AL61" s="1" t="s">
        <v>2088</v>
      </c>
      <c r="AM61" s="1" t="s">
        <v>2090</v>
      </c>
      <c r="AP61" s="1"/>
      <c r="AQ61" s="1"/>
    </row>
    <row r="62" spans="1:43" x14ac:dyDescent="0.25">
      <c r="A62" s="1" t="s">
        <v>58</v>
      </c>
      <c r="B62" s="1" t="s">
        <v>356</v>
      </c>
      <c r="C62" s="1" t="s">
        <v>65</v>
      </c>
      <c r="D62" s="1" t="s">
        <v>40</v>
      </c>
      <c r="E62" s="1" t="s">
        <v>635</v>
      </c>
      <c r="F62" s="1" t="s">
        <v>636</v>
      </c>
      <c r="G62" s="1" t="s">
        <v>637</v>
      </c>
      <c r="H62" s="1" t="s">
        <v>638</v>
      </c>
      <c r="I62" s="1" t="s">
        <v>644</v>
      </c>
      <c r="J62" s="1" t="s">
        <v>659</v>
      </c>
      <c r="K62" s="1" t="s">
        <v>748</v>
      </c>
      <c r="L62" s="1" t="s">
        <v>1015</v>
      </c>
      <c r="M62" s="1" t="s">
        <v>1274</v>
      </c>
      <c r="N62" s="1" t="s">
        <v>1514</v>
      </c>
      <c r="O62" s="1" t="s">
        <v>1790</v>
      </c>
      <c r="P62" s="1" t="s">
        <v>68</v>
      </c>
      <c r="Q62" s="1" t="s">
        <v>1794</v>
      </c>
      <c r="R62" s="1"/>
      <c r="S62" s="1"/>
      <c r="T62" s="1" t="s">
        <v>1792</v>
      </c>
      <c r="U62" s="1" t="s">
        <v>40</v>
      </c>
      <c r="V62" s="1" t="s">
        <v>39</v>
      </c>
      <c r="W62" s="1" t="s">
        <v>1792</v>
      </c>
      <c r="X62" s="1" t="s">
        <v>1792</v>
      </c>
      <c r="Y62" s="1" t="s">
        <v>1792</v>
      </c>
      <c r="Z62" s="1" t="s">
        <v>40</v>
      </c>
      <c r="AA62" s="1" t="s">
        <v>1792</v>
      </c>
      <c r="AB62" s="1" t="s">
        <v>1792</v>
      </c>
      <c r="AC62" s="1" t="s">
        <v>1901</v>
      </c>
      <c r="AD62" s="1"/>
      <c r="AE62" s="1" t="s">
        <v>1791</v>
      </c>
      <c r="AF62" s="1" t="s">
        <v>73</v>
      </c>
      <c r="AG62" s="1" t="s">
        <v>1969</v>
      </c>
      <c r="AH62" s="1" t="s">
        <v>2030</v>
      </c>
      <c r="AI62" s="1" t="s">
        <v>1795</v>
      </c>
      <c r="AJ62" s="1" t="s">
        <v>1795</v>
      </c>
      <c r="AK62" s="1" t="s">
        <v>2078</v>
      </c>
      <c r="AL62" s="1" t="s">
        <v>2088</v>
      </c>
      <c r="AM62" s="1" t="s">
        <v>2090</v>
      </c>
      <c r="AP62" s="1"/>
      <c r="AQ62" s="1"/>
    </row>
    <row r="63" spans="1:43" x14ac:dyDescent="0.25">
      <c r="A63" s="1" t="s">
        <v>40</v>
      </c>
      <c r="B63" s="1" t="s">
        <v>338</v>
      </c>
      <c r="C63" s="1" t="s">
        <v>65</v>
      </c>
      <c r="D63" s="1" t="s">
        <v>40</v>
      </c>
      <c r="E63" s="1" t="s">
        <v>635</v>
      </c>
      <c r="F63" s="1" t="s">
        <v>636</v>
      </c>
      <c r="G63" s="1" t="s">
        <v>637</v>
      </c>
      <c r="H63" s="1" t="s">
        <v>638</v>
      </c>
      <c r="I63" s="1" t="s">
        <v>643</v>
      </c>
      <c r="J63" s="1" t="s">
        <v>657</v>
      </c>
      <c r="K63" s="1" t="s">
        <v>738</v>
      </c>
      <c r="L63" s="1" t="s">
        <v>1006</v>
      </c>
      <c r="M63" s="1" t="s">
        <v>1266</v>
      </c>
      <c r="N63" s="1" t="s">
        <v>1496</v>
      </c>
      <c r="O63" s="1" t="s">
        <v>1790</v>
      </c>
      <c r="P63" s="1" t="s">
        <v>109</v>
      </c>
      <c r="Q63" s="1" t="s">
        <v>1794</v>
      </c>
      <c r="R63" s="1"/>
      <c r="S63" s="1"/>
      <c r="T63" s="1" t="s">
        <v>1792</v>
      </c>
      <c r="U63" s="1" t="s">
        <v>1792</v>
      </c>
      <c r="V63" s="1" t="s">
        <v>39</v>
      </c>
      <c r="W63" s="1" t="s">
        <v>1792</v>
      </c>
      <c r="X63" s="1" t="s">
        <v>39</v>
      </c>
      <c r="Y63" s="1" t="s">
        <v>40</v>
      </c>
      <c r="Z63" s="1" t="s">
        <v>1792</v>
      </c>
      <c r="AA63" s="1" t="s">
        <v>1792</v>
      </c>
      <c r="AB63" s="1" t="s">
        <v>39</v>
      </c>
      <c r="AC63" s="1" t="s">
        <v>1902</v>
      </c>
      <c r="AD63" s="1"/>
      <c r="AE63" s="1" t="s">
        <v>1791</v>
      </c>
      <c r="AF63" s="1" t="s">
        <v>65</v>
      </c>
      <c r="AG63" s="1" t="s">
        <v>1970</v>
      </c>
      <c r="AH63" s="1" t="s">
        <v>2020</v>
      </c>
      <c r="AI63" s="1" t="s">
        <v>1795</v>
      </c>
      <c r="AJ63" s="1" t="s">
        <v>1794</v>
      </c>
      <c r="AK63" s="1" t="s">
        <v>2078</v>
      </c>
      <c r="AL63" s="1" t="s">
        <v>2083</v>
      </c>
      <c r="AM63" s="1" t="s">
        <v>2090</v>
      </c>
      <c r="AP63" s="1"/>
      <c r="AQ63" s="1"/>
    </row>
    <row r="64" spans="1:43" x14ac:dyDescent="0.25">
      <c r="A64" s="1" t="s">
        <v>51</v>
      </c>
      <c r="B64" s="1" t="s">
        <v>349</v>
      </c>
      <c r="C64" s="1" t="s">
        <v>65</v>
      </c>
      <c r="D64" s="1" t="s">
        <v>40</v>
      </c>
      <c r="E64" s="1" t="s">
        <v>635</v>
      </c>
      <c r="F64" s="1" t="s">
        <v>636</v>
      </c>
      <c r="G64" s="1" t="s">
        <v>637</v>
      </c>
      <c r="H64" s="1" t="s">
        <v>638</v>
      </c>
      <c r="I64" s="1" t="s">
        <v>644</v>
      </c>
      <c r="J64" s="1" t="s">
        <v>662</v>
      </c>
      <c r="K64" s="1" t="s">
        <v>748</v>
      </c>
      <c r="L64" s="1" t="s">
        <v>1015</v>
      </c>
      <c r="M64" s="1" t="s">
        <v>1274</v>
      </c>
      <c r="N64" s="1" t="s">
        <v>1507</v>
      </c>
      <c r="O64" s="1" t="s">
        <v>1790</v>
      </c>
      <c r="P64" s="1" t="s">
        <v>85</v>
      </c>
      <c r="Q64" s="1" t="s">
        <v>1794</v>
      </c>
      <c r="R64" s="1"/>
      <c r="S64" s="1"/>
      <c r="T64" s="1" t="s">
        <v>1792</v>
      </c>
      <c r="U64" s="1" t="s">
        <v>39</v>
      </c>
      <c r="V64" s="1" t="s">
        <v>39</v>
      </c>
      <c r="W64" s="1" t="s">
        <v>1792</v>
      </c>
      <c r="X64" s="1" t="s">
        <v>1792</v>
      </c>
      <c r="Y64" s="1" t="s">
        <v>1792</v>
      </c>
      <c r="Z64" s="1" t="s">
        <v>1792</v>
      </c>
      <c r="AA64" s="1" t="s">
        <v>39</v>
      </c>
      <c r="AB64" s="1" t="s">
        <v>1792</v>
      </c>
      <c r="AC64" s="1" t="s">
        <v>1901</v>
      </c>
      <c r="AD64" s="1"/>
      <c r="AE64" s="1" t="s">
        <v>1790</v>
      </c>
      <c r="AF64" s="1" t="s">
        <v>60</v>
      </c>
      <c r="AG64" s="1" t="s">
        <v>1976</v>
      </c>
      <c r="AH64" s="1" t="s">
        <v>39</v>
      </c>
      <c r="AI64" s="1" t="s">
        <v>1795</v>
      </c>
      <c r="AJ64" s="1" t="s">
        <v>1795</v>
      </c>
      <c r="AK64" s="1" t="s">
        <v>2078</v>
      </c>
      <c r="AL64" s="1" t="s">
        <v>2088</v>
      </c>
      <c r="AM64" s="1" t="s">
        <v>2090</v>
      </c>
      <c r="AP64" s="1"/>
      <c r="AQ64" s="1"/>
    </row>
    <row r="65" spans="1:43" x14ac:dyDescent="0.25">
      <c r="A65" s="1" t="s">
        <v>56</v>
      </c>
      <c r="B65" s="1" t="s">
        <v>354</v>
      </c>
      <c r="C65" s="1" t="s">
        <v>65</v>
      </c>
      <c r="D65" s="1" t="s">
        <v>40</v>
      </c>
      <c r="E65" s="1" t="s">
        <v>635</v>
      </c>
      <c r="F65" s="1" t="s">
        <v>636</v>
      </c>
      <c r="G65" s="1" t="s">
        <v>637</v>
      </c>
      <c r="H65" s="1" t="s">
        <v>638</v>
      </c>
      <c r="I65" s="1" t="s">
        <v>644</v>
      </c>
      <c r="J65" s="1" t="s">
        <v>659</v>
      </c>
      <c r="K65" s="1" t="s">
        <v>748</v>
      </c>
      <c r="L65" s="1" t="s">
        <v>1015</v>
      </c>
      <c r="M65" s="1" t="s">
        <v>1274</v>
      </c>
      <c r="N65" s="1" t="s">
        <v>1512</v>
      </c>
      <c r="O65" s="1" t="s">
        <v>1791</v>
      </c>
      <c r="P65" s="1" t="s">
        <v>67</v>
      </c>
      <c r="Q65" s="1" t="s">
        <v>1795</v>
      </c>
      <c r="R65" s="1" t="s">
        <v>1797</v>
      </c>
      <c r="S65" s="1" t="s">
        <v>1790</v>
      </c>
      <c r="T65" s="1" t="s">
        <v>67</v>
      </c>
      <c r="U65" s="1" t="s">
        <v>1792</v>
      </c>
      <c r="V65" s="1" t="s">
        <v>39</v>
      </c>
      <c r="W65" s="1" t="s">
        <v>1792</v>
      </c>
      <c r="X65" s="1" t="s">
        <v>1792</v>
      </c>
      <c r="Y65" s="1" t="s">
        <v>39</v>
      </c>
      <c r="Z65" s="1" t="s">
        <v>39</v>
      </c>
      <c r="AA65" s="1" t="s">
        <v>1792</v>
      </c>
      <c r="AB65" s="1" t="s">
        <v>1792</v>
      </c>
      <c r="AC65" s="1" t="s">
        <v>1906</v>
      </c>
      <c r="AD65" s="1"/>
      <c r="AE65" s="1" t="s">
        <v>1791</v>
      </c>
      <c r="AF65" s="1" t="s">
        <v>67</v>
      </c>
      <c r="AG65" s="1" t="s">
        <v>1976</v>
      </c>
      <c r="AH65" s="1" t="s">
        <v>39</v>
      </c>
      <c r="AI65" s="1" t="s">
        <v>1794</v>
      </c>
      <c r="AJ65" s="1" t="s">
        <v>1795</v>
      </c>
      <c r="AK65" s="1" t="s">
        <v>2078</v>
      </c>
      <c r="AL65" s="1" t="s">
        <v>2088</v>
      </c>
      <c r="AM65" s="1" t="s">
        <v>2090</v>
      </c>
      <c r="AP65" s="1"/>
      <c r="AQ65" s="1"/>
    </row>
    <row r="66" spans="1:43" x14ac:dyDescent="0.25">
      <c r="A66" s="1" t="s">
        <v>70</v>
      </c>
      <c r="B66" s="1" t="s">
        <v>368</v>
      </c>
      <c r="C66" s="1" t="s">
        <v>41</v>
      </c>
      <c r="D66" s="1" t="s">
        <v>41</v>
      </c>
      <c r="E66" s="1" t="s">
        <v>635</v>
      </c>
      <c r="F66" s="1" t="s">
        <v>636</v>
      </c>
      <c r="G66" s="1" t="s">
        <v>637</v>
      </c>
      <c r="H66" s="1" t="s">
        <v>638</v>
      </c>
      <c r="I66" s="1" t="s">
        <v>645</v>
      </c>
      <c r="J66" s="1" t="s">
        <v>667</v>
      </c>
      <c r="K66" s="1" t="s">
        <v>762</v>
      </c>
      <c r="L66" s="1" t="s">
        <v>1030</v>
      </c>
      <c r="M66" s="1" t="s">
        <v>1270</v>
      </c>
      <c r="N66" s="1" t="s">
        <v>1526</v>
      </c>
      <c r="O66" s="1" t="s">
        <v>1791</v>
      </c>
      <c r="P66" s="1" t="s">
        <v>72</v>
      </c>
      <c r="Q66" s="1" t="s">
        <v>1795</v>
      </c>
      <c r="R66" s="1" t="s">
        <v>1806</v>
      </c>
      <c r="S66" s="1" t="s">
        <v>1790</v>
      </c>
      <c r="T66" s="1" t="s">
        <v>73</v>
      </c>
      <c r="U66" s="1" t="s">
        <v>39</v>
      </c>
      <c r="V66" s="1" t="s">
        <v>39</v>
      </c>
      <c r="W66" s="1" t="s">
        <v>1792</v>
      </c>
      <c r="X66" s="1" t="s">
        <v>1792</v>
      </c>
      <c r="Y66" s="1" t="s">
        <v>43</v>
      </c>
      <c r="Z66" s="1" t="s">
        <v>39</v>
      </c>
      <c r="AA66" s="1" t="s">
        <v>1792</v>
      </c>
      <c r="AB66" s="1" t="s">
        <v>1792</v>
      </c>
      <c r="AC66" s="1" t="s">
        <v>1901</v>
      </c>
      <c r="AD66" s="1"/>
      <c r="AE66" s="1" t="s">
        <v>1790</v>
      </c>
      <c r="AF66" s="1" t="s">
        <v>73</v>
      </c>
      <c r="AG66" s="1" t="s">
        <v>1969</v>
      </c>
      <c r="AH66" s="1" t="s">
        <v>39</v>
      </c>
      <c r="AI66" s="1" t="s">
        <v>1794</v>
      </c>
      <c r="AJ66" s="1" t="s">
        <v>1795</v>
      </c>
      <c r="AK66" s="1" t="s">
        <v>2078</v>
      </c>
      <c r="AL66" s="1" t="s">
        <v>2088</v>
      </c>
      <c r="AM66" s="1" t="s">
        <v>2090</v>
      </c>
      <c r="AP66" s="1"/>
      <c r="AQ66" s="1"/>
    </row>
    <row r="67" spans="1:43" x14ac:dyDescent="0.25">
      <c r="A67" s="1" t="s">
        <v>79</v>
      </c>
      <c r="B67" s="1" t="s">
        <v>377</v>
      </c>
      <c r="C67" s="1" t="s">
        <v>39</v>
      </c>
      <c r="D67" s="1" t="s">
        <v>41</v>
      </c>
      <c r="E67" s="1" t="s">
        <v>635</v>
      </c>
      <c r="F67" s="1" t="s">
        <v>636</v>
      </c>
      <c r="G67" s="1" t="s">
        <v>637</v>
      </c>
      <c r="H67" s="1" t="s">
        <v>638</v>
      </c>
      <c r="I67" s="1" t="s">
        <v>646</v>
      </c>
      <c r="J67" s="1" t="s">
        <v>671</v>
      </c>
      <c r="K67" s="1" t="s">
        <v>769</v>
      </c>
      <c r="L67" s="1" t="s">
        <v>1037</v>
      </c>
      <c r="M67" s="1" t="s">
        <v>1292</v>
      </c>
      <c r="N67" s="1" t="s">
        <v>1535</v>
      </c>
      <c r="O67" s="1" t="s">
        <v>1790</v>
      </c>
      <c r="P67" s="1" t="s">
        <v>71</v>
      </c>
      <c r="Q67" s="1" t="s">
        <v>1794</v>
      </c>
      <c r="R67" s="1"/>
      <c r="S67" s="1"/>
      <c r="T67" s="1" t="s">
        <v>1792</v>
      </c>
      <c r="U67" s="1" t="s">
        <v>39</v>
      </c>
      <c r="V67" s="1" t="s">
        <v>39</v>
      </c>
      <c r="W67" s="1" t="s">
        <v>1792</v>
      </c>
      <c r="X67" s="1" t="s">
        <v>1792</v>
      </c>
      <c r="Y67" s="1" t="s">
        <v>39</v>
      </c>
      <c r="Z67" s="1" t="s">
        <v>39</v>
      </c>
      <c r="AA67" s="1" t="s">
        <v>1792</v>
      </c>
      <c r="AB67" s="1" t="s">
        <v>1792</v>
      </c>
      <c r="AC67" s="1" t="s">
        <v>1902</v>
      </c>
      <c r="AD67" s="1"/>
      <c r="AE67" s="1" t="s">
        <v>1791</v>
      </c>
      <c r="AF67" s="1" t="s">
        <v>63</v>
      </c>
      <c r="AG67" s="1" t="s">
        <v>1976</v>
      </c>
      <c r="AH67" s="1" t="s">
        <v>39</v>
      </c>
      <c r="AI67" s="1" t="s">
        <v>1794</v>
      </c>
      <c r="AJ67" s="1" t="s">
        <v>1795</v>
      </c>
      <c r="AK67" s="1" t="s">
        <v>2078</v>
      </c>
      <c r="AL67" s="1" t="s">
        <v>2088</v>
      </c>
      <c r="AM67" s="1" t="s">
        <v>2090</v>
      </c>
      <c r="AP67" s="1"/>
      <c r="AQ67" s="1"/>
    </row>
    <row r="68" spans="1:43" x14ac:dyDescent="0.25">
      <c r="A68" s="1" t="s">
        <v>90</v>
      </c>
      <c r="B68" s="1" t="s">
        <v>388</v>
      </c>
      <c r="C68" s="1" t="s">
        <v>39</v>
      </c>
      <c r="D68" s="1" t="s">
        <v>41</v>
      </c>
      <c r="E68" s="1" t="s">
        <v>635</v>
      </c>
      <c r="F68" s="1" t="s">
        <v>636</v>
      </c>
      <c r="G68" s="1" t="s">
        <v>637</v>
      </c>
      <c r="H68" s="1" t="s">
        <v>638</v>
      </c>
      <c r="I68" s="1" t="s">
        <v>646</v>
      </c>
      <c r="J68" s="1" t="s">
        <v>671</v>
      </c>
      <c r="K68" s="1" t="s">
        <v>779</v>
      </c>
      <c r="L68" s="1" t="s">
        <v>1047</v>
      </c>
      <c r="M68" s="1" t="s">
        <v>1300</v>
      </c>
      <c r="N68" s="1" t="s">
        <v>1546</v>
      </c>
      <c r="O68" s="1" t="s">
        <v>1791</v>
      </c>
      <c r="P68" s="1" t="s">
        <v>89</v>
      </c>
      <c r="Q68" s="1" t="s">
        <v>1794</v>
      </c>
      <c r="R68" s="1"/>
      <c r="S68" s="1"/>
      <c r="T68" s="1" t="s">
        <v>1792</v>
      </c>
      <c r="U68" s="1" t="s">
        <v>1792</v>
      </c>
      <c r="V68" s="1" t="s">
        <v>1792</v>
      </c>
      <c r="W68" s="1" t="s">
        <v>39</v>
      </c>
      <c r="X68" s="1" t="s">
        <v>1792</v>
      </c>
      <c r="Y68" s="1" t="s">
        <v>40</v>
      </c>
      <c r="Z68" s="1" t="s">
        <v>40</v>
      </c>
      <c r="AA68" s="1" t="s">
        <v>1792</v>
      </c>
      <c r="AB68" s="1" t="s">
        <v>1792</v>
      </c>
      <c r="AC68" s="1" t="s">
        <v>1901</v>
      </c>
      <c r="AD68" s="1"/>
      <c r="AE68" s="1" t="s">
        <v>1791</v>
      </c>
      <c r="AF68" s="1" t="s">
        <v>89</v>
      </c>
      <c r="AG68" s="1" t="s">
        <v>1969</v>
      </c>
      <c r="AH68" s="1" t="s">
        <v>39</v>
      </c>
      <c r="AI68" s="1" t="s">
        <v>1794</v>
      </c>
      <c r="AJ68" s="1" t="s">
        <v>1795</v>
      </c>
      <c r="AK68" s="1" t="s">
        <v>2078</v>
      </c>
      <c r="AL68" s="1" t="s">
        <v>2088</v>
      </c>
      <c r="AM68" s="1" t="s">
        <v>2090</v>
      </c>
      <c r="AP68" s="1"/>
      <c r="AQ68" s="1"/>
    </row>
    <row r="69" spans="1:43" x14ac:dyDescent="0.25">
      <c r="A69" s="1" t="s">
        <v>163</v>
      </c>
      <c r="B69" s="1" t="s">
        <v>461</v>
      </c>
      <c r="C69" s="1" t="s">
        <v>63</v>
      </c>
      <c r="D69" s="1" t="s">
        <v>41</v>
      </c>
      <c r="E69" s="1" t="s">
        <v>635</v>
      </c>
      <c r="F69" s="1" t="s">
        <v>636</v>
      </c>
      <c r="G69" s="1" t="s">
        <v>637</v>
      </c>
      <c r="H69" s="1" t="s">
        <v>641</v>
      </c>
      <c r="I69" s="1" t="s">
        <v>650</v>
      </c>
      <c r="J69" s="1" t="s">
        <v>681</v>
      </c>
      <c r="K69" s="1" t="s">
        <v>847</v>
      </c>
      <c r="L69" s="1" t="s">
        <v>1111</v>
      </c>
      <c r="M69" s="1"/>
      <c r="N69" s="1" t="s">
        <v>1619</v>
      </c>
      <c r="O69" s="1" t="s">
        <v>1791</v>
      </c>
      <c r="P69" s="1" t="s">
        <v>86</v>
      </c>
      <c r="Q69" s="1" t="s">
        <v>1795</v>
      </c>
      <c r="R69" s="1"/>
      <c r="S69" s="1" t="s">
        <v>1790</v>
      </c>
      <c r="T69" s="1" t="s">
        <v>84</v>
      </c>
      <c r="U69" s="1" t="s">
        <v>1792</v>
      </c>
      <c r="V69" s="1" t="s">
        <v>40</v>
      </c>
      <c r="W69" s="1" t="s">
        <v>39</v>
      </c>
      <c r="X69" s="1" t="s">
        <v>1792</v>
      </c>
      <c r="Y69" s="1" t="s">
        <v>1792</v>
      </c>
      <c r="Z69" s="1" t="s">
        <v>1792</v>
      </c>
      <c r="AA69" s="1" t="s">
        <v>1792</v>
      </c>
      <c r="AB69" s="1" t="s">
        <v>1792</v>
      </c>
      <c r="AC69" s="1" t="s">
        <v>1906</v>
      </c>
      <c r="AD69" s="1"/>
      <c r="AE69" s="1" t="s">
        <v>1790</v>
      </c>
      <c r="AF69" s="1" t="s">
        <v>58</v>
      </c>
      <c r="AG69" s="1" t="s">
        <v>1972</v>
      </c>
      <c r="AH69" s="1" t="s">
        <v>39</v>
      </c>
      <c r="AI69" s="1" t="s">
        <v>1794</v>
      </c>
      <c r="AJ69" s="1" t="s">
        <v>1794</v>
      </c>
      <c r="AK69" s="1" t="s">
        <v>2079</v>
      </c>
      <c r="AL69" s="1" t="s">
        <v>2082</v>
      </c>
      <c r="AM69" s="1" t="s">
        <v>2090</v>
      </c>
      <c r="AP69" s="1"/>
      <c r="AQ69" s="1"/>
    </row>
    <row r="70" spans="1:43" x14ac:dyDescent="0.25">
      <c r="A70" s="1" t="s">
        <v>167</v>
      </c>
      <c r="B70" s="1" t="s">
        <v>465</v>
      </c>
      <c r="C70" s="1" t="s">
        <v>63</v>
      </c>
      <c r="D70" s="1" t="s">
        <v>41</v>
      </c>
      <c r="E70" s="1" t="s">
        <v>635</v>
      </c>
      <c r="F70" s="1" t="s">
        <v>636</v>
      </c>
      <c r="G70" s="1" t="s">
        <v>637</v>
      </c>
      <c r="H70" s="1" t="s">
        <v>641</v>
      </c>
      <c r="I70" s="1" t="s">
        <v>650</v>
      </c>
      <c r="J70" s="1" t="s">
        <v>682</v>
      </c>
      <c r="K70" s="1" t="s">
        <v>851</v>
      </c>
      <c r="L70" s="1" t="s">
        <v>1115</v>
      </c>
      <c r="M70" s="1" t="s">
        <v>1359</v>
      </c>
      <c r="N70" s="1" t="s">
        <v>1623</v>
      </c>
      <c r="O70" s="1" t="s">
        <v>1791</v>
      </c>
      <c r="P70" s="1" t="s">
        <v>83</v>
      </c>
      <c r="Q70" s="1" t="s">
        <v>1795</v>
      </c>
      <c r="R70" s="1" t="s">
        <v>1831</v>
      </c>
      <c r="S70" s="1" t="s">
        <v>1790</v>
      </c>
      <c r="T70" s="1" t="s">
        <v>80</v>
      </c>
      <c r="U70" s="1" t="s">
        <v>41</v>
      </c>
      <c r="V70" s="1" t="s">
        <v>1792</v>
      </c>
      <c r="W70" s="1" t="s">
        <v>39</v>
      </c>
      <c r="X70" s="1" t="s">
        <v>1792</v>
      </c>
      <c r="Y70" s="1" t="s">
        <v>40</v>
      </c>
      <c r="Z70" s="1" t="s">
        <v>1792</v>
      </c>
      <c r="AA70" s="1" t="s">
        <v>39</v>
      </c>
      <c r="AB70" s="1" t="s">
        <v>1792</v>
      </c>
      <c r="AC70" s="1" t="s">
        <v>1906</v>
      </c>
      <c r="AD70" s="1"/>
      <c r="AE70" s="1" t="s">
        <v>1791</v>
      </c>
      <c r="AF70" s="1" t="s">
        <v>55</v>
      </c>
      <c r="AG70" s="1" t="s">
        <v>1974</v>
      </c>
      <c r="AH70" s="1" t="s">
        <v>39</v>
      </c>
      <c r="AI70" s="1" t="s">
        <v>1794</v>
      </c>
      <c r="AJ70" s="1" t="s">
        <v>1794</v>
      </c>
      <c r="AK70" s="1" t="s">
        <v>2079</v>
      </c>
      <c r="AL70" s="1" t="s">
        <v>2088</v>
      </c>
      <c r="AM70" s="1" t="s">
        <v>2090</v>
      </c>
      <c r="AP70" s="1"/>
      <c r="AQ70" s="1"/>
    </row>
    <row r="71" spans="1:43" x14ac:dyDescent="0.25">
      <c r="A71" s="1" t="s">
        <v>176</v>
      </c>
      <c r="B71" s="1" t="s">
        <v>474</v>
      </c>
      <c r="C71" s="1" t="s">
        <v>63</v>
      </c>
      <c r="D71" s="1" t="s">
        <v>41</v>
      </c>
      <c r="E71" s="1" t="s">
        <v>635</v>
      </c>
      <c r="F71" s="1" t="s">
        <v>636</v>
      </c>
      <c r="G71" s="1" t="s">
        <v>637</v>
      </c>
      <c r="H71" s="1" t="s">
        <v>641</v>
      </c>
      <c r="I71" s="1" t="s">
        <v>650</v>
      </c>
      <c r="J71" s="1" t="s">
        <v>684</v>
      </c>
      <c r="K71" s="1" t="s">
        <v>860</v>
      </c>
      <c r="L71" s="1" t="s">
        <v>1123</v>
      </c>
      <c r="M71" s="1" t="s">
        <v>1320</v>
      </c>
      <c r="N71" s="1" t="s">
        <v>1632</v>
      </c>
      <c r="O71" s="1" t="s">
        <v>1791</v>
      </c>
      <c r="P71" s="1" t="s">
        <v>83</v>
      </c>
      <c r="Q71" s="1" t="s">
        <v>1795</v>
      </c>
      <c r="R71" s="1" t="s">
        <v>1835</v>
      </c>
      <c r="S71" s="1" t="s">
        <v>1790</v>
      </c>
      <c r="T71" s="1" t="s">
        <v>85</v>
      </c>
      <c r="U71" s="1" t="s">
        <v>40</v>
      </c>
      <c r="V71" s="1" t="s">
        <v>1792</v>
      </c>
      <c r="W71" s="1" t="s">
        <v>39</v>
      </c>
      <c r="X71" s="1" t="s">
        <v>1792</v>
      </c>
      <c r="Y71" s="1" t="s">
        <v>41</v>
      </c>
      <c r="Z71" s="1" t="s">
        <v>40</v>
      </c>
      <c r="AA71" s="1" t="s">
        <v>39</v>
      </c>
      <c r="AB71" s="1" t="s">
        <v>1792</v>
      </c>
      <c r="AC71" s="1" t="s">
        <v>1910</v>
      </c>
      <c r="AD71" s="1"/>
      <c r="AE71" s="1" t="s">
        <v>1791</v>
      </c>
      <c r="AF71" s="1" t="s">
        <v>56</v>
      </c>
      <c r="AG71" s="1" t="s">
        <v>1974</v>
      </c>
      <c r="AH71" s="1" t="s">
        <v>39</v>
      </c>
      <c r="AI71" s="1" t="s">
        <v>1795</v>
      </c>
      <c r="AJ71" s="1" t="s">
        <v>1794</v>
      </c>
      <c r="AK71" s="1" t="s">
        <v>2079</v>
      </c>
      <c r="AL71" s="1" t="s">
        <v>2088</v>
      </c>
      <c r="AM71" s="1" t="s">
        <v>2090</v>
      </c>
      <c r="AP71" s="1"/>
      <c r="AQ71" s="1"/>
    </row>
    <row r="72" spans="1:43" x14ac:dyDescent="0.25">
      <c r="A72" s="1" t="s">
        <v>177</v>
      </c>
      <c r="B72" s="1" t="s">
        <v>475</v>
      </c>
      <c r="C72" s="1" t="s">
        <v>63</v>
      </c>
      <c r="D72" s="1" t="s">
        <v>41</v>
      </c>
      <c r="E72" s="1" t="s">
        <v>635</v>
      </c>
      <c r="F72" s="1" t="s">
        <v>636</v>
      </c>
      <c r="G72" s="1" t="s">
        <v>637</v>
      </c>
      <c r="H72" s="1" t="s">
        <v>641</v>
      </c>
      <c r="I72" s="1" t="s">
        <v>650</v>
      </c>
      <c r="J72" s="1" t="s">
        <v>685</v>
      </c>
      <c r="K72" s="1" t="s">
        <v>861</v>
      </c>
      <c r="L72" s="1" t="s">
        <v>1124</v>
      </c>
      <c r="M72" s="1" t="s">
        <v>1368</v>
      </c>
      <c r="N72" s="1" t="s">
        <v>1633</v>
      </c>
      <c r="O72" s="1" t="s">
        <v>1791</v>
      </c>
      <c r="P72" s="1" t="s">
        <v>103</v>
      </c>
      <c r="Q72" s="1" t="s">
        <v>1794</v>
      </c>
      <c r="R72" s="1"/>
      <c r="S72" s="1"/>
      <c r="T72" s="1" t="s">
        <v>1792</v>
      </c>
      <c r="U72" s="1" t="s">
        <v>1792</v>
      </c>
      <c r="V72" s="1" t="s">
        <v>1792</v>
      </c>
      <c r="W72" s="1" t="s">
        <v>1792</v>
      </c>
      <c r="X72" s="1" t="s">
        <v>1792</v>
      </c>
      <c r="Y72" s="1" t="s">
        <v>1792</v>
      </c>
      <c r="Z72" s="1" t="s">
        <v>39</v>
      </c>
      <c r="AA72" s="1" t="s">
        <v>1792</v>
      </c>
      <c r="AB72" s="1" t="s">
        <v>1792</v>
      </c>
      <c r="AC72" s="1" t="s">
        <v>1905</v>
      </c>
      <c r="AD72" s="1"/>
      <c r="AE72" s="1" t="s">
        <v>1790</v>
      </c>
      <c r="AF72" s="1" t="s">
        <v>61</v>
      </c>
      <c r="AG72" s="1" t="s">
        <v>1972</v>
      </c>
      <c r="AH72" s="1" t="s">
        <v>39</v>
      </c>
      <c r="AI72" s="1" t="s">
        <v>1794</v>
      </c>
      <c r="AJ72" s="1" t="s">
        <v>1794</v>
      </c>
      <c r="AK72" s="1" t="s">
        <v>2079</v>
      </c>
      <c r="AL72" s="1" t="s">
        <v>2088</v>
      </c>
      <c r="AM72" s="1" t="s">
        <v>2090</v>
      </c>
      <c r="AP72" s="1"/>
      <c r="AQ72" s="1"/>
    </row>
    <row r="73" spans="1:43" x14ac:dyDescent="0.25">
      <c r="A73" s="1" t="s">
        <v>178</v>
      </c>
      <c r="B73" s="1" t="s">
        <v>476</v>
      </c>
      <c r="C73" s="1" t="s">
        <v>63</v>
      </c>
      <c r="D73" s="1" t="s">
        <v>41</v>
      </c>
      <c r="E73" s="1" t="s">
        <v>635</v>
      </c>
      <c r="F73" s="1" t="s">
        <v>636</v>
      </c>
      <c r="G73" s="1" t="s">
        <v>637</v>
      </c>
      <c r="H73" s="1" t="s">
        <v>641</v>
      </c>
      <c r="I73" s="1" t="s">
        <v>650</v>
      </c>
      <c r="J73" s="1" t="s">
        <v>680</v>
      </c>
      <c r="K73" s="1" t="s">
        <v>862</v>
      </c>
      <c r="L73" s="1" t="s">
        <v>1124</v>
      </c>
      <c r="M73" s="1" t="s">
        <v>1369</v>
      </c>
      <c r="N73" s="1" t="s">
        <v>1634</v>
      </c>
      <c r="O73" s="1" t="s">
        <v>1791</v>
      </c>
      <c r="P73" s="1" t="s">
        <v>70</v>
      </c>
      <c r="Q73" s="1" t="s">
        <v>1795</v>
      </c>
      <c r="R73" s="1" t="s">
        <v>1836</v>
      </c>
      <c r="S73" s="1" t="s">
        <v>1790</v>
      </c>
      <c r="T73" s="1" t="s">
        <v>86</v>
      </c>
      <c r="U73" s="1" t="s">
        <v>40</v>
      </c>
      <c r="V73" s="1" t="s">
        <v>41</v>
      </c>
      <c r="W73" s="1" t="s">
        <v>1792</v>
      </c>
      <c r="X73" s="1" t="s">
        <v>1792</v>
      </c>
      <c r="Y73" s="1" t="s">
        <v>39</v>
      </c>
      <c r="Z73" s="1" t="s">
        <v>39</v>
      </c>
      <c r="AA73" s="1" t="s">
        <v>39</v>
      </c>
      <c r="AB73" s="1" t="s">
        <v>1792</v>
      </c>
      <c r="AC73" s="1" t="s">
        <v>1923</v>
      </c>
      <c r="AD73" s="1"/>
      <c r="AE73" s="1" t="s">
        <v>1791</v>
      </c>
      <c r="AF73" s="1" t="s">
        <v>58</v>
      </c>
      <c r="AG73" s="1" t="s">
        <v>1994</v>
      </c>
      <c r="AH73" s="1" t="s">
        <v>39</v>
      </c>
      <c r="AI73" s="1" t="s">
        <v>1795</v>
      </c>
      <c r="AJ73" s="1" t="s">
        <v>1794</v>
      </c>
      <c r="AK73" s="1" t="s">
        <v>2079</v>
      </c>
      <c r="AL73" s="1" t="s">
        <v>2088</v>
      </c>
      <c r="AM73" s="1" t="s">
        <v>2090</v>
      </c>
      <c r="AP73" s="1"/>
      <c r="AQ73" s="1"/>
    </row>
    <row r="74" spans="1:43" x14ac:dyDescent="0.25">
      <c r="A74" s="1" t="s">
        <v>179</v>
      </c>
      <c r="B74" s="1" t="s">
        <v>477</v>
      </c>
      <c r="C74" s="1" t="s">
        <v>61</v>
      </c>
      <c r="D74" s="1" t="s">
        <v>41</v>
      </c>
      <c r="E74" s="1" t="s">
        <v>635</v>
      </c>
      <c r="F74" s="1" t="s">
        <v>636</v>
      </c>
      <c r="G74" s="1" t="s">
        <v>637</v>
      </c>
      <c r="H74" s="1" t="s">
        <v>641</v>
      </c>
      <c r="I74" s="1" t="s">
        <v>650</v>
      </c>
      <c r="J74" s="1" t="s">
        <v>680</v>
      </c>
      <c r="K74" s="1" t="s">
        <v>863</v>
      </c>
      <c r="L74" s="1" t="s">
        <v>1125</v>
      </c>
      <c r="M74" s="1" t="s">
        <v>1370</v>
      </c>
      <c r="N74" s="1" t="s">
        <v>1635</v>
      </c>
      <c r="O74" s="1" t="s">
        <v>1791</v>
      </c>
      <c r="P74" s="1" t="s">
        <v>78</v>
      </c>
      <c r="Q74" s="1" t="s">
        <v>1795</v>
      </c>
      <c r="R74" s="1" t="s">
        <v>1837</v>
      </c>
      <c r="S74" s="1" t="s">
        <v>1790</v>
      </c>
      <c r="T74" s="1" t="s">
        <v>81</v>
      </c>
      <c r="U74" s="1" t="s">
        <v>40</v>
      </c>
      <c r="V74" s="1" t="s">
        <v>39</v>
      </c>
      <c r="W74" s="1" t="s">
        <v>39</v>
      </c>
      <c r="X74" s="1" t="s">
        <v>1792</v>
      </c>
      <c r="Y74" s="1" t="s">
        <v>40</v>
      </c>
      <c r="Z74" s="1" t="s">
        <v>1792</v>
      </c>
      <c r="AA74" s="1" t="s">
        <v>1792</v>
      </c>
      <c r="AB74" s="1" t="s">
        <v>1792</v>
      </c>
      <c r="AC74" s="1" t="s">
        <v>1923</v>
      </c>
      <c r="AD74" s="1"/>
      <c r="AE74" s="1" t="s">
        <v>1791</v>
      </c>
      <c r="AF74" s="1" t="s">
        <v>56</v>
      </c>
      <c r="AG74" s="1" t="s">
        <v>1974</v>
      </c>
      <c r="AH74" s="1" t="s">
        <v>39</v>
      </c>
      <c r="AI74" s="1" t="s">
        <v>1794</v>
      </c>
      <c r="AJ74" s="1" t="s">
        <v>1794</v>
      </c>
      <c r="AK74" s="1" t="s">
        <v>2079</v>
      </c>
      <c r="AL74" s="1" t="s">
        <v>2088</v>
      </c>
      <c r="AM74" s="1" t="s">
        <v>2090</v>
      </c>
      <c r="AP74" s="1"/>
      <c r="AQ74" s="1"/>
    </row>
    <row r="75" spans="1:43" x14ac:dyDescent="0.25">
      <c r="A75" s="1" t="s">
        <v>183</v>
      </c>
      <c r="B75" s="1" t="s">
        <v>481</v>
      </c>
      <c r="C75" s="1" t="s">
        <v>63</v>
      </c>
      <c r="D75" s="1" t="s">
        <v>40</v>
      </c>
      <c r="E75" s="1" t="s">
        <v>635</v>
      </c>
      <c r="F75" s="1" t="s">
        <v>636</v>
      </c>
      <c r="G75" s="1" t="s">
        <v>637</v>
      </c>
      <c r="H75" s="1" t="s">
        <v>641</v>
      </c>
      <c r="I75" s="1" t="s">
        <v>651</v>
      </c>
      <c r="J75" s="1" t="s">
        <v>686</v>
      </c>
      <c r="K75" s="1" t="s">
        <v>867</v>
      </c>
      <c r="L75" s="1" t="s">
        <v>1129</v>
      </c>
      <c r="M75" s="1" t="s">
        <v>1374</v>
      </c>
      <c r="N75" s="1" t="s">
        <v>1639</v>
      </c>
      <c r="O75" s="1" t="s">
        <v>1791</v>
      </c>
      <c r="P75" s="1" t="s">
        <v>83</v>
      </c>
      <c r="Q75" s="1" t="s">
        <v>1795</v>
      </c>
      <c r="R75" s="1" t="s">
        <v>1839</v>
      </c>
      <c r="S75" s="1"/>
      <c r="T75" s="1" t="s">
        <v>1792</v>
      </c>
      <c r="U75" s="1" t="s">
        <v>39</v>
      </c>
      <c r="V75" s="1" t="s">
        <v>41</v>
      </c>
      <c r="W75" s="1" t="s">
        <v>39</v>
      </c>
      <c r="X75" s="1" t="s">
        <v>1792</v>
      </c>
      <c r="Y75" s="1" t="s">
        <v>41</v>
      </c>
      <c r="Z75" s="1" t="s">
        <v>40</v>
      </c>
      <c r="AA75" s="1" t="s">
        <v>39</v>
      </c>
      <c r="AB75" s="1" t="s">
        <v>1792</v>
      </c>
      <c r="AC75" s="1" t="s">
        <v>1904</v>
      </c>
      <c r="AD75" s="1"/>
      <c r="AE75" s="1" t="s">
        <v>1790</v>
      </c>
      <c r="AF75" s="1" t="s">
        <v>55</v>
      </c>
      <c r="AG75" s="1" t="s">
        <v>1972</v>
      </c>
      <c r="AH75" s="1" t="s">
        <v>39</v>
      </c>
      <c r="AI75" s="1" t="s">
        <v>1795</v>
      </c>
      <c r="AJ75" s="1" t="s">
        <v>1794</v>
      </c>
      <c r="AK75" s="1" t="s">
        <v>2079</v>
      </c>
      <c r="AL75" s="1" t="s">
        <v>2080</v>
      </c>
      <c r="AM75" s="1" t="s">
        <v>2090</v>
      </c>
      <c r="AP75" s="1"/>
      <c r="AQ75" s="1"/>
    </row>
    <row r="76" spans="1:43" x14ac:dyDescent="0.25">
      <c r="A76" s="1" t="s">
        <v>188</v>
      </c>
      <c r="B76" s="1" t="s">
        <v>486</v>
      </c>
      <c r="C76" s="1" t="s">
        <v>63</v>
      </c>
      <c r="D76" s="1" t="s">
        <v>40</v>
      </c>
      <c r="E76" s="1" t="s">
        <v>635</v>
      </c>
      <c r="F76" s="1" t="s">
        <v>636</v>
      </c>
      <c r="G76" s="1" t="s">
        <v>637</v>
      </c>
      <c r="H76" s="1" t="s">
        <v>641</v>
      </c>
      <c r="I76" s="1" t="s">
        <v>651</v>
      </c>
      <c r="J76" s="1" t="s">
        <v>687</v>
      </c>
      <c r="K76" s="1" t="s">
        <v>872</v>
      </c>
      <c r="L76" s="1" t="s">
        <v>1133</v>
      </c>
      <c r="M76" s="1" t="s">
        <v>1378</v>
      </c>
      <c r="N76" s="1" t="s">
        <v>1643</v>
      </c>
      <c r="O76" s="1" t="s">
        <v>1791</v>
      </c>
      <c r="P76" s="1" t="s">
        <v>69</v>
      </c>
      <c r="Q76" s="1" t="s">
        <v>1795</v>
      </c>
      <c r="R76" s="1" t="s">
        <v>1842</v>
      </c>
      <c r="S76" s="1" t="s">
        <v>1790</v>
      </c>
      <c r="T76" s="1" t="s">
        <v>72</v>
      </c>
      <c r="U76" s="1" t="s">
        <v>39</v>
      </c>
      <c r="V76" s="1" t="s">
        <v>1792</v>
      </c>
      <c r="W76" s="1" t="s">
        <v>1792</v>
      </c>
      <c r="X76" s="1" t="s">
        <v>1792</v>
      </c>
      <c r="Y76" s="1" t="s">
        <v>39</v>
      </c>
      <c r="Z76" s="1" t="s">
        <v>39</v>
      </c>
      <c r="AA76" s="1" t="s">
        <v>1792</v>
      </c>
      <c r="AB76" s="1" t="s">
        <v>1792</v>
      </c>
      <c r="AC76" s="1" t="s">
        <v>1901</v>
      </c>
      <c r="AD76" s="1"/>
      <c r="AE76" s="1" t="s">
        <v>1790</v>
      </c>
      <c r="AF76" s="1" t="s">
        <v>72</v>
      </c>
      <c r="AG76" s="1" t="s">
        <v>1969</v>
      </c>
      <c r="AH76" s="1" t="s">
        <v>39</v>
      </c>
      <c r="AI76" s="1" t="s">
        <v>1794</v>
      </c>
      <c r="AJ76" s="1" t="s">
        <v>1795</v>
      </c>
      <c r="AK76" s="1" t="s">
        <v>2079</v>
      </c>
      <c r="AL76" s="1" t="s">
        <v>2083</v>
      </c>
      <c r="AM76" s="1" t="s">
        <v>2090</v>
      </c>
      <c r="AP76" s="1"/>
      <c r="AQ76" s="1"/>
    </row>
    <row r="77" spans="1:43" x14ac:dyDescent="0.25">
      <c r="A77" s="1" t="s">
        <v>190</v>
      </c>
      <c r="B77" s="1" t="s">
        <v>488</v>
      </c>
      <c r="C77" s="1" t="s">
        <v>62</v>
      </c>
      <c r="D77" s="1" t="s">
        <v>40</v>
      </c>
      <c r="E77" s="1" t="s">
        <v>635</v>
      </c>
      <c r="F77" s="1" t="s">
        <v>636</v>
      </c>
      <c r="G77" s="1" t="s">
        <v>637</v>
      </c>
      <c r="H77" s="1" t="s">
        <v>641</v>
      </c>
      <c r="I77" s="1" t="s">
        <v>651</v>
      </c>
      <c r="J77" s="1" t="s">
        <v>686</v>
      </c>
      <c r="K77" s="1" t="s">
        <v>874</v>
      </c>
      <c r="L77" s="1" t="s">
        <v>1135</v>
      </c>
      <c r="M77" s="1" t="s">
        <v>1380</v>
      </c>
      <c r="N77" s="1" t="s">
        <v>1645</v>
      </c>
      <c r="O77" s="1" t="s">
        <v>1790</v>
      </c>
      <c r="P77" s="1" t="s">
        <v>94</v>
      </c>
      <c r="Q77" s="1" t="s">
        <v>1794</v>
      </c>
      <c r="R77" s="1"/>
      <c r="S77" s="1"/>
      <c r="T77" s="1" t="s">
        <v>1792</v>
      </c>
      <c r="U77" s="1" t="s">
        <v>39</v>
      </c>
      <c r="V77" s="1" t="s">
        <v>39</v>
      </c>
      <c r="W77" s="1" t="s">
        <v>1792</v>
      </c>
      <c r="X77" s="1" t="s">
        <v>1792</v>
      </c>
      <c r="Y77" s="1" t="s">
        <v>39</v>
      </c>
      <c r="Z77" s="1" t="s">
        <v>1792</v>
      </c>
      <c r="AA77" s="1" t="s">
        <v>39</v>
      </c>
      <c r="AB77" s="1" t="s">
        <v>1792</v>
      </c>
      <c r="AC77" s="1" t="s">
        <v>1901</v>
      </c>
      <c r="AD77" s="1"/>
      <c r="AE77" s="1" t="s">
        <v>1791</v>
      </c>
      <c r="AF77" s="1" t="s">
        <v>53</v>
      </c>
      <c r="AG77" s="1" t="s">
        <v>1996</v>
      </c>
      <c r="AH77" s="1" t="s">
        <v>39</v>
      </c>
      <c r="AI77" s="1" t="s">
        <v>1795</v>
      </c>
      <c r="AJ77" s="1" t="s">
        <v>1794</v>
      </c>
      <c r="AK77" s="1" t="s">
        <v>2079</v>
      </c>
      <c r="AL77" s="1" t="s">
        <v>2082</v>
      </c>
      <c r="AM77" s="1" t="s">
        <v>2090</v>
      </c>
      <c r="AP77" s="1"/>
      <c r="AQ77" s="1"/>
    </row>
    <row r="78" spans="1:43" x14ac:dyDescent="0.25">
      <c r="A78" s="1" t="s">
        <v>191</v>
      </c>
      <c r="B78" s="1" t="s">
        <v>489</v>
      </c>
      <c r="C78" s="1" t="s">
        <v>63</v>
      </c>
      <c r="D78" s="1" t="s">
        <v>40</v>
      </c>
      <c r="E78" s="1" t="s">
        <v>635</v>
      </c>
      <c r="F78" s="1" t="s">
        <v>636</v>
      </c>
      <c r="G78" s="1" t="s">
        <v>637</v>
      </c>
      <c r="H78" s="1" t="s">
        <v>641</v>
      </c>
      <c r="I78" s="1" t="s">
        <v>651</v>
      </c>
      <c r="J78" s="1" t="s">
        <v>689</v>
      </c>
      <c r="K78" s="1" t="s">
        <v>875</v>
      </c>
      <c r="L78" s="1" t="s">
        <v>1136</v>
      </c>
      <c r="M78" s="1" t="s">
        <v>1381</v>
      </c>
      <c r="N78" s="1" t="s">
        <v>1646</v>
      </c>
      <c r="O78" s="1" t="s">
        <v>1790</v>
      </c>
      <c r="P78" s="1" t="s">
        <v>67</v>
      </c>
      <c r="Q78" s="1" t="s">
        <v>1794</v>
      </c>
      <c r="R78" s="1"/>
      <c r="S78" s="1"/>
      <c r="T78" s="1" t="s">
        <v>1792</v>
      </c>
      <c r="U78" s="1" t="s">
        <v>39</v>
      </c>
      <c r="V78" s="1" t="s">
        <v>1792</v>
      </c>
      <c r="W78" s="1" t="s">
        <v>1792</v>
      </c>
      <c r="X78" s="1" t="s">
        <v>1792</v>
      </c>
      <c r="Y78" s="1" t="s">
        <v>1792</v>
      </c>
      <c r="Z78" s="1" t="s">
        <v>39</v>
      </c>
      <c r="AA78" s="1" t="s">
        <v>1792</v>
      </c>
      <c r="AB78" s="1" t="s">
        <v>1792</v>
      </c>
      <c r="AC78" s="1" t="s">
        <v>1904</v>
      </c>
      <c r="AD78" s="1"/>
      <c r="AE78" s="1" t="s">
        <v>1790</v>
      </c>
      <c r="AF78" s="1" t="s">
        <v>68</v>
      </c>
      <c r="AG78" s="1" t="s">
        <v>1969</v>
      </c>
      <c r="AH78" s="1" t="s">
        <v>39</v>
      </c>
      <c r="AI78" s="1" t="s">
        <v>1794</v>
      </c>
      <c r="AJ78" s="1" t="s">
        <v>1794</v>
      </c>
      <c r="AK78" s="1" t="s">
        <v>2079</v>
      </c>
      <c r="AL78" s="1" t="s">
        <v>2082</v>
      </c>
      <c r="AM78" s="1" t="s">
        <v>2090</v>
      </c>
      <c r="AP78" s="1"/>
      <c r="AQ78" s="1"/>
    </row>
    <row r="79" spans="1:43" x14ac:dyDescent="0.25">
      <c r="A79" s="1" t="s">
        <v>193</v>
      </c>
      <c r="B79" s="1" t="s">
        <v>491</v>
      </c>
      <c r="C79" s="1" t="s">
        <v>63</v>
      </c>
      <c r="D79" s="1" t="s">
        <v>40</v>
      </c>
      <c r="E79" s="1" t="s">
        <v>635</v>
      </c>
      <c r="F79" s="1" t="s">
        <v>636</v>
      </c>
      <c r="G79" s="1" t="s">
        <v>637</v>
      </c>
      <c r="H79" s="1" t="s">
        <v>641</v>
      </c>
      <c r="I79" s="1" t="s">
        <v>651</v>
      </c>
      <c r="J79" s="1" t="s">
        <v>689</v>
      </c>
      <c r="K79" s="1" t="s">
        <v>877</v>
      </c>
      <c r="L79" s="1" t="s">
        <v>1138</v>
      </c>
      <c r="M79" s="1" t="s">
        <v>1377</v>
      </c>
      <c r="N79" s="1" t="s">
        <v>1648</v>
      </c>
      <c r="O79" s="1" t="s">
        <v>1790</v>
      </c>
      <c r="P79" s="1" t="s">
        <v>61</v>
      </c>
      <c r="Q79" s="1" t="s">
        <v>1794</v>
      </c>
      <c r="R79" s="1"/>
      <c r="S79" s="1"/>
      <c r="T79" s="1" t="s">
        <v>1792</v>
      </c>
      <c r="U79" s="1" t="s">
        <v>1792</v>
      </c>
      <c r="V79" s="1" t="s">
        <v>1792</v>
      </c>
      <c r="W79" s="1" t="s">
        <v>1792</v>
      </c>
      <c r="X79" s="1" t="s">
        <v>1792</v>
      </c>
      <c r="Y79" s="1" t="s">
        <v>39</v>
      </c>
      <c r="Z79" s="1" t="s">
        <v>39</v>
      </c>
      <c r="AA79" s="1" t="s">
        <v>1792</v>
      </c>
      <c r="AB79" s="1" t="s">
        <v>1792</v>
      </c>
      <c r="AC79" s="1" t="s">
        <v>1904</v>
      </c>
      <c r="AD79" s="1"/>
      <c r="AE79" s="1" t="s">
        <v>1790</v>
      </c>
      <c r="AF79" s="1" t="s">
        <v>61</v>
      </c>
      <c r="AG79" s="1" t="s">
        <v>1969</v>
      </c>
      <c r="AH79" s="1" t="s">
        <v>39</v>
      </c>
      <c r="AI79" s="1" t="s">
        <v>1795</v>
      </c>
      <c r="AJ79" s="1" t="s">
        <v>1794</v>
      </c>
      <c r="AK79" s="1" t="s">
        <v>2079</v>
      </c>
      <c r="AL79" s="1" t="s">
        <v>2082</v>
      </c>
      <c r="AM79" s="1" t="s">
        <v>2090</v>
      </c>
      <c r="AP79" s="1"/>
      <c r="AQ79" s="1"/>
    </row>
    <row r="80" spans="1:43" x14ac:dyDescent="0.25">
      <c r="A80" s="1" t="s">
        <v>198</v>
      </c>
      <c r="B80" s="1" t="s">
        <v>496</v>
      </c>
      <c r="C80" s="1" t="s">
        <v>63</v>
      </c>
      <c r="D80" s="1" t="s">
        <v>40</v>
      </c>
      <c r="E80" s="1" t="s">
        <v>635</v>
      </c>
      <c r="F80" s="1" t="s">
        <v>636</v>
      </c>
      <c r="G80" s="1" t="s">
        <v>637</v>
      </c>
      <c r="H80" s="1" t="s">
        <v>641</v>
      </c>
      <c r="I80" s="1" t="s">
        <v>651</v>
      </c>
      <c r="J80" s="1" t="s">
        <v>689</v>
      </c>
      <c r="K80" s="1" t="s">
        <v>882</v>
      </c>
      <c r="L80" s="1" t="s">
        <v>1143</v>
      </c>
      <c r="M80" s="1" t="s">
        <v>1385</v>
      </c>
      <c r="N80" s="1" t="s">
        <v>1653</v>
      </c>
      <c r="O80" s="1" t="s">
        <v>1791</v>
      </c>
      <c r="P80" s="1" t="s">
        <v>86</v>
      </c>
      <c r="Q80" s="1" t="s">
        <v>1794</v>
      </c>
      <c r="R80" s="1" t="s">
        <v>1846</v>
      </c>
      <c r="S80" s="1" t="s">
        <v>1790</v>
      </c>
      <c r="T80" s="1" t="s">
        <v>88</v>
      </c>
      <c r="U80" s="1" t="s">
        <v>39</v>
      </c>
      <c r="V80" s="1" t="s">
        <v>41</v>
      </c>
      <c r="W80" s="1" t="s">
        <v>1792</v>
      </c>
      <c r="X80" s="1" t="s">
        <v>1792</v>
      </c>
      <c r="Y80" s="1" t="s">
        <v>41</v>
      </c>
      <c r="Z80" s="1" t="s">
        <v>1792</v>
      </c>
      <c r="AA80" s="1" t="s">
        <v>39</v>
      </c>
      <c r="AB80" s="1" t="s">
        <v>1792</v>
      </c>
      <c r="AC80" s="1" t="s">
        <v>1908</v>
      </c>
      <c r="AD80" s="1"/>
      <c r="AE80" s="1" t="s">
        <v>1791</v>
      </c>
      <c r="AF80" s="1" t="s">
        <v>56</v>
      </c>
      <c r="AG80" s="1" t="s">
        <v>1974</v>
      </c>
      <c r="AH80" s="1" t="s">
        <v>39</v>
      </c>
      <c r="AI80" s="1" t="s">
        <v>1794</v>
      </c>
      <c r="AJ80" s="1" t="s">
        <v>1795</v>
      </c>
      <c r="AK80" s="1" t="s">
        <v>2079</v>
      </c>
      <c r="AL80" s="1" t="s">
        <v>2080</v>
      </c>
      <c r="AM80" s="1" t="s">
        <v>2090</v>
      </c>
      <c r="AP80" s="1"/>
      <c r="AQ80" s="1"/>
    </row>
    <row r="81" spans="1:43" x14ac:dyDescent="0.25">
      <c r="A81" s="1" t="s">
        <v>201</v>
      </c>
      <c r="B81" s="1" t="s">
        <v>499</v>
      </c>
      <c r="C81" s="1" t="s">
        <v>63</v>
      </c>
      <c r="D81" s="1" t="s">
        <v>40</v>
      </c>
      <c r="E81" s="1" t="s">
        <v>635</v>
      </c>
      <c r="F81" s="1" t="s">
        <v>636</v>
      </c>
      <c r="G81" s="1" t="s">
        <v>637</v>
      </c>
      <c r="H81" s="1" t="s">
        <v>641</v>
      </c>
      <c r="I81" s="1" t="s">
        <v>651</v>
      </c>
      <c r="J81" s="1" t="s">
        <v>689</v>
      </c>
      <c r="K81" s="1" t="s">
        <v>884</v>
      </c>
      <c r="L81" s="1" t="s">
        <v>1146</v>
      </c>
      <c r="M81" s="1" t="s">
        <v>1387</v>
      </c>
      <c r="N81" s="1" t="s">
        <v>1656</v>
      </c>
      <c r="O81" s="1" t="s">
        <v>1790</v>
      </c>
      <c r="P81" s="1" t="s">
        <v>73</v>
      </c>
      <c r="Q81" s="1" t="s">
        <v>1794</v>
      </c>
      <c r="R81" s="1"/>
      <c r="S81" s="1"/>
      <c r="T81" s="1" t="s">
        <v>1792</v>
      </c>
      <c r="U81" s="1" t="s">
        <v>41</v>
      </c>
      <c r="V81" s="1" t="s">
        <v>1792</v>
      </c>
      <c r="W81" s="1" t="s">
        <v>1792</v>
      </c>
      <c r="X81" s="1" t="s">
        <v>1792</v>
      </c>
      <c r="Y81" s="1" t="s">
        <v>40</v>
      </c>
      <c r="Z81" s="1" t="s">
        <v>39</v>
      </c>
      <c r="AA81" s="1" t="s">
        <v>1792</v>
      </c>
      <c r="AB81" s="1" t="s">
        <v>1792</v>
      </c>
      <c r="AC81" s="1" t="s">
        <v>1904</v>
      </c>
      <c r="AD81" s="1"/>
      <c r="AE81" s="1" t="s">
        <v>1790</v>
      </c>
      <c r="AF81" s="1" t="s">
        <v>53</v>
      </c>
      <c r="AG81" s="1" t="s">
        <v>1972</v>
      </c>
      <c r="AH81" s="1" t="s">
        <v>39</v>
      </c>
      <c r="AI81" s="1" t="s">
        <v>1795</v>
      </c>
      <c r="AJ81" s="1" t="s">
        <v>1794</v>
      </c>
      <c r="AK81" s="1" t="s">
        <v>2079</v>
      </c>
      <c r="AL81" s="1" t="s">
        <v>2082</v>
      </c>
      <c r="AM81" s="1" t="s">
        <v>2090</v>
      </c>
      <c r="AP81" s="1"/>
      <c r="AQ81" s="1"/>
    </row>
    <row r="82" spans="1:43" x14ac:dyDescent="0.25">
      <c r="A82" s="1" t="s">
        <v>202</v>
      </c>
      <c r="B82" s="1" t="s">
        <v>500</v>
      </c>
      <c r="C82" s="1" t="s">
        <v>62</v>
      </c>
      <c r="D82" s="1" t="s">
        <v>40</v>
      </c>
      <c r="E82" s="1" t="s">
        <v>635</v>
      </c>
      <c r="F82" s="1" t="s">
        <v>636</v>
      </c>
      <c r="G82" s="1" t="s">
        <v>637</v>
      </c>
      <c r="H82" s="1" t="s">
        <v>641</v>
      </c>
      <c r="I82" s="1" t="s">
        <v>651</v>
      </c>
      <c r="J82" s="1" t="s">
        <v>686</v>
      </c>
      <c r="K82" s="1" t="s">
        <v>885</v>
      </c>
      <c r="L82" s="1" t="s">
        <v>1147</v>
      </c>
      <c r="M82" s="1" t="s">
        <v>1388</v>
      </c>
      <c r="N82" s="1" t="s">
        <v>1657</v>
      </c>
      <c r="O82" s="1" t="s">
        <v>1791</v>
      </c>
      <c r="P82" s="1" t="s">
        <v>67</v>
      </c>
      <c r="Q82" s="1" t="s">
        <v>1795</v>
      </c>
      <c r="R82" s="1" t="s">
        <v>1849</v>
      </c>
      <c r="S82" s="1" t="s">
        <v>1790</v>
      </c>
      <c r="T82" s="1" t="s">
        <v>69</v>
      </c>
      <c r="U82" s="1" t="s">
        <v>39</v>
      </c>
      <c r="V82" s="1" t="s">
        <v>39</v>
      </c>
      <c r="W82" s="1" t="s">
        <v>1792</v>
      </c>
      <c r="X82" s="1" t="s">
        <v>1792</v>
      </c>
      <c r="Y82" s="1" t="s">
        <v>39</v>
      </c>
      <c r="Z82" s="1" t="s">
        <v>39</v>
      </c>
      <c r="AA82" s="1" t="s">
        <v>1792</v>
      </c>
      <c r="AB82" s="1" t="s">
        <v>1792</v>
      </c>
      <c r="AC82" s="1" t="s">
        <v>1901</v>
      </c>
      <c r="AD82" s="1"/>
      <c r="AE82" s="1" t="s">
        <v>1790</v>
      </c>
      <c r="AF82" s="1" t="s">
        <v>69</v>
      </c>
      <c r="AG82" s="1" t="s">
        <v>1969</v>
      </c>
      <c r="AH82" s="1" t="s">
        <v>39</v>
      </c>
      <c r="AI82" s="1" t="s">
        <v>1795</v>
      </c>
      <c r="AJ82" s="1" t="s">
        <v>1795</v>
      </c>
      <c r="AK82" s="1" t="s">
        <v>2079</v>
      </c>
      <c r="AL82" s="1" t="s">
        <v>2080</v>
      </c>
      <c r="AM82" s="1" t="s">
        <v>2090</v>
      </c>
      <c r="AP82" s="1"/>
      <c r="AQ82" s="1"/>
    </row>
    <row r="83" spans="1:43" x14ac:dyDescent="0.25">
      <c r="A83" s="1" t="s">
        <v>203</v>
      </c>
      <c r="B83" s="1" t="s">
        <v>501</v>
      </c>
      <c r="C83" s="1" t="s">
        <v>62</v>
      </c>
      <c r="D83" s="1" t="s">
        <v>40</v>
      </c>
      <c r="E83" s="1" t="s">
        <v>635</v>
      </c>
      <c r="F83" s="1" t="s">
        <v>636</v>
      </c>
      <c r="G83" s="1" t="s">
        <v>637</v>
      </c>
      <c r="H83" s="1" t="s">
        <v>641</v>
      </c>
      <c r="I83" s="1" t="s">
        <v>651</v>
      </c>
      <c r="J83" s="1" t="s">
        <v>686</v>
      </c>
      <c r="K83" s="1" t="s">
        <v>886</v>
      </c>
      <c r="L83" s="1" t="s">
        <v>1148</v>
      </c>
      <c r="M83" s="1" t="s">
        <v>1389</v>
      </c>
      <c r="N83" s="1" t="s">
        <v>1658</v>
      </c>
      <c r="O83" s="1" t="s">
        <v>1791</v>
      </c>
      <c r="P83" s="1" t="s">
        <v>60</v>
      </c>
      <c r="Q83" s="1" t="s">
        <v>1795</v>
      </c>
      <c r="R83" s="1" t="s">
        <v>1850</v>
      </c>
      <c r="S83" s="1" t="s">
        <v>1790</v>
      </c>
      <c r="T83" s="1" t="s">
        <v>90</v>
      </c>
      <c r="U83" s="1" t="s">
        <v>40</v>
      </c>
      <c r="V83" s="1" t="s">
        <v>41</v>
      </c>
      <c r="W83" s="1" t="s">
        <v>1792</v>
      </c>
      <c r="X83" s="1" t="s">
        <v>1792</v>
      </c>
      <c r="Y83" s="1" t="s">
        <v>1792</v>
      </c>
      <c r="Z83" s="1" t="s">
        <v>39</v>
      </c>
      <c r="AA83" s="1" t="s">
        <v>39</v>
      </c>
      <c r="AB83" s="1" t="s">
        <v>1792</v>
      </c>
      <c r="AC83" s="1" t="s">
        <v>1901</v>
      </c>
      <c r="AD83" s="1"/>
      <c r="AE83" s="1" t="s">
        <v>1791</v>
      </c>
      <c r="AF83" s="1" t="s">
        <v>52</v>
      </c>
      <c r="AG83" s="1" t="s">
        <v>1974</v>
      </c>
      <c r="AH83" s="1" t="s">
        <v>39</v>
      </c>
      <c r="AI83" s="1" t="s">
        <v>1794</v>
      </c>
      <c r="AJ83" s="1" t="s">
        <v>1795</v>
      </c>
      <c r="AK83" s="1" t="s">
        <v>2079</v>
      </c>
      <c r="AL83" s="1" t="s">
        <v>2080</v>
      </c>
      <c r="AM83" s="1" t="s">
        <v>2090</v>
      </c>
      <c r="AP83" s="1"/>
      <c r="AQ83" s="1"/>
    </row>
    <row r="84" spans="1:43" x14ac:dyDescent="0.25">
      <c r="A84" s="1" t="s">
        <v>204</v>
      </c>
      <c r="B84" s="1" t="s">
        <v>502</v>
      </c>
      <c r="C84" s="1" t="s">
        <v>63</v>
      </c>
      <c r="D84" s="1" t="s">
        <v>40</v>
      </c>
      <c r="E84" s="1" t="s">
        <v>635</v>
      </c>
      <c r="F84" s="1" t="s">
        <v>636</v>
      </c>
      <c r="G84" s="1" t="s">
        <v>637</v>
      </c>
      <c r="H84" s="1" t="s">
        <v>641</v>
      </c>
      <c r="I84" s="1" t="s">
        <v>651</v>
      </c>
      <c r="J84" s="1" t="s">
        <v>689</v>
      </c>
      <c r="K84" s="1" t="s">
        <v>886</v>
      </c>
      <c r="L84" s="1" t="s">
        <v>1148</v>
      </c>
      <c r="M84" s="1" t="s">
        <v>1389</v>
      </c>
      <c r="N84" s="1" t="s">
        <v>1658</v>
      </c>
      <c r="O84" s="1" t="s">
        <v>1791</v>
      </c>
      <c r="P84" s="1" t="s">
        <v>60</v>
      </c>
      <c r="Q84" s="1" t="s">
        <v>1795</v>
      </c>
      <c r="R84" s="1" t="s">
        <v>1851</v>
      </c>
      <c r="S84" s="1" t="s">
        <v>1790</v>
      </c>
      <c r="T84" s="1" t="s">
        <v>90</v>
      </c>
      <c r="U84" s="1" t="s">
        <v>40</v>
      </c>
      <c r="V84" s="1" t="s">
        <v>41</v>
      </c>
      <c r="W84" s="1" t="s">
        <v>1792</v>
      </c>
      <c r="X84" s="1" t="s">
        <v>1792</v>
      </c>
      <c r="Y84" s="1" t="s">
        <v>1792</v>
      </c>
      <c r="Z84" s="1" t="s">
        <v>39</v>
      </c>
      <c r="AA84" s="1" t="s">
        <v>39</v>
      </c>
      <c r="AB84" s="1" t="s">
        <v>1792</v>
      </c>
      <c r="AC84" s="1" t="s">
        <v>1901</v>
      </c>
      <c r="AD84" s="1"/>
      <c r="AE84" s="1" t="s">
        <v>1791</v>
      </c>
      <c r="AF84" s="1" t="s">
        <v>52</v>
      </c>
      <c r="AG84" s="1" t="s">
        <v>1974</v>
      </c>
      <c r="AH84" s="1" t="s">
        <v>39</v>
      </c>
      <c r="AI84" s="1" t="s">
        <v>1794</v>
      </c>
      <c r="AJ84" s="1" t="s">
        <v>1795</v>
      </c>
      <c r="AK84" s="1" t="s">
        <v>2079</v>
      </c>
      <c r="AL84" s="1" t="s">
        <v>2080</v>
      </c>
      <c r="AM84" s="1" t="s">
        <v>2090</v>
      </c>
      <c r="AP84" s="1"/>
      <c r="AQ84" s="1"/>
    </row>
    <row r="85" spans="1:43" x14ac:dyDescent="0.25">
      <c r="A85" s="1" t="s">
        <v>214</v>
      </c>
      <c r="B85" s="1" t="s">
        <v>512</v>
      </c>
      <c r="C85" s="1" t="s">
        <v>62</v>
      </c>
      <c r="D85" s="1" t="s">
        <v>40</v>
      </c>
      <c r="E85" s="1" t="s">
        <v>635</v>
      </c>
      <c r="F85" s="1" t="s">
        <v>636</v>
      </c>
      <c r="G85" s="1" t="s">
        <v>637</v>
      </c>
      <c r="H85" s="1" t="s">
        <v>641</v>
      </c>
      <c r="I85" s="1" t="s">
        <v>651</v>
      </c>
      <c r="J85" s="1" t="s">
        <v>686</v>
      </c>
      <c r="K85" s="1" t="s">
        <v>896</v>
      </c>
      <c r="L85" s="1" t="s">
        <v>1158</v>
      </c>
      <c r="M85" s="1" t="s">
        <v>1358</v>
      </c>
      <c r="N85" s="1" t="s">
        <v>1668</v>
      </c>
      <c r="O85" s="1" t="s">
        <v>1791</v>
      </c>
      <c r="P85" s="1" t="s">
        <v>57</v>
      </c>
      <c r="Q85" s="1" t="s">
        <v>1795</v>
      </c>
      <c r="R85" s="1" t="s">
        <v>1856</v>
      </c>
      <c r="S85" s="1" t="s">
        <v>1790</v>
      </c>
      <c r="T85" s="1" t="s">
        <v>91</v>
      </c>
      <c r="U85" s="1" t="s">
        <v>39</v>
      </c>
      <c r="V85" s="1" t="s">
        <v>40</v>
      </c>
      <c r="W85" s="1" t="s">
        <v>1792</v>
      </c>
      <c r="X85" s="1" t="s">
        <v>1792</v>
      </c>
      <c r="Y85" s="1" t="s">
        <v>39</v>
      </c>
      <c r="Z85" s="1" t="s">
        <v>1792</v>
      </c>
      <c r="AA85" s="1" t="s">
        <v>39</v>
      </c>
      <c r="AB85" s="1" t="s">
        <v>1792</v>
      </c>
      <c r="AC85" s="1" t="s">
        <v>1901</v>
      </c>
      <c r="AD85" s="1"/>
      <c r="AE85" s="1" t="s">
        <v>1791</v>
      </c>
      <c r="AF85" s="1" t="s">
        <v>63</v>
      </c>
      <c r="AG85" s="1" t="s">
        <v>1974</v>
      </c>
      <c r="AH85" s="1" t="s">
        <v>39</v>
      </c>
      <c r="AI85" s="1" t="s">
        <v>1795</v>
      </c>
      <c r="AJ85" s="1" t="s">
        <v>1794</v>
      </c>
      <c r="AK85" s="1" t="s">
        <v>2079</v>
      </c>
      <c r="AL85" s="1" t="s">
        <v>2082</v>
      </c>
      <c r="AM85" s="1" t="s">
        <v>2090</v>
      </c>
      <c r="AP85" s="1"/>
      <c r="AQ85" s="1"/>
    </row>
    <row r="86" spans="1:43" x14ac:dyDescent="0.25">
      <c r="A86" s="1" t="s">
        <v>50</v>
      </c>
      <c r="B86" s="1" t="s">
        <v>348</v>
      </c>
      <c r="C86" s="1" t="s">
        <v>65</v>
      </c>
      <c r="D86" s="1" t="s">
        <v>40</v>
      </c>
      <c r="E86" s="1" t="s">
        <v>635</v>
      </c>
      <c r="F86" s="1" t="s">
        <v>636</v>
      </c>
      <c r="G86" s="1" t="s">
        <v>637</v>
      </c>
      <c r="H86" s="1" t="s">
        <v>638</v>
      </c>
      <c r="I86" s="1" t="s">
        <v>644</v>
      </c>
      <c r="J86" s="1" t="s">
        <v>661</v>
      </c>
      <c r="K86" s="1" t="s">
        <v>747</v>
      </c>
      <c r="L86" s="1" t="s">
        <v>1014</v>
      </c>
      <c r="M86" s="1" t="s">
        <v>1269</v>
      </c>
      <c r="N86" s="1" t="s">
        <v>1506</v>
      </c>
      <c r="O86" s="1" t="s">
        <v>1790</v>
      </c>
      <c r="P86" s="1" t="s">
        <v>90</v>
      </c>
      <c r="Q86" s="1" t="s">
        <v>1794</v>
      </c>
      <c r="R86" s="1"/>
      <c r="S86" s="1"/>
      <c r="T86" s="1" t="s">
        <v>1792</v>
      </c>
      <c r="U86" s="1" t="s">
        <v>41</v>
      </c>
      <c r="V86" s="1" t="s">
        <v>1792</v>
      </c>
      <c r="W86" s="1" t="s">
        <v>39</v>
      </c>
      <c r="X86" s="1" t="s">
        <v>1792</v>
      </c>
      <c r="Y86" s="1" t="s">
        <v>39</v>
      </c>
      <c r="Z86" s="1" t="s">
        <v>40</v>
      </c>
      <c r="AA86" s="1" t="s">
        <v>1792</v>
      </c>
      <c r="AB86" s="1" t="s">
        <v>1792</v>
      </c>
      <c r="AC86" s="1" t="s">
        <v>1905</v>
      </c>
      <c r="AD86" s="1"/>
      <c r="AE86" s="1" t="s">
        <v>1790</v>
      </c>
      <c r="AF86" s="1" t="s">
        <v>58</v>
      </c>
      <c r="AG86" s="1" t="s">
        <v>1975</v>
      </c>
      <c r="AH86" s="1" t="s">
        <v>2027</v>
      </c>
      <c r="AI86" s="1" t="s">
        <v>1795</v>
      </c>
      <c r="AJ86" s="1" t="s">
        <v>1794</v>
      </c>
      <c r="AK86" s="1" t="s">
        <v>2078</v>
      </c>
      <c r="AL86" s="1" t="s">
        <v>2088</v>
      </c>
      <c r="AM86" s="1" t="s">
        <v>2090</v>
      </c>
      <c r="AP86" s="1"/>
      <c r="AQ86" s="1"/>
    </row>
    <row r="87" spans="1:43" x14ac:dyDescent="0.25">
      <c r="A87" s="1" t="s">
        <v>85</v>
      </c>
      <c r="B87" s="1" t="s">
        <v>383</v>
      </c>
      <c r="C87" s="1" t="s">
        <v>39</v>
      </c>
      <c r="D87" s="1" t="s">
        <v>41</v>
      </c>
      <c r="E87" s="1" t="s">
        <v>635</v>
      </c>
      <c r="F87" s="1" t="s">
        <v>636</v>
      </c>
      <c r="G87" s="1" t="s">
        <v>637</v>
      </c>
      <c r="H87" s="1" t="s">
        <v>638</v>
      </c>
      <c r="I87" s="1" t="s">
        <v>646</v>
      </c>
      <c r="J87" s="1" t="s">
        <v>671</v>
      </c>
      <c r="K87" s="1" t="s">
        <v>775</v>
      </c>
      <c r="L87" s="1" t="s">
        <v>1043</v>
      </c>
      <c r="M87" s="1" t="s">
        <v>1297</v>
      </c>
      <c r="N87" s="1" t="s">
        <v>1541</v>
      </c>
      <c r="O87" s="1" t="s">
        <v>1790</v>
      </c>
      <c r="P87" s="1" t="s">
        <v>89</v>
      </c>
      <c r="Q87" s="1" t="s">
        <v>1794</v>
      </c>
      <c r="R87" s="1"/>
      <c r="S87" s="1"/>
      <c r="T87" s="1" t="s">
        <v>1792</v>
      </c>
      <c r="U87" s="1" t="s">
        <v>40</v>
      </c>
      <c r="V87" s="1" t="s">
        <v>39</v>
      </c>
      <c r="W87" s="1" t="s">
        <v>39</v>
      </c>
      <c r="X87" s="1" t="s">
        <v>1792</v>
      </c>
      <c r="Y87" s="1" t="s">
        <v>1792</v>
      </c>
      <c r="Z87" s="1" t="s">
        <v>41</v>
      </c>
      <c r="AA87" s="1" t="s">
        <v>39</v>
      </c>
      <c r="AB87" s="1" t="s">
        <v>1792</v>
      </c>
      <c r="AC87" s="1" t="s">
        <v>1905</v>
      </c>
      <c r="AD87" s="1"/>
      <c r="AE87" s="1" t="s">
        <v>1791</v>
      </c>
      <c r="AF87" s="1" t="s">
        <v>61</v>
      </c>
      <c r="AG87" s="1" t="s">
        <v>1974</v>
      </c>
      <c r="AH87" s="1" t="s">
        <v>2048</v>
      </c>
      <c r="AI87" s="1" t="s">
        <v>1794</v>
      </c>
      <c r="AJ87" s="1" t="s">
        <v>1795</v>
      </c>
      <c r="AK87" s="1" t="s">
        <v>2078</v>
      </c>
      <c r="AL87" s="1" t="s">
        <v>2088</v>
      </c>
      <c r="AM87" s="1" t="s">
        <v>2090</v>
      </c>
      <c r="AP87" s="1"/>
      <c r="AQ87" s="1"/>
    </row>
    <row r="88" spans="1:43" x14ac:dyDescent="0.25">
      <c r="A88" s="1" t="s">
        <v>44</v>
      </c>
      <c r="B88" s="1" t="s">
        <v>342</v>
      </c>
      <c r="C88" s="1" t="s">
        <v>65</v>
      </c>
      <c r="D88" s="1" t="s">
        <v>40</v>
      </c>
      <c r="E88" s="1" t="s">
        <v>635</v>
      </c>
      <c r="F88" s="1" t="s">
        <v>636</v>
      </c>
      <c r="G88" s="1" t="s">
        <v>637</v>
      </c>
      <c r="H88" s="1" t="s">
        <v>638</v>
      </c>
      <c r="I88" s="1" t="s">
        <v>644</v>
      </c>
      <c r="J88" s="1" t="s">
        <v>659</v>
      </c>
      <c r="K88" s="1" t="s">
        <v>742</v>
      </c>
      <c r="L88" s="1" t="s">
        <v>1010</v>
      </c>
      <c r="M88" s="1" t="s">
        <v>1270</v>
      </c>
      <c r="N88" s="1" t="s">
        <v>1500</v>
      </c>
      <c r="O88" s="1" t="s">
        <v>1791</v>
      </c>
      <c r="P88" s="1" t="s">
        <v>65</v>
      </c>
      <c r="Q88" s="1" t="s">
        <v>1794</v>
      </c>
      <c r="R88" s="1"/>
      <c r="S88" s="1"/>
      <c r="T88" s="1" t="s">
        <v>1792</v>
      </c>
      <c r="U88" s="1" t="s">
        <v>40</v>
      </c>
      <c r="V88" s="1" t="s">
        <v>1792</v>
      </c>
      <c r="W88" s="1" t="s">
        <v>39</v>
      </c>
      <c r="X88" s="1" t="s">
        <v>1792</v>
      </c>
      <c r="Y88" s="1" t="s">
        <v>1792</v>
      </c>
      <c r="Z88" s="1" t="s">
        <v>39</v>
      </c>
      <c r="AA88" s="1" t="s">
        <v>1792</v>
      </c>
      <c r="AB88" s="1" t="s">
        <v>1792</v>
      </c>
      <c r="AC88" s="1" t="s">
        <v>1904</v>
      </c>
      <c r="AD88" s="1"/>
      <c r="AE88" s="1" t="s">
        <v>1790</v>
      </c>
      <c r="AF88" s="1" t="s">
        <v>55</v>
      </c>
      <c r="AG88" s="1" t="s">
        <v>1969</v>
      </c>
      <c r="AH88" s="1" t="s">
        <v>2024</v>
      </c>
      <c r="AI88" s="1" t="s">
        <v>1794</v>
      </c>
      <c r="AJ88" s="1" t="s">
        <v>1795</v>
      </c>
      <c r="AK88" s="1" t="s">
        <v>2078</v>
      </c>
      <c r="AL88" s="1" t="s">
        <v>2088</v>
      </c>
      <c r="AM88" s="1" t="s">
        <v>2090</v>
      </c>
      <c r="AP88" s="1"/>
      <c r="AQ88" s="1"/>
    </row>
    <row r="89" spans="1:43" x14ac:dyDescent="0.25">
      <c r="A89" s="1" t="s">
        <v>73</v>
      </c>
      <c r="B89" s="1" t="s">
        <v>371</v>
      </c>
      <c r="C89" s="1" t="s">
        <v>41</v>
      </c>
      <c r="D89" s="1" t="s">
        <v>41</v>
      </c>
      <c r="E89" s="1" t="s">
        <v>635</v>
      </c>
      <c r="F89" s="1" t="s">
        <v>636</v>
      </c>
      <c r="G89" s="1" t="s">
        <v>637</v>
      </c>
      <c r="H89" s="1" t="s">
        <v>638</v>
      </c>
      <c r="I89" s="1" t="s">
        <v>645</v>
      </c>
      <c r="J89" s="1" t="s">
        <v>669</v>
      </c>
      <c r="K89" s="1" t="s">
        <v>765</v>
      </c>
      <c r="L89" s="1" t="s">
        <v>1033</v>
      </c>
      <c r="M89" s="1" t="s">
        <v>1288</v>
      </c>
      <c r="N89" s="1" t="s">
        <v>1529</v>
      </c>
      <c r="O89" s="1" t="s">
        <v>1791</v>
      </c>
      <c r="P89" s="1" t="s">
        <v>84</v>
      </c>
      <c r="Q89" s="1" t="s">
        <v>1794</v>
      </c>
      <c r="R89" s="1"/>
      <c r="S89" s="1"/>
      <c r="T89" s="1" t="s">
        <v>1792</v>
      </c>
      <c r="U89" s="1" t="s">
        <v>39</v>
      </c>
      <c r="V89" s="1" t="s">
        <v>39</v>
      </c>
      <c r="W89" s="1" t="s">
        <v>39</v>
      </c>
      <c r="X89" s="1" t="s">
        <v>1792</v>
      </c>
      <c r="Y89" s="1" t="s">
        <v>42</v>
      </c>
      <c r="Z89" s="1" t="s">
        <v>40</v>
      </c>
      <c r="AA89" s="1" t="s">
        <v>39</v>
      </c>
      <c r="AB89" s="1" t="s">
        <v>1792</v>
      </c>
      <c r="AC89" s="1" t="s">
        <v>1905</v>
      </c>
      <c r="AD89" s="1"/>
      <c r="AE89" s="1" t="s">
        <v>1790</v>
      </c>
      <c r="AF89" s="1" t="s">
        <v>60</v>
      </c>
      <c r="AG89" s="1" t="s">
        <v>1979</v>
      </c>
      <c r="AH89" s="1" t="s">
        <v>2024</v>
      </c>
      <c r="AI89" s="1" t="s">
        <v>1794</v>
      </c>
      <c r="AJ89" s="1" t="s">
        <v>1795</v>
      </c>
      <c r="AK89" s="1" t="s">
        <v>2078</v>
      </c>
      <c r="AL89" s="1" t="s">
        <v>2088</v>
      </c>
      <c r="AM89" s="1" t="s">
        <v>2090</v>
      </c>
      <c r="AP89" s="1"/>
      <c r="AQ89" s="1"/>
    </row>
    <row r="90" spans="1:43" x14ac:dyDescent="0.25">
      <c r="A90" s="1" t="s">
        <v>84</v>
      </c>
      <c r="B90" s="1" t="s">
        <v>382</v>
      </c>
      <c r="C90" s="1" t="s">
        <v>39</v>
      </c>
      <c r="D90" s="1" t="s">
        <v>41</v>
      </c>
      <c r="E90" s="1" t="s">
        <v>635</v>
      </c>
      <c r="F90" s="1" t="s">
        <v>636</v>
      </c>
      <c r="G90" s="1" t="s">
        <v>637</v>
      </c>
      <c r="H90" s="1" t="s">
        <v>638</v>
      </c>
      <c r="I90" s="1" t="s">
        <v>646</v>
      </c>
      <c r="J90" s="1" t="s">
        <v>672</v>
      </c>
      <c r="K90" s="1" t="s">
        <v>774</v>
      </c>
      <c r="L90" s="1" t="s">
        <v>1042</v>
      </c>
      <c r="M90" s="1" t="s">
        <v>1296</v>
      </c>
      <c r="N90" s="1" t="s">
        <v>1540</v>
      </c>
      <c r="O90" s="1" t="s">
        <v>1791</v>
      </c>
      <c r="P90" s="1" t="s">
        <v>88</v>
      </c>
      <c r="Q90" s="1" t="s">
        <v>1795</v>
      </c>
      <c r="R90" s="1" t="s">
        <v>1808</v>
      </c>
      <c r="S90" s="1" t="s">
        <v>1790</v>
      </c>
      <c r="T90" s="1" t="s">
        <v>1793</v>
      </c>
      <c r="U90" s="1" t="s">
        <v>40</v>
      </c>
      <c r="V90" s="1" t="s">
        <v>41</v>
      </c>
      <c r="W90" s="1" t="s">
        <v>39</v>
      </c>
      <c r="X90" s="1" t="s">
        <v>1792</v>
      </c>
      <c r="Y90" s="1" t="s">
        <v>39</v>
      </c>
      <c r="Z90" s="1" t="s">
        <v>40</v>
      </c>
      <c r="AA90" s="1" t="s">
        <v>1792</v>
      </c>
      <c r="AB90" s="1" t="s">
        <v>39</v>
      </c>
      <c r="AC90" s="1" t="s">
        <v>1906</v>
      </c>
      <c r="AD90" s="1"/>
      <c r="AE90" s="1" t="s">
        <v>1790</v>
      </c>
      <c r="AF90" s="1" t="s">
        <v>64</v>
      </c>
      <c r="AG90" s="1" t="s">
        <v>1972</v>
      </c>
      <c r="AH90" s="1" t="s">
        <v>2024</v>
      </c>
      <c r="AI90" s="1" t="s">
        <v>1795</v>
      </c>
      <c r="AJ90" s="1" t="s">
        <v>1795</v>
      </c>
      <c r="AK90" s="1" t="s">
        <v>2078</v>
      </c>
      <c r="AL90" s="1" t="s">
        <v>2088</v>
      </c>
      <c r="AM90" s="1" t="s">
        <v>2090</v>
      </c>
      <c r="AP90" s="1"/>
      <c r="AQ90" s="1"/>
    </row>
    <row r="91" spans="1:43" x14ac:dyDescent="0.25">
      <c r="A91" s="1" t="s">
        <v>86</v>
      </c>
      <c r="B91" s="1" t="s">
        <v>384</v>
      </c>
      <c r="C91" s="1" t="s">
        <v>39</v>
      </c>
      <c r="D91" s="1" t="s">
        <v>41</v>
      </c>
      <c r="E91" s="1" t="s">
        <v>635</v>
      </c>
      <c r="F91" s="1" t="s">
        <v>636</v>
      </c>
      <c r="G91" s="1" t="s">
        <v>637</v>
      </c>
      <c r="H91" s="1" t="s">
        <v>638</v>
      </c>
      <c r="I91" s="1" t="s">
        <v>646</v>
      </c>
      <c r="J91" s="1" t="s">
        <v>671</v>
      </c>
      <c r="K91" s="1" t="s">
        <v>776</v>
      </c>
      <c r="L91" s="1" t="s">
        <v>1044</v>
      </c>
      <c r="M91" s="1" t="s">
        <v>1298</v>
      </c>
      <c r="N91" s="1" t="s">
        <v>1542</v>
      </c>
      <c r="O91" s="1" t="s">
        <v>1790</v>
      </c>
      <c r="P91" s="1" t="s">
        <v>88</v>
      </c>
      <c r="Q91" s="1" t="s">
        <v>1794</v>
      </c>
      <c r="R91" s="1"/>
      <c r="S91" s="1"/>
      <c r="T91" s="1" t="s">
        <v>1792</v>
      </c>
      <c r="U91" s="1" t="s">
        <v>43</v>
      </c>
      <c r="V91" s="1" t="s">
        <v>41</v>
      </c>
      <c r="W91" s="1" t="s">
        <v>39</v>
      </c>
      <c r="X91" s="1" t="s">
        <v>1792</v>
      </c>
      <c r="Y91" s="1" t="s">
        <v>1792</v>
      </c>
      <c r="Z91" s="1" t="s">
        <v>40</v>
      </c>
      <c r="AA91" s="1" t="s">
        <v>39</v>
      </c>
      <c r="AB91" s="1" t="s">
        <v>1792</v>
      </c>
      <c r="AC91" s="1" t="s">
        <v>1910</v>
      </c>
      <c r="AD91" s="1"/>
      <c r="AE91" s="1" t="s">
        <v>1790</v>
      </c>
      <c r="AF91" s="1" t="s">
        <v>58</v>
      </c>
      <c r="AG91" s="1" t="s">
        <v>1972</v>
      </c>
      <c r="AH91" s="1" t="s">
        <v>2024</v>
      </c>
      <c r="AI91" s="1" t="s">
        <v>1794</v>
      </c>
      <c r="AJ91" s="1" t="s">
        <v>1795</v>
      </c>
      <c r="AK91" s="1" t="s">
        <v>2078</v>
      </c>
      <c r="AL91" s="1" t="s">
        <v>2082</v>
      </c>
      <c r="AM91" s="1" t="s">
        <v>2090</v>
      </c>
      <c r="AP91" s="1"/>
      <c r="AQ91" s="1"/>
    </row>
    <row r="92" spans="1:43" x14ac:dyDescent="0.25">
      <c r="A92" s="1" t="s">
        <v>88</v>
      </c>
      <c r="B92" s="1" t="s">
        <v>386</v>
      </c>
      <c r="C92" s="1" t="s">
        <v>39</v>
      </c>
      <c r="D92" s="1" t="s">
        <v>41</v>
      </c>
      <c r="E92" s="1" t="s">
        <v>635</v>
      </c>
      <c r="F92" s="1" t="s">
        <v>636</v>
      </c>
      <c r="G92" s="1" t="s">
        <v>637</v>
      </c>
      <c r="H92" s="1" t="s">
        <v>638</v>
      </c>
      <c r="I92" s="1" t="s">
        <v>646</v>
      </c>
      <c r="J92" s="1" t="s">
        <v>671</v>
      </c>
      <c r="K92" s="1" t="s">
        <v>777</v>
      </c>
      <c r="L92" s="1" t="s">
        <v>1045</v>
      </c>
      <c r="M92" s="1" t="s">
        <v>1299</v>
      </c>
      <c r="N92" s="1" t="s">
        <v>1544</v>
      </c>
      <c r="O92" s="1" t="s">
        <v>1791</v>
      </c>
      <c r="P92" s="1" t="s">
        <v>98</v>
      </c>
      <c r="Q92" s="1" t="s">
        <v>1794</v>
      </c>
      <c r="R92" s="1"/>
      <c r="S92" s="1"/>
      <c r="T92" s="1" t="s">
        <v>1792</v>
      </c>
      <c r="U92" s="1" t="s">
        <v>39</v>
      </c>
      <c r="V92" s="1" t="s">
        <v>1792</v>
      </c>
      <c r="W92" s="1" t="s">
        <v>1792</v>
      </c>
      <c r="X92" s="1" t="s">
        <v>39</v>
      </c>
      <c r="Y92" s="1" t="s">
        <v>1792</v>
      </c>
      <c r="Z92" s="1" t="s">
        <v>39</v>
      </c>
      <c r="AA92" s="1" t="s">
        <v>1792</v>
      </c>
      <c r="AB92" s="1" t="s">
        <v>1792</v>
      </c>
      <c r="AC92" s="1" t="s">
        <v>1903</v>
      </c>
      <c r="AD92" s="1"/>
      <c r="AE92" s="1" t="s">
        <v>1790</v>
      </c>
      <c r="AF92" s="1" t="s">
        <v>61</v>
      </c>
      <c r="AG92" s="1" t="s">
        <v>1982</v>
      </c>
      <c r="AH92" s="1" t="s">
        <v>2024</v>
      </c>
      <c r="AI92" s="1" t="s">
        <v>1794</v>
      </c>
      <c r="AJ92" s="1" t="s">
        <v>1794</v>
      </c>
      <c r="AK92" s="1" t="s">
        <v>2078</v>
      </c>
      <c r="AL92" s="1" t="s">
        <v>2088</v>
      </c>
      <c r="AM92" s="1" t="s">
        <v>2090</v>
      </c>
      <c r="AP92" s="1"/>
      <c r="AQ92" s="1"/>
    </row>
    <row r="93" spans="1:43" x14ac:dyDescent="0.25">
      <c r="A93" s="1" t="s">
        <v>91</v>
      </c>
      <c r="B93" s="1" t="s">
        <v>389</v>
      </c>
      <c r="C93" s="1" t="s">
        <v>40</v>
      </c>
      <c r="D93" s="1" t="s">
        <v>41</v>
      </c>
      <c r="E93" s="1" t="s">
        <v>635</v>
      </c>
      <c r="F93" s="1" t="s">
        <v>636</v>
      </c>
      <c r="G93" s="1" t="s">
        <v>637</v>
      </c>
      <c r="H93" s="1" t="s">
        <v>638</v>
      </c>
      <c r="I93" s="1" t="s">
        <v>646</v>
      </c>
      <c r="J93" s="1" t="s">
        <v>672</v>
      </c>
      <c r="K93" s="1" t="s">
        <v>780</v>
      </c>
      <c r="L93" s="1" t="s">
        <v>1048</v>
      </c>
      <c r="M93" s="1" t="s">
        <v>1301</v>
      </c>
      <c r="N93" s="1" t="s">
        <v>1547</v>
      </c>
      <c r="O93" s="1" t="s">
        <v>1791</v>
      </c>
      <c r="P93" s="1" t="s">
        <v>84</v>
      </c>
      <c r="Q93" s="1" t="s">
        <v>1795</v>
      </c>
      <c r="R93" s="1" t="s">
        <v>1810</v>
      </c>
      <c r="S93" s="1" t="s">
        <v>1790</v>
      </c>
      <c r="T93" s="1" t="s">
        <v>85</v>
      </c>
      <c r="U93" s="1" t="s">
        <v>39</v>
      </c>
      <c r="V93" s="1" t="s">
        <v>41</v>
      </c>
      <c r="W93" s="1" t="s">
        <v>39</v>
      </c>
      <c r="X93" s="1" t="s">
        <v>1792</v>
      </c>
      <c r="Y93" s="1" t="s">
        <v>41</v>
      </c>
      <c r="Z93" s="1" t="s">
        <v>40</v>
      </c>
      <c r="AA93" s="1" t="s">
        <v>39</v>
      </c>
      <c r="AB93" s="1" t="s">
        <v>1792</v>
      </c>
      <c r="AC93" s="1" t="s">
        <v>1908</v>
      </c>
      <c r="AD93" s="1"/>
      <c r="AE93" s="1" t="s">
        <v>1791</v>
      </c>
      <c r="AF93" s="1" t="s">
        <v>57</v>
      </c>
      <c r="AG93" s="1" t="s">
        <v>1974</v>
      </c>
      <c r="AH93" s="1" t="s">
        <v>2024</v>
      </c>
      <c r="AI93" s="1" t="s">
        <v>1794</v>
      </c>
      <c r="AJ93" s="1" t="s">
        <v>1795</v>
      </c>
      <c r="AK93" s="1" t="s">
        <v>2078</v>
      </c>
      <c r="AL93" s="1" t="s">
        <v>2088</v>
      </c>
      <c r="AM93" s="1" t="s">
        <v>2090</v>
      </c>
      <c r="AP93" s="1"/>
      <c r="AQ93" s="1"/>
    </row>
    <row r="94" spans="1:43" x14ac:dyDescent="0.25">
      <c r="A94" s="1" t="s">
        <v>96</v>
      </c>
      <c r="B94" s="1" t="s">
        <v>394</v>
      </c>
      <c r="C94" s="1" t="s">
        <v>40</v>
      </c>
      <c r="D94" s="1" t="s">
        <v>41</v>
      </c>
      <c r="E94" s="1" t="s">
        <v>635</v>
      </c>
      <c r="F94" s="1" t="s">
        <v>636</v>
      </c>
      <c r="G94" s="1" t="s">
        <v>637</v>
      </c>
      <c r="H94" s="1" t="s">
        <v>638</v>
      </c>
      <c r="I94" s="1" t="s">
        <v>646</v>
      </c>
      <c r="J94" s="1" t="s">
        <v>672</v>
      </c>
      <c r="K94" s="1" t="s">
        <v>785</v>
      </c>
      <c r="L94" s="1" t="s">
        <v>1053</v>
      </c>
      <c r="M94" s="1" t="s">
        <v>1305</v>
      </c>
      <c r="N94" s="1" t="s">
        <v>1552</v>
      </c>
      <c r="O94" s="1" t="s">
        <v>1791</v>
      </c>
      <c r="P94" s="1" t="s">
        <v>81</v>
      </c>
      <c r="Q94" s="1" t="s">
        <v>1795</v>
      </c>
      <c r="R94" s="1" t="s">
        <v>1814</v>
      </c>
      <c r="S94" s="1" t="s">
        <v>1790</v>
      </c>
      <c r="T94" s="1" t="s">
        <v>84</v>
      </c>
      <c r="U94" s="1" t="s">
        <v>39</v>
      </c>
      <c r="V94" s="1" t="s">
        <v>1792</v>
      </c>
      <c r="W94" s="1" t="s">
        <v>39</v>
      </c>
      <c r="X94" s="1" t="s">
        <v>1792</v>
      </c>
      <c r="Y94" s="1" t="s">
        <v>40</v>
      </c>
      <c r="Z94" s="1" t="s">
        <v>39</v>
      </c>
      <c r="AA94" s="1" t="s">
        <v>39</v>
      </c>
      <c r="AB94" s="1" t="s">
        <v>1792</v>
      </c>
      <c r="AC94" s="1" t="s">
        <v>1901</v>
      </c>
      <c r="AD94" s="1"/>
      <c r="AE94" s="1" t="s">
        <v>1790</v>
      </c>
      <c r="AF94" s="1" t="s">
        <v>84</v>
      </c>
      <c r="AG94" s="1" t="s">
        <v>1969</v>
      </c>
      <c r="AH94" s="1" t="s">
        <v>2024</v>
      </c>
      <c r="AI94" s="1" t="s">
        <v>1795</v>
      </c>
      <c r="AJ94" s="1" t="s">
        <v>1794</v>
      </c>
      <c r="AK94" s="1" t="s">
        <v>2078</v>
      </c>
      <c r="AL94" s="1" t="s">
        <v>2088</v>
      </c>
      <c r="AM94" s="1" t="s">
        <v>2090</v>
      </c>
      <c r="AP94" s="1"/>
      <c r="AQ94" s="1"/>
    </row>
    <row r="95" spans="1:43" x14ac:dyDescent="0.25">
      <c r="A95" s="1" t="s">
        <v>168</v>
      </c>
      <c r="B95" s="1" t="s">
        <v>466</v>
      </c>
      <c r="C95" s="1" t="s">
        <v>63</v>
      </c>
      <c r="D95" s="1" t="s">
        <v>41</v>
      </c>
      <c r="E95" s="1" t="s">
        <v>635</v>
      </c>
      <c r="F95" s="1" t="s">
        <v>636</v>
      </c>
      <c r="G95" s="1" t="s">
        <v>637</v>
      </c>
      <c r="H95" s="1" t="s">
        <v>641</v>
      </c>
      <c r="I95" s="1" t="s">
        <v>650</v>
      </c>
      <c r="J95" s="1" t="s">
        <v>682</v>
      </c>
      <c r="K95" s="1" t="s">
        <v>852</v>
      </c>
      <c r="L95" s="1" t="s">
        <v>1116</v>
      </c>
      <c r="M95" s="1" t="s">
        <v>1360</v>
      </c>
      <c r="N95" s="1" t="s">
        <v>1624</v>
      </c>
      <c r="O95" s="1" t="s">
        <v>1791</v>
      </c>
      <c r="P95" s="1" t="s">
        <v>60</v>
      </c>
      <c r="Q95" s="1" t="s">
        <v>1795</v>
      </c>
      <c r="R95" s="1" t="s">
        <v>1832</v>
      </c>
      <c r="S95" s="1" t="s">
        <v>1790</v>
      </c>
      <c r="T95" s="1" t="s">
        <v>68</v>
      </c>
      <c r="U95" s="1" t="s">
        <v>39</v>
      </c>
      <c r="V95" s="1" t="s">
        <v>39</v>
      </c>
      <c r="W95" s="1" t="s">
        <v>1792</v>
      </c>
      <c r="X95" s="1" t="s">
        <v>1792</v>
      </c>
      <c r="Y95" s="1" t="s">
        <v>39</v>
      </c>
      <c r="Z95" s="1" t="s">
        <v>39</v>
      </c>
      <c r="AA95" s="1" t="s">
        <v>1792</v>
      </c>
      <c r="AB95" s="1" t="s">
        <v>1792</v>
      </c>
      <c r="AC95" s="1" t="s">
        <v>1901</v>
      </c>
      <c r="AD95" s="1"/>
      <c r="AE95" s="1" t="s">
        <v>1790</v>
      </c>
      <c r="AF95" s="1" t="s">
        <v>68</v>
      </c>
      <c r="AG95" s="1" t="s">
        <v>1969</v>
      </c>
      <c r="AH95" s="1" t="s">
        <v>2024</v>
      </c>
      <c r="AI95" s="1" t="s">
        <v>1794</v>
      </c>
      <c r="AJ95" s="1" t="s">
        <v>1794</v>
      </c>
      <c r="AK95" s="1" t="s">
        <v>2079</v>
      </c>
      <c r="AL95" s="1" t="s">
        <v>2088</v>
      </c>
      <c r="AM95" s="1" t="s">
        <v>2090</v>
      </c>
      <c r="AP95" s="1"/>
      <c r="AQ95" s="1"/>
    </row>
    <row r="96" spans="1:43" x14ac:dyDescent="0.25">
      <c r="A96" s="1" t="s">
        <v>206</v>
      </c>
      <c r="B96" s="1" t="s">
        <v>504</v>
      </c>
      <c r="C96" s="1" t="s">
        <v>63</v>
      </c>
      <c r="D96" s="1" t="s">
        <v>40</v>
      </c>
      <c r="E96" s="1" t="s">
        <v>635</v>
      </c>
      <c r="F96" s="1" t="s">
        <v>636</v>
      </c>
      <c r="G96" s="1" t="s">
        <v>637</v>
      </c>
      <c r="H96" s="1" t="s">
        <v>641</v>
      </c>
      <c r="I96" s="1" t="s">
        <v>651</v>
      </c>
      <c r="J96" s="1" t="s">
        <v>689</v>
      </c>
      <c r="K96" s="1" t="s">
        <v>888</v>
      </c>
      <c r="L96" s="1" t="s">
        <v>1150</v>
      </c>
      <c r="M96" s="1" t="s">
        <v>1390</v>
      </c>
      <c r="N96" s="1" t="s">
        <v>1660</v>
      </c>
      <c r="O96" s="1" t="s">
        <v>1790</v>
      </c>
      <c r="P96" s="1" t="s">
        <v>79</v>
      </c>
      <c r="Q96" s="1" t="s">
        <v>1794</v>
      </c>
      <c r="R96" s="1"/>
      <c r="S96" s="1"/>
      <c r="T96" s="1" t="s">
        <v>1792</v>
      </c>
      <c r="U96" s="1" t="s">
        <v>40</v>
      </c>
      <c r="V96" s="1" t="s">
        <v>39</v>
      </c>
      <c r="W96" s="1" t="s">
        <v>39</v>
      </c>
      <c r="X96" s="1" t="s">
        <v>1792</v>
      </c>
      <c r="Y96" s="1" t="s">
        <v>41</v>
      </c>
      <c r="Z96" s="1" t="s">
        <v>1792</v>
      </c>
      <c r="AA96" s="1" t="s">
        <v>39</v>
      </c>
      <c r="AB96" s="1" t="s">
        <v>1792</v>
      </c>
      <c r="AC96" s="1" t="s">
        <v>1902</v>
      </c>
      <c r="AD96" s="1"/>
      <c r="AE96" s="1" t="s">
        <v>1791</v>
      </c>
      <c r="AF96" s="1" t="s">
        <v>57</v>
      </c>
      <c r="AG96" s="1" t="s">
        <v>1970</v>
      </c>
      <c r="AH96" s="1" t="s">
        <v>2024</v>
      </c>
      <c r="AI96" s="1" t="s">
        <v>1794</v>
      </c>
      <c r="AJ96" s="1" t="s">
        <v>1795</v>
      </c>
      <c r="AK96" s="1" t="s">
        <v>2079</v>
      </c>
      <c r="AL96" s="1" t="s">
        <v>2080</v>
      </c>
      <c r="AM96" s="1" t="s">
        <v>2090</v>
      </c>
      <c r="AP96" s="1"/>
      <c r="AQ96" s="1"/>
    </row>
    <row r="97" spans="1:43" x14ac:dyDescent="0.25">
      <c r="A97" s="1" t="s">
        <v>48</v>
      </c>
      <c r="B97" s="1" t="s">
        <v>346</v>
      </c>
      <c r="C97" s="1" t="s">
        <v>65</v>
      </c>
      <c r="D97" s="1" t="s">
        <v>40</v>
      </c>
      <c r="E97" s="1" t="s">
        <v>635</v>
      </c>
      <c r="F97" s="1" t="s">
        <v>636</v>
      </c>
      <c r="G97" s="1" t="s">
        <v>637</v>
      </c>
      <c r="H97" s="1" t="s">
        <v>638</v>
      </c>
      <c r="I97" s="1" t="s">
        <v>644</v>
      </c>
      <c r="J97" s="1" t="s">
        <v>660</v>
      </c>
      <c r="K97" s="1" t="s">
        <v>741</v>
      </c>
      <c r="L97" s="1" t="s">
        <v>1009</v>
      </c>
      <c r="M97" s="1" t="s">
        <v>1272</v>
      </c>
      <c r="N97" s="1" t="s">
        <v>1504</v>
      </c>
      <c r="O97" s="1" t="s">
        <v>1791</v>
      </c>
      <c r="P97" s="1" t="s">
        <v>90</v>
      </c>
      <c r="Q97" s="1" t="s">
        <v>1794</v>
      </c>
      <c r="R97" s="1"/>
      <c r="S97" s="1"/>
      <c r="T97" s="1" t="s">
        <v>1792</v>
      </c>
      <c r="U97" s="1" t="s">
        <v>39</v>
      </c>
      <c r="V97" s="1" t="s">
        <v>1792</v>
      </c>
      <c r="W97" s="1" t="s">
        <v>39</v>
      </c>
      <c r="X97" s="1" t="s">
        <v>1792</v>
      </c>
      <c r="Y97" s="1" t="s">
        <v>1792</v>
      </c>
      <c r="Z97" s="1" t="s">
        <v>1792</v>
      </c>
      <c r="AA97" s="1" t="s">
        <v>1792</v>
      </c>
      <c r="AB97" s="1" t="s">
        <v>1792</v>
      </c>
      <c r="AC97" s="1" t="s">
        <v>1902</v>
      </c>
      <c r="AD97" s="1"/>
      <c r="AE97" s="1" t="s">
        <v>1791</v>
      </c>
      <c r="AF97" s="1" t="s">
        <v>51</v>
      </c>
      <c r="AG97" s="1" t="s">
        <v>1974</v>
      </c>
      <c r="AH97" s="1" t="s">
        <v>2026</v>
      </c>
      <c r="AI97" s="1" t="s">
        <v>1795</v>
      </c>
      <c r="AJ97" s="1" t="s">
        <v>1794</v>
      </c>
      <c r="AK97" s="1" t="s">
        <v>2078</v>
      </c>
      <c r="AL97" s="1" t="s">
        <v>2080</v>
      </c>
      <c r="AM97" s="1" t="s">
        <v>2090</v>
      </c>
      <c r="AP97" s="1"/>
      <c r="AQ97" s="1"/>
    </row>
    <row r="98" spans="1:43" x14ac:dyDescent="0.25">
      <c r="A98" s="1" t="s">
        <v>57</v>
      </c>
      <c r="B98" s="1" t="s">
        <v>355</v>
      </c>
      <c r="C98" s="1" t="s">
        <v>65</v>
      </c>
      <c r="D98" s="1" t="s">
        <v>40</v>
      </c>
      <c r="E98" s="1" t="s">
        <v>635</v>
      </c>
      <c r="F98" s="1" t="s">
        <v>636</v>
      </c>
      <c r="G98" s="1" t="s">
        <v>637</v>
      </c>
      <c r="H98" s="1" t="s">
        <v>638</v>
      </c>
      <c r="I98" s="1" t="s">
        <v>644</v>
      </c>
      <c r="J98" s="1" t="s">
        <v>660</v>
      </c>
      <c r="K98" s="1" t="s">
        <v>753</v>
      </c>
      <c r="L98" s="1" t="s">
        <v>1020</v>
      </c>
      <c r="M98" s="1" t="s">
        <v>1278</v>
      </c>
      <c r="N98" s="1" t="s">
        <v>1513</v>
      </c>
      <c r="O98" s="1" t="s">
        <v>1791</v>
      </c>
      <c r="P98" s="1" t="s">
        <v>71</v>
      </c>
      <c r="Q98" s="1" t="s">
        <v>1795</v>
      </c>
      <c r="R98" s="1" t="s">
        <v>1798</v>
      </c>
      <c r="S98" s="1" t="s">
        <v>1790</v>
      </c>
      <c r="T98" s="1" t="s">
        <v>78</v>
      </c>
      <c r="U98" s="1" t="s">
        <v>1792</v>
      </c>
      <c r="V98" s="1" t="s">
        <v>39</v>
      </c>
      <c r="W98" s="1" t="s">
        <v>1792</v>
      </c>
      <c r="X98" s="1" t="s">
        <v>1792</v>
      </c>
      <c r="Y98" s="1" t="s">
        <v>40</v>
      </c>
      <c r="Z98" s="1" t="s">
        <v>1792</v>
      </c>
      <c r="AA98" s="1" t="s">
        <v>39</v>
      </c>
      <c r="AB98" s="1" t="s">
        <v>1792</v>
      </c>
      <c r="AC98" s="1" t="s">
        <v>1901</v>
      </c>
      <c r="AD98" s="1"/>
      <c r="AE98" s="1" t="s">
        <v>1790</v>
      </c>
      <c r="AF98" s="1" t="s">
        <v>78</v>
      </c>
      <c r="AG98" s="1" t="s">
        <v>1969</v>
      </c>
      <c r="AH98" s="1" t="s">
        <v>40</v>
      </c>
      <c r="AI98" s="1" t="s">
        <v>1794</v>
      </c>
      <c r="AJ98" s="1" t="s">
        <v>1795</v>
      </c>
      <c r="AK98" s="1" t="s">
        <v>2078</v>
      </c>
      <c r="AL98" s="1" t="s">
        <v>2082</v>
      </c>
      <c r="AM98" s="1" t="s">
        <v>2090</v>
      </c>
      <c r="AP98" s="1"/>
      <c r="AQ98" s="1"/>
    </row>
    <row r="99" spans="1:43" x14ac:dyDescent="0.25">
      <c r="A99" s="1" t="s">
        <v>76</v>
      </c>
      <c r="B99" s="1" t="s">
        <v>374</v>
      </c>
      <c r="C99" s="1" t="s">
        <v>40</v>
      </c>
      <c r="D99" s="1" t="s">
        <v>41</v>
      </c>
      <c r="E99" s="1" t="s">
        <v>635</v>
      </c>
      <c r="F99" s="1" t="s">
        <v>636</v>
      </c>
      <c r="G99" s="1" t="s">
        <v>637</v>
      </c>
      <c r="H99" s="1" t="s">
        <v>638</v>
      </c>
      <c r="I99" s="1" t="s">
        <v>646</v>
      </c>
      <c r="J99" s="1" t="s">
        <v>670</v>
      </c>
      <c r="K99" s="1" t="s">
        <v>766</v>
      </c>
      <c r="L99" s="1" t="s">
        <v>1034</v>
      </c>
      <c r="M99" s="1" t="s">
        <v>1289</v>
      </c>
      <c r="N99" s="1" t="s">
        <v>1532</v>
      </c>
      <c r="O99" s="1" t="s">
        <v>1791</v>
      </c>
      <c r="P99" s="1" t="s">
        <v>108</v>
      </c>
      <c r="Q99" s="1" t="s">
        <v>1794</v>
      </c>
      <c r="R99" s="1"/>
      <c r="S99" s="1"/>
      <c r="T99" s="1" t="s">
        <v>1792</v>
      </c>
      <c r="U99" s="1" t="s">
        <v>39</v>
      </c>
      <c r="V99" s="1" t="s">
        <v>1792</v>
      </c>
      <c r="W99" s="1" t="s">
        <v>1792</v>
      </c>
      <c r="X99" s="1" t="s">
        <v>39</v>
      </c>
      <c r="Y99" s="1" t="s">
        <v>1792</v>
      </c>
      <c r="Z99" s="1" t="s">
        <v>1792</v>
      </c>
      <c r="AA99" s="1" t="s">
        <v>1792</v>
      </c>
      <c r="AB99" s="1" t="s">
        <v>1792</v>
      </c>
      <c r="AC99" s="1" t="s">
        <v>1908</v>
      </c>
      <c r="AD99" s="1"/>
      <c r="AE99" s="1" t="s">
        <v>1791</v>
      </c>
      <c r="AF99" s="1" t="s">
        <v>54</v>
      </c>
      <c r="AG99" s="1" t="s">
        <v>1980</v>
      </c>
      <c r="AH99" s="1" t="s">
        <v>40</v>
      </c>
      <c r="AI99" s="1" t="s">
        <v>1795</v>
      </c>
      <c r="AJ99" s="1" t="s">
        <v>1795</v>
      </c>
      <c r="AK99" s="1" t="s">
        <v>2078</v>
      </c>
      <c r="AL99" s="1" t="s">
        <v>2088</v>
      </c>
      <c r="AM99" s="1" t="s">
        <v>2090</v>
      </c>
      <c r="AP99" s="1"/>
      <c r="AQ99" s="1"/>
    </row>
    <row r="100" spans="1:43" x14ac:dyDescent="0.25">
      <c r="A100" s="1" t="s">
        <v>92</v>
      </c>
      <c r="B100" s="1" t="s">
        <v>390</v>
      </c>
      <c r="C100" s="1" t="s">
        <v>39</v>
      </c>
      <c r="D100" s="1" t="s">
        <v>41</v>
      </c>
      <c r="E100" s="1" t="s">
        <v>635</v>
      </c>
      <c r="F100" s="1" t="s">
        <v>636</v>
      </c>
      <c r="G100" s="1" t="s">
        <v>637</v>
      </c>
      <c r="H100" s="1" t="s">
        <v>638</v>
      </c>
      <c r="I100" s="1" t="s">
        <v>646</v>
      </c>
      <c r="J100" s="1" t="s">
        <v>672</v>
      </c>
      <c r="K100" s="1" t="s">
        <v>781</v>
      </c>
      <c r="L100" s="1" t="s">
        <v>1049</v>
      </c>
      <c r="M100" s="1" t="s">
        <v>1302</v>
      </c>
      <c r="N100" s="1" t="s">
        <v>1548</v>
      </c>
      <c r="O100" s="1" t="s">
        <v>1791</v>
      </c>
      <c r="P100" s="1" t="s">
        <v>90</v>
      </c>
      <c r="Q100" s="1" t="s">
        <v>1794</v>
      </c>
      <c r="R100" s="1"/>
      <c r="S100" s="1"/>
      <c r="T100" s="1" t="s">
        <v>1792</v>
      </c>
      <c r="U100" s="1" t="s">
        <v>1792</v>
      </c>
      <c r="V100" s="1" t="s">
        <v>1792</v>
      </c>
      <c r="W100" s="1" t="s">
        <v>39</v>
      </c>
      <c r="X100" s="1" t="s">
        <v>1792</v>
      </c>
      <c r="Y100" s="1" t="s">
        <v>1792</v>
      </c>
      <c r="Z100" s="1" t="s">
        <v>40</v>
      </c>
      <c r="AA100" s="1" t="s">
        <v>1792</v>
      </c>
      <c r="AB100" s="1" t="s">
        <v>1792</v>
      </c>
      <c r="AC100" s="1" t="s">
        <v>1901</v>
      </c>
      <c r="AD100" s="1"/>
      <c r="AE100" s="1" t="s">
        <v>1791</v>
      </c>
      <c r="AF100" s="1" t="s">
        <v>90</v>
      </c>
      <c r="AG100" s="1" t="s">
        <v>1969</v>
      </c>
      <c r="AH100" s="1" t="s">
        <v>40</v>
      </c>
      <c r="AI100" s="1" t="s">
        <v>1795</v>
      </c>
      <c r="AJ100" s="1" t="s">
        <v>1795</v>
      </c>
      <c r="AK100" s="1" t="s">
        <v>2078</v>
      </c>
      <c r="AL100" s="1" t="s">
        <v>2088</v>
      </c>
      <c r="AM100" s="1" t="s">
        <v>2090</v>
      </c>
      <c r="AP100" s="1"/>
      <c r="AQ100" s="1"/>
    </row>
    <row r="101" spans="1:43" x14ac:dyDescent="0.25">
      <c r="A101" s="1" t="s">
        <v>97</v>
      </c>
      <c r="B101" s="1" t="s">
        <v>395</v>
      </c>
      <c r="C101" s="1" t="s">
        <v>40</v>
      </c>
      <c r="D101" s="1" t="s">
        <v>41</v>
      </c>
      <c r="E101" s="1" t="s">
        <v>635</v>
      </c>
      <c r="F101" s="1" t="s">
        <v>636</v>
      </c>
      <c r="G101" s="1" t="s">
        <v>637</v>
      </c>
      <c r="H101" s="1" t="s">
        <v>638</v>
      </c>
      <c r="I101" s="1" t="s">
        <v>646</v>
      </c>
      <c r="J101" s="1" t="s">
        <v>672</v>
      </c>
      <c r="K101" s="1" t="s">
        <v>786</v>
      </c>
      <c r="L101" s="1" t="s">
        <v>1054</v>
      </c>
      <c r="M101" s="1" t="s">
        <v>1306</v>
      </c>
      <c r="N101" s="1" t="s">
        <v>1553</v>
      </c>
      <c r="O101" s="1" t="s">
        <v>1791</v>
      </c>
      <c r="P101" s="1" t="s">
        <v>101</v>
      </c>
      <c r="Q101" s="1" t="s">
        <v>1794</v>
      </c>
      <c r="R101" s="1"/>
      <c r="S101" s="1"/>
      <c r="T101" s="1" t="s">
        <v>1792</v>
      </c>
      <c r="U101" s="1" t="s">
        <v>1792</v>
      </c>
      <c r="V101" s="1" t="s">
        <v>39</v>
      </c>
      <c r="W101" s="1" t="s">
        <v>1792</v>
      </c>
      <c r="X101" s="1" t="s">
        <v>1792</v>
      </c>
      <c r="Y101" s="1" t="s">
        <v>39</v>
      </c>
      <c r="Z101" s="1" t="s">
        <v>40</v>
      </c>
      <c r="AA101" s="1" t="s">
        <v>1792</v>
      </c>
      <c r="AB101" s="1" t="s">
        <v>1792</v>
      </c>
      <c r="AC101" s="1" t="s">
        <v>1905</v>
      </c>
      <c r="AD101" s="1"/>
      <c r="AE101" s="1" t="s">
        <v>1791</v>
      </c>
      <c r="AF101" s="1" t="s">
        <v>57</v>
      </c>
      <c r="AG101" s="1" t="s">
        <v>1970</v>
      </c>
      <c r="AH101" s="1" t="s">
        <v>40</v>
      </c>
      <c r="AI101" s="1" t="s">
        <v>1795</v>
      </c>
      <c r="AJ101" s="1" t="s">
        <v>1795</v>
      </c>
      <c r="AK101" s="1" t="s">
        <v>2078</v>
      </c>
      <c r="AL101" s="1" t="s">
        <v>2088</v>
      </c>
      <c r="AM101" s="1" t="s">
        <v>2090</v>
      </c>
      <c r="AP101" s="1"/>
      <c r="AQ101" s="1"/>
    </row>
    <row r="102" spans="1:43" x14ac:dyDescent="0.25">
      <c r="A102" s="1" t="s">
        <v>83</v>
      </c>
      <c r="B102" s="1" t="s">
        <v>381</v>
      </c>
      <c r="C102" s="1" t="s">
        <v>39</v>
      </c>
      <c r="D102" s="1" t="s">
        <v>41</v>
      </c>
      <c r="E102" s="1" t="s">
        <v>635</v>
      </c>
      <c r="F102" s="1" t="s">
        <v>636</v>
      </c>
      <c r="G102" s="1" t="s">
        <v>637</v>
      </c>
      <c r="H102" s="1" t="s">
        <v>638</v>
      </c>
      <c r="I102" s="1" t="s">
        <v>646</v>
      </c>
      <c r="J102" s="1" t="s">
        <v>672</v>
      </c>
      <c r="K102" s="1" t="s">
        <v>773</v>
      </c>
      <c r="L102" s="1" t="s">
        <v>1041</v>
      </c>
      <c r="M102" s="1" t="s">
        <v>1295</v>
      </c>
      <c r="N102" s="1" t="s">
        <v>1539</v>
      </c>
      <c r="O102" s="1" t="s">
        <v>1791</v>
      </c>
      <c r="P102" s="1" t="s">
        <v>80</v>
      </c>
      <c r="Q102" s="1" t="s">
        <v>1794</v>
      </c>
      <c r="R102" s="1"/>
      <c r="S102" s="1"/>
      <c r="T102" s="1" t="s">
        <v>1792</v>
      </c>
      <c r="U102" s="1" t="s">
        <v>1792</v>
      </c>
      <c r="V102" s="1" t="s">
        <v>40</v>
      </c>
      <c r="W102" s="1" t="s">
        <v>39</v>
      </c>
      <c r="X102" s="1" t="s">
        <v>1792</v>
      </c>
      <c r="Y102" s="1" t="s">
        <v>1792</v>
      </c>
      <c r="Z102" s="1" t="s">
        <v>39</v>
      </c>
      <c r="AA102" s="1" t="s">
        <v>1792</v>
      </c>
      <c r="AB102" s="1" t="s">
        <v>1792</v>
      </c>
      <c r="AC102" s="1" t="s">
        <v>1908</v>
      </c>
      <c r="AD102" s="1"/>
      <c r="AE102" s="1" t="s">
        <v>1791</v>
      </c>
      <c r="AF102" s="1" t="s">
        <v>55</v>
      </c>
      <c r="AG102" s="1" t="s">
        <v>1970</v>
      </c>
      <c r="AH102" s="1" t="s">
        <v>2047</v>
      </c>
      <c r="AI102" s="1" t="s">
        <v>1795</v>
      </c>
      <c r="AJ102" s="1" t="s">
        <v>1795</v>
      </c>
      <c r="AK102" s="1" t="s">
        <v>2078</v>
      </c>
      <c r="AL102" s="1" t="s">
        <v>2082</v>
      </c>
      <c r="AM102" s="1" t="s">
        <v>2090</v>
      </c>
      <c r="AP102" s="1"/>
      <c r="AQ102" s="1"/>
    </row>
    <row r="103" spans="1:43" x14ac:dyDescent="0.25">
      <c r="A103" s="1" t="s">
        <v>211</v>
      </c>
      <c r="B103" s="1" t="s">
        <v>509</v>
      </c>
      <c r="C103" s="1" t="s">
        <v>62</v>
      </c>
      <c r="D103" s="1" t="s">
        <v>40</v>
      </c>
      <c r="E103" s="1" t="s">
        <v>635</v>
      </c>
      <c r="F103" s="1" t="s">
        <v>636</v>
      </c>
      <c r="G103" s="1" t="s">
        <v>637</v>
      </c>
      <c r="H103" s="1" t="s">
        <v>641</v>
      </c>
      <c r="I103" s="1" t="s">
        <v>651</v>
      </c>
      <c r="J103" s="1" t="s">
        <v>687</v>
      </c>
      <c r="K103" s="1" t="s">
        <v>893</v>
      </c>
      <c r="L103" s="1" t="s">
        <v>1155</v>
      </c>
      <c r="M103" s="1" t="s">
        <v>1395</v>
      </c>
      <c r="N103" s="1" t="s">
        <v>1665</v>
      </c>
      <c r="O103" s="1" t="s">
        <v>1790</v>
      </c>
      <c r="P103" s="1" t="s">
        <v>58</v>
      </c>
      <c r="Q103" s="1" t="s">
        <v>1794</v>
      </c>
      <c r="R103" s="1"/>
      <c r="S103" s="1"/>
      <c r="T103" s="1" t="s">
        <v>1792</v>
      </c>
      <c r="U103" s="1" t="s">
        <v>40</v>
      </c>
      <c r="V103" s="1" t="s">
        <v>39</v>
      </c>
      <c r="W103" s="1" t="s">
        <v>1792</v>
      </c>
      <c r="X103" s="1" t="s">
        <v>1792</v>
      </c>
      <c r="Y103" s="1" t="s">
        <v>39</v>
      </c>
      <c r="Z103" s="1" t="s">
        <v>40</v>
      </c>
      <c r="AA103" s="1" t="s">
        <v>39</v>
      </c>
      <c r="AB103" s="1" t="s">
        <v>1792</v>
      </c>
      <c r="AC103" s="1" t="s">
        <v>1908</v>
      </c>
      <c r="AD103" s="1"/>
      <c r="AE103" s="1" t="s">
        <v>1790</v>
      </c>
      <c r="AF103" s="1" t="s">
        <v>58</v>
      </c>
      <c r="AG103" s="1" t="s">
        <v>1998</v>
      </c>
      <c r="AH103" s="1" t="s">
        <v>2056</v>
      </c>
      <c r="AI103" s="1" t="s">
        <v>1794</v>
      </c>
      <c r="AJ103" s="1" t="s">
        <v>1795</v>
      </c>
      <c r="AK103" s="1" t="s">
        <v>2079</v>
      </c>
      <c r="AL103" s="1" t="s">
        <v>2082</v>
      </c>
      <c r="AM103" s="1" t="s">
        <v>2090</v>
      </c>
      <c r="AP103" s="1"/>
      <c r="AQ103" s="1"/>
    </row>
    <row r="104" spans="1:43" x14ac:dyDescent="0.25">
      <c r="A104" s="1" t="s">
        <v>81</v>
      </c>
      <c r="B104" s="1" t="s">
        <v>379</v>
      </c>
      <c r="C104" s="1" t="s">
        <v>39</v>
      </c>
      <c r="D104" s="1" t="s">
        <v>41</v>
      </c>
      <c r="E104" s="1" t="s">
        <v>635</v>
      </c>
      <c r="F104" s="1" t="s">
        <v>636</v>
      </c>
      <c r="G104" s="1" t="s">
        <v>637</v>
      </c>
      <c r="H104" s="1" t="s">
        <v>638</v>
      </c>
      <c r="I104" s="1" t="s">
        <v>646</v>
      </c>
      <c r="J104" s="1" t="s">
        <v>672</v>
      </c>
      <c r="K104" s="1" t="s">
        <v>771</v>
      </c>
      <c r="L104" s="1" t="s">
        <v>1039</v>
      </c>
      <c r="M104" s="1" t="s">
        <v>1294</v>
      </c>
      <c r="N104" s="1" t="s">
        <v>1537</v>
      </c>
      <c r="O104" s="1" t="s">
        <v>1791</v>
      </c>
      <c r="P104" s="1" t="s">
        <v>105</v>
      </c>
      <c r="Q104" s="1" t="s">
        <v>1794</v>
      </c>
      <c r="R104" s="1"/>
      <c r="S104" s="1"/>
      <c r="T104" s="1" t="s">
        <v>1792</v>
      </c>
      <c r="U104" s="1" t="s">
        <v>1792</v>
      </c>
      <c r="V104" s="1" t="s">
        <v>1792</v>
      </c>
      <c r="W104" s="1" t="s">
        <v>1792</v>
      </c>
      <c r="X104" s="1" t="s">
        <v>39</v>
      </c>
      <c r="Y104" s="1" t="s">
        <v>1792</v>
      </c>
      <c r="Z104" s="1" t="s">
        <v>40</v>
      </c>
      <c r="AA104" s="1" t="s">
        <v>1792</v>
      </c>
      <c r="AB104" s="1" t="s">
        <v>1792</v>
      </c>
      <c r="AC104" s="1" t="s">
        <v>1910</v>
      </c>
      <c r="AD104" s="1"/>
      <c r="AE104" s="1" t="s">
        <v>1790</v>
      </c>
      <c r="AF104" s="1" t="s">
        <v>1792</v>
      </c>
      <c r="AG104" s="1" t="s">
        <v>1972</v>
      </c>
      <c r="AH104" s="1" t="s">
        <v>2045</v>
      </c>
      <c r="AI104" s="1" t="s">
        <v>1794</v>
      </c>
      <c r="AJ104" s="1" t="s">
        <v>1795</v>
      </c>
      <c r="AK104" s="1" t="s">
        <v>2078</v>
      </c>
      <c r="AL104" s="1" t="s">
        <v>2088</v>
      </c>
      <c r="AM104" s="1" t="s">
        <v>2090</v>
      </c>
      <c r="AP104" s="1"/>
      <c r="AQ104" s="1"/>
    </row>
    <row r="105" spans="1:43" x14ac:dyDescent="0.25">
      <c r="A105" s="1" t="s">
        <v>104</v>
      </c>
      <c r="B105" s="1" t="s">
        <v>402</v>
      </c>
      <c r="C105" s="1" t="s">
        <v>67</v>
      </c>
      <c r="D105" s="1" t="s">
        <v>40</v>
      </c>
      <c r="E105" s="1" t="s">
        <v>635</v>
      </c>
      <c r="F105" s="1" t="s">
        <v>636</v>
      </c>
      <c r="G105" s="1" t="s">
        <v>637</v>
      </c>
      <c r="H105" s="1" t="s">
        <v>639</v>
      </c>
      <c r="I105" s="1" t="s">
        <v>647</v>
      </c>
      <c r="J105" s="1" t="s">
        <v>673</v>
      </c>
      <c r="K105" s="1" t="s">
        <v>792</v>
      </c>
      <c r="L105" s="1" t="s">
        <v>1059</v>
      </c>
      <c r="M105" s="1" t="s">
        <v>1311</v>
      </c>
      <c r="N105" s="1" t="s">
        <v>1560</v>
      </c>
      <c r="O105" s="1" t="s">
        <v>1790</v>
      </c>
      <c r="P105" s="1" t="s">
        <v>64</v>
      </c>
      <c r="Q105" s="1" t="s">
        <v>1794</v>
      </c>
      <c r="R105" s="1"/>
      <c r="S105" s="1" t="s">
        <v>1790</v>
      </c>
      <c r="T105" s="1" t="s">
        <v>1792</v>
      </c>
      <c r="U105" s="1" t="s">
        <v>1792</v>
      </c>
      <c r="V105" s="1" t="s">
        <v>39</v>
      </c>
      <c r="W105" s="1" t="s">
        <v>1792</v>
      </c>
      <c r="X105" s="1" t="s">
        <v>1792</v>
      </c>
      <c r="Y105" s="1" t="s">
        <v>39</v>
      </c>
      <c r="Z105" s="1" t="s">
        <v>39</v>
      </c>
      <c r="AA105" s="1" t="s">
        <v>1792</v>
      </c>
      <c r="AB105" s="1" t="s">
        <v>1792</v>
      </c>
      <c r="AC105" s="1" t="s">
        <v>1913</v>
      </c>
      <c r="AD105" s="1"/>
      <c r="AE105" s="1" t="s">
        <v>1790</v>
      </c>
      <c r="AF105" s="1" t="s">
        <v>64</v>
      </c>
      <c r="AG105" s="1" t="s">
        <v>1986</v>
      </c>
      <c r="AH105" s="1" t="s">
        <v>2029</v>
      </c>
      <c r="AI105" s="1" t="s">
        <v>1795</v>
      </c>
      <c r="AJ105" s="1" t="s">
        <v>1794</v>
      </c>
      <c r="AK105" s="1" t="s">
        <v>2080</v>
      </c>
      <c r="AL105" s="1" t="s">
        <v>2089</v>
      </c>
      <c r="AM105" s="1" t="s">
        <v>2092</v>
      </c>
      <c r="AP105" s="1"/>
      <c r="AQ105" s="1"/>
    </row>
    <row r="106" spans="1:43" x14ac:dyDescent="0.25">
      <c r="A106" s="1" t="s">
        <v>117</v>
      </c>
      <c r="B106" s="1" t="s">
        <v>415</v>
      </c>
      <c r="C106" s="1" t="s">
        <v>67</v>
      </c>
      <c r="D106" s="1" t="s">
        <v>40</v>
      </c>
      <c r="E106" s="1" t="s">
        <v>635</v>
      </c>
      <c r="F106" s="1" t="s">
        <v>636</v>
      </c>
      <c r="G106" s="1" t="s">
        <v>637</v>
      </c>
      <c r="H106" s="1" t="s">
        <v>639</v>
      </c>
      <c r="I106" s="1" t="s">
        <v>647</v>
      </c>
      <c r="J106" s="1" t="s">
        <v>673</v>
      </c>
      <c r="K106" s="1" t="s">
        <v>805</v>
      </c>
      <c r="L106" s="1" t="s">
        <v>1071</v>
      </c>
      <c r="M106" s="1" t="s">
        <v>1322</v>
      </c>
      <c r="N106" s="1" t="s">
        <v>1573</v>
      </c>
      <c r="O106" s="1" t="s">
        <v>1791</v>
      </c>
      <c r="P106" s="1" t="s">
        <v>94</v>
      </c>
      <c r="Q106" s="1" t="s">
        <v>1794</v>
      </c>
      <c r="R106" s="1"/>
      <c r="S106" s="1" t="s">
        <v>1790</v>
      </c>
      <c r="T106" s="1" t="s">
        <v>94</v>
      </c>
      <c r="U106" s="1" t="s">
        <v>1792</v>
      </c>
      <c r="V106" s="1" t="s">
        <v>1792</v>
      </c>
      <c r="W106" s="1" t="s">
        <v>39</v>
      </c>
      <c r="X106" s="1" t="s">
        <v>1792</v>
      </c>
      <c r="Y106" s="1" t="s">
        <v>40</v>
      </c>
      <c r="Z106" s="1" t="s">
        <v>1792</v>
      </c>
      <c r="AA106" s="1" t="s">
        <v>1792</v>
      </c>
      <c r="AB106" s="1" t="s">
        <v>1792</v>
      </c>
      <c r="AC106" s="1" t="s">
        <v>1916</v>
      </c>
      <c r="AD106" s="1"/>
      <c r="AE106" s="1" t="s">
        <v>1790</v>
      </c>
      <c r="AF106" s="1" t="s">
        <v>40</v>
      </c>
      <c r="AG106" s="1" t="s">
        <v>1970</v>
      </c>
      <c r="AH106" s="1" t="s">
        <v>2022</v>
      </c>
      <c r="AI106" s="1" t="s">
        <v>1794</v>
      </c>
      <c r="AJ106" s="1" t="s">
        <v>1795</v>
      </c>
      <c r="AK106" s="1" t="s">
        <v>2084</v>
      </c>
      <c r="AL106" s="1" t="s">
        <v>2089</v>
      </c>
      <c r="AM106" s="1" t="s">
        <v>2092</v>
      </c>
      <c r="AP106" s="1"/>
      <c r="AQ106" s="1"/>
    </row>
    <row r="107" spans="1:43" x14ac:dyDescent="0.25">
      <c r="A107" s="1" t="s">
        <v>109</v>
      </c>
      <c r="B107" s="1" t="s">
        <v>407</v>
      </c>
      <c r="C107" s="1" t="s">
        <v>67</v>
      </c>
      <c r="D107" s="1" t="s">
        <v>40</v>
      </c>
      <c r="E107" s="1" t="s">
        <v>635</v>
      </c>
      <c r="F107" s="1" t="s">
        <v>636</v>
      </c>
      <c r="G107" s="1" t="s">
        <v>637</v>
      </c>
      <c r="H107" s="1" t="s">
        <v>639</v>
      </c>
      <c r="I107" s="1" t="s">
        <v>647</v>
      </c>
      <c r="J107" s="1" t="s">
        <v>675</v>
      </c>
      <c r="K107" s="1" t="s">
        <v>797</v>
      </c>
      <c r="L107" s="1" t="s">
        <v>1064</v>
      </c>
      <c r="M107" s="1" t="s">
        <v>1316</v>
      </c>
      <c r="N107" s="1" t="s">
        <v>1565</v>
      </c>
      <c r="O107" s="1" t="s">
        <v>1790</v>
      </c>
      <c r="P107" s="1" t="s">
        <v>91</v>
      </c>
      <c r="Q107" s="1" t="s">
        <v>1794</v>
      </c>
      <c r="R107" s="1"/>
      <c r="S107" s="1" t="s">
        <v>1790</v>
      </c>
      <c r="T107" s="1" t="s">
        <v>91</v>
      </c>
      <c r="U107" s="1" t="s">
        <v>39</v>
      </c>
      <c r="V107" s="1" t="s">
        <v>1792</v>
      </c>
      <c r="W107" s="1" t="s">
        <v>39</v>
      </c>
      <c r="X107" s="1" t="s">
        <v>1792</v>
      </c>
      <c r="Y107" s="1" t="s">
        <v>40</v>
      </c>
      <c r="Z107" s="1" t="s">
        <v>39</v>
      </c>
      <c r="AA107" s="1" t="s">
        <v>39</v>
      </c>
      <c r="AB107" s="1" t="s">
        <v>1792</v>
      </c>
      <c r="AC107" s="1" t="s">
        <v>1915</v>
      </c>
      <c r="AD107" s="1"/>
      <c r="AE107" s="1" t="s">
        <v>1790</v>
      </c>
      <c r="AF107" s="1" t="s">
        <v>56</v>
      </c>
      <c r="AG107" s="1" t="s">
        <v>1972</v>
      </c>
      <c r="AH107" s="1" t="s">
        <v>2023</v>
      </c>
      <c r="AI107" s="1" t="s">
        <v>1794</v>
      </c>
      <c r="AJ107" s="1" t="s">
        <v>1795</v>
      </c>
      <c r="AK107" s="1" t="s">
        <v>2080</v>
      </c>
      <c r="AL107" s="1" t="s">
        <v>2089</v>
      </c>
      <c r="AM107" s="1" t="s">
        <v>2092</v>
      </c>
      <c r="AP107" s="1"/>
      <c r="AQ107" s="1"/>
    </row>
    <row r="108" spans="1:43" x14ac:dyDescent="0.25">
      <c r="A108" s="1" t="s">
        <v>106</v>
      </c>
      <c r="B108" s="1" t="s">
        <v>404</v>
      </c>
      <c r="C108" s="1" t="s">
        <v>67</v>
      </c>
      <c r="D108" s="1" t="s">
        <v>40</v>
      </c>
      <c r="E108" s="1" t="s">
        <v>635</v>
      </c>
      <c r="F108" s="1" t="s">
        <v>636</v>
      </c>
      <c r="G108" s="1" t="s">
        <v>637</v>
      </c>
      <c r="H108" s="1" t="s">
        <v>639</v>
      </c>
      <c r="I108" s="1" t="s">
        <v>647</v>
      </c>
      <c r="J108" s="1" t="s">
        <v>673</v>
      </c>
      <c r="K108" s="1" t="s">
        <v>794</v>
      </c>
      <c r="L108" s="1" t="s">
        <v>1061</v>
      </c>
      <c r="M108" s="1" t="s">
        <v>1313</v>
      </c>
      <c r="N108" s="1" t="s">
        <v>1562</v>
      </c>
      <c r="O108" s="1" t="s">
        <v>1791</v>
      </c>
      <c r="P108" s="1" t="s">
        <v>70</v>
      </c>
      <c r="Q108" s="1" t="s">
        <v>1794</v>
      </c>
      <c r="R108" s="1"/>
      <c r="S108" s="1"/>
      <c r="T108" s="1" t="s">
        <v>1792</v>
      </c>
      <c r="U108" s="1" t="s">
        <v>39</v>
      </c>
      <c r="V108" s="1" t="s">
        <v>40</v>
      </c>
      <c r="W108" s="1" t="s">
        <v>1792</v>
      </c>
      <c r="X108" s="1" t="s">
        <v>1792</v>
      </c>
      <c r="Y108" s="1" t="s">
        <v>39</v>
      </c>
      <c r="Z108" s="1" t="s">
        <v>1792</v>
      </c>
      <c r="AA108" s="1" t="s">
        <v>1792</v>
      </c>
      <c r="AB108" s="1" t="s">
        <v>1792</v>
      </c>
      <c r="AC108" s="1" t="s">
        <v>1904</v>
      </c>
      <c r="AD108" s="1"/>
      <c r="AE108" s="1" t="s">
        <v>1791</v>
      </c>
      <c r="AF108" s="1" t="s">
        <v>56</v>
      </c>
      <c r="AG108" s="1" t="s">
        <v>1987</v>
      </c>
      <c r="AH108" s="1" t="s">
        <v>2051</v>
      </c>
      <c r="AI108" s="1" t="s">
        <v>1794</v>
      </c>
      <c r="AJ108" s="1" t="s">
        <v>1795</v>
      </c>
      <c r="AK108" s="1" t="s">
        <v>2080</v>
      </c>
      <c r="AL108" s="1" t="s">
        <v>2089</v>
      </c>
      <c r="AM108" s="1" t="s">
        <v>2092</v>
      </c>
      <c r="AP108" s="1"/>
      <c r="AQ108" s="1"/>
    </row>
    <row r="109" spans="1:43" x14ac:dyDescent="0.25">
      <c r="A109" s="1" t="s">
        <v>107</v>
      </c>
      <c r="B109" s="1" t="s">
        <v>405</v>
      </c>
      <c r="C109" s="1" t="s">
        <v>67</v>
      </c>
      <c r="D109" s="1" t="s">
        <v>40</v>
      </c>
      <c r="E109" s="1" t="s">
        <v>635</v>
      </c>
      <c r="F109" s="1" t="s">
        <v>636</v>
      </c>
      <c r="G109" s="1" t="s">
        <v>637</v>
      </c>
      <c r="H109" s="1" t="s">
        <v>639</v>
      </c>
      <c r="I109" s="1" t="s">
        <v>647</v>
      </c>
      <c r="J109" s="1" t="s">
        <v>673</v>
      </c>
      <c r="K109" s="1" t="s">
        <v>795</v>
      </c>
      <c r="L109" s="1" t="s">
        <v>1062</v>
      </c>
      <c r="M109" s="1" t="s">
        <v>1314</v>
      </c>
      <c r="N109" s="1" t="s">
        <v>1563</v>
      </c>
      <c r="O109" s="1" t="s">
        <v>1790</v>
      </c>
      <c r="P109" s="1" t="s">
        <v>64</v>
      </c>
      <c r="Q109" s="1" t="s">
        <v>1794</v>
      </c>
      <c r="R109" s="1"/>
      <c r="S109" s="1"/>
      <c r="T109" s="1" t="s">
        <v>1792</v>
      </c>
      <c r="U109" s="1" t="s">
        <v>1792</v>
      </c>
      <c r="V109" s="1" t="s">
        <v>39</v>
      </c>
      <c r="W109" s="1" t="s">
        <v>1792</v>
      </c>
      <c r="X109" s="1" t="s">
        <v>1792</v>
      </c>
      <c r="Y109" s="1" t="s">
        <v>39</v>
      </c>
      <c r="Z109" s="1" t="s">
        <v>39</v>
      </c>
      <c r="AA109" s="1" t="s">
        <v>1792</v>
      </c>
      <c r="AB109" s="1" t="s">
        <v>1792</v>
      </c>
      <c r="AC109" s="1" t="s">
        <v>1901</v>
      </c>
      <c r="AD109" s="1"/>
      <c r="AE109" s="1" t="s">
        <v>1791</v>
      </c>
      <c r="AF109" s="1" t="s">
        <v>64</v>
      </c>
      <c r="AG109" s="1" t="s">
        <v>1986</v>
      </c>
      <c r="AH109" s="1" t="s">
        <v>39</v>
      </c>
      <c r="AI109" s="1" t="s">
        <v>1795</v>
      </c>
      <c r="AJ109" s="1" t="s">
        <v>1794</v>
      </c>
      <c r="AK109" s="1" t="s">
        <v>2082</v>
      </c>
      <c r="AL109" s="1" t="s">
        <v>2089</v>
      </c>
      <c r="AM109" s="1" t="s">
        <v>2092</v>
      </c>
      <c r="AP109" s="1"/>
      <c r="AQ109" s="1"/>
    </row>
    <row r="110" spans="1:43" x14ac:dyDescent="0.25">
      <c r="A110" s="1" t="s">
        <v>115</v>
      </c>
      <c r="B110" s="1" t="s">
        <v>413</v>
      </c>
      <c r="C110" s="1" t="s">
        <v>67</v>
      </c>
      <c r="D110" s="1" t="s">
        <v>40</v>
      </c>
      <c r="E110" s="1" t="s">
        <v>635</v>
      </c>
      <c r="F110" s="1" t="s">
        <v>636</v>
      </c>
      <c r="G110" s="1" t="s">
        <v>637</v>
      </c>
      <c r="H110" s="1" t="s">
        <v>639</v>
      </c>
      <c r="I110" s="1" t="s">
        <v>647</v>
      </c>
      <c r="J110" s="1" t="s">
        <v>673</v>
      </c>
      <c r="K110" s="1" t="s">
        <v>803</v>
      </c>
      <c r="L110" s="1" t="s">
        <v>1070</v>
      </c>
      <c r="M110" s="1" t="s">
        <v>1312</v>
      </c>
      <c r="N110" s="1" t="s">
        <v>1571</v>
      </c>
      <c r="O110" s="1" t="s">
        <v>1791</v>
      </c>
      <c r="P110" s="1" t="s">
        <v>99</v>
      </c>
      <c r="Q110" s="1" t="s">
        <v>1795</v>
      </c>
      <c r="R110" s="1" t="s">
        <v>1815</v>
      </c>
      <c r="S110" s="1" t="s">
        <v>1790</v>
      </c>
      <c r="T110" s="1" t="s">
        <v>102</v>
      </c>
      <c r="U110" s="1" t="s">
        <v>1792</v>
      </c>
      <c r="V110" s="1" t="s">
        <v>41</v>
      </c>
      <c r="W110" s="1" t="s">
        <v>39</v>
      </c>
      <c r="X110" s="1" t="s">
        <v>1792</v>
      </c>
      <c r="Y110" s="1" t="s">
        <v>1792</v>
      </c>
      <c r="Z110" s="1" t="s">
        <v>40</v>
      </c>
      <c r="AA110" s="1" t="s">
        <v>39</v>
      </c>
      <c r="AB110" s="1" t="s">
        <v>1792</v>
      </c>
      <c r="AC110" s="1" t="s">
        <v>1901</v>
      </c>
      <c r="AD110" s="1"/>
      <c r="AE110" s="1" t="s">
        <v>1790</v>
      </c>
      <c r="AF110" s="1" t="s">
        <v>62</v>
      </c>
      <c r="AG110" s="1" t="s">
        <v>1972</v>
      </c>
      <c r="AH110" s="1" t="s">
        <v>2024</v>
      </c>
      <c r="AI110" s="1" t="s">
        <v>1794</v>
      </c>
      <c r="AJ110" s="1" t="s">
        <v>1795</v>
      </c>
      <c r="AK110" s="1" t="s">
        <v>2083</v>
      </c>
      <c r="AL110" s="1" t="s">
        <v>2089</v>
      </c>
      <c r="AM110" s="1" t="s">
        <v>2092</v>
      </c>
      <c r="AP110" s="1"/>
      <c r="AQ110" s="1"/>
    </row>
    <row r="111" spans="1:43" x14ac:dyDescent="0.25">
      <c r="A111" s="1" t="s">
        <v>251</v>
      </c>
      <c r="B111" s="1" t="s">
        <v>549</v>
      </c>
      <c r="C111" s="1" t="s">
        <v>61</v>
      </c>
      <c r="D111" s="1" t="s">
        <v>40</v>
      </c>
      <c r="E111" s="1" t="s">
        <v>635</v>
      </c>
      <c r="F111" s="1" t="s">
        <v>636</v>
      </c>
      <c r="G111" s="1" t="s">
        <v>637</v>
      </c>
      <c r="H111" s="1" t="s">
        <v>642</v>
      </c>
      <c r="I111" s="1" t="s">
        <v>652</v>
      </c>
      <c r="J111" s="1" t="s">
        <v>698</v>
      </c>
      <c r="K111" s="1" t="s">
        <v>932</v>
      </c>
      <c r="L111" s="1" t="s">
        <v>1194</v>
      </c>
      <c r="M111" s="1" t="s">
        <v>1431</v>
      </c>
      <c r="N111" s="1" t="s">
        <v>1705</v>
      </c>
      <c r="O111" s="1" t="s">
        <v>1790</v>
      </c>
      <c r="P111" s="1" t="s">
        <v>66</v>
      </c>
      <c r="Q111" s="1" t="s">
        <v>1794</v>
      </c>
      <c r="R111" s="1"/>
      <c r="S111" s="1"/>
      <c r="T111" s="1" t="s">
        <v>1792</v>
      </c>
      <c r="U111" s="1" t="s">
        <v>1792</v>
      </c>
      <c r="V111" s="1" t="s">
        <v>39</v>
      </c>
      <c r="W111" s="1" t="s">
        <v>1792</v>
      </c>
      <c r="X111" s="1" t="s">
        <v>1792</v>
      </c>
      <c r="Y111" s="1" t="s">
        <v>39</v>
      </c>
      <c r="Z111" s="1" t="s">
        <v>39</v>
      </c>
      <c r="AA111" s="1" t="s">
        <v>1792</v>
      </c>
      <c r="AB111" s="1" t="s">
        <v>1792</v>
      </c>
      <c r="AC111" s="1"/>
      <c r="AD111" s="1" t="s">
        <v>1952</v>
      </c>
      <c r="AE111" s="1" t="s">
        <v>1791</v>
      </c>
      <c r="AF111" s="1" t="s">
        <v>66</v>
      </c>
      <c r="AG111" s="1" t="s">
        <v>1976</v>
      </c>
      <c r="AH111" s="1" t="s">
        <v>2067</v>
      </c>
      <c r="AI111" s="1" t="s">
        <v>1795</v>
      </c>
      <c r="AJ111" s="1" t="s">
        <v>1794</v>
      </c>
      <c r="AK111" s="1" t="s">
        <v>2081</v>
      </c>
      <c r="AL111" s="1" t="s">
        <v>2089</v>
      </c>
      <c r="AM111" s="1" t="s">
        <v>2081</v>
      </c>
      <c r="AP111" s="1"/>
      <c r="AQ111" s="1"/>
    </row>
    <row r="112" spans="1:43" x14ac:dyDescent="0.25">
      <c r="A112" s="1" t="s">
        <v>248</v>
      </c>
      <c r="B112" s="1" t="s">
        <v>546</v>
      </c>
      <c r="C112" s="1" t="s">
        <v>61</v>
      </c>
      <c r="D112" s="1" t="s">
        <v>40</v>
      </c>
      <c r="E112" s="1" t="s">
        <v>635</v>
      </c>
      <c r="F112" s="1" t="s">
        <v>636</v>
      </c>
      <c r="G112" s="1" t="s">
        <v>637</v>
      </c>
      <c r="H112" s="1" t="s">
        <v>642</v>
      </c>
      <c r="I112" s="1" t="s">
        <v>652</v>
      </c>
      <c r="J112" s="1" t="s">
        <v>702</v>
      </c>
      <c r="K112" s="1" t="s">
        <v>929</v>
      </c>
      <c r="L112" s="1" t="s">
        <v>1191</v>
      </c>
      <c r="M112" s="1" t="s">
        <v>1428</v>
      </c>
      <c r="N112" s="1" t="s">
        <v>1702</v>
      </c>
      <c r="O112" s="1" t="s">
        <v>1791</v>
      </c>
      <c r="P112" s="1" t="s">
        <v>90</v>
      </c>
      <c r="Q112" s="1" t="s">
        <v>1795</v>
      </c>
      <c r="R112" s="1" t="s">
        <v>1876</v>
      </c>
      <c r="S112" s="1" t="s">
        <v>1790</v>
      </c>
      <c r="T112" s="1" t="s">
        <v>88</v>
      </c>
      <c r="U112" s="1" t="s">
        <v>39</v>
      </c>
      <c r="V112" s="1" t="s">
        <v>39</v>
      </c>
      <c r="W112" s="1" t="s">
        <v>39</v>
      </c>
      <c r="X112" s="1" t="s">
        <v>1792</v>
      </c>
      <c r="Y112" s="1" t="s">
        <v>39</v>
      </c>
      <c r="Z112" s="1" t="s">
        <v>39</v>
      </c>
      <c r="AA112" s="1" t="s">
        <v>39</v>
      </c>
      <c r="AB112" s="1" t="s">
        <v>1792</v>
      </c>
      <c r="AC112" s="1"/>
      <c r="AD112" s="1" t="s">
        <v>1951</v>
      </c>
      <c r="AE112" s="1" t="s">
        <v>1791</v>
      </c>
      <c r="AF112" s="1" t="s">
        <v>53</v>
      </c>
      <c r="AG112" s="1" t="s">
        <v>1984</v>
      </c>
      <c r="AH112" s="1" t="s">
        <v>2066</v>
      </c>
      <c r="AI112" s="1" t="s">
        <v>1794</v>
      </c>
      <c r="AJ112" s="1" t="s">
        <v>1795</v>
      </c>
      <c r="AK112" s="1" t="s">
        <v>2081</v>
      </c>
      <c r="AL112" s="1" t="s">
        <v>2089</v>
      </c>
      <c r="AM112" s="1" t="s">
        <v>2081</v>
      </c>
      <c r="AP112" s="1"/>
      <c r="AQ112" s="1"/>
    </row>
    <row r="113" spans="1:43" x14ac:dyDescent="0.25">
      <c r="A113" s="1" t="s">
        <v>226</v>
      </c>
      <c r="B113" s="1" t="s">
        <v>524</v>
      </c>
      <c r="C113" s="1" t="s">
        <v>65</v>
      </c>
      <c r="D113" s="1" t="s">
        <v>40</v>
      </c>
      <c r="E113" s="1" t="s">
        <v>635</v>
      </c>
      <c r="F113" s="1" t="s">
        <v>636</v>
      </c>
      <c r="G113" s="1" t="s">
        <v>637</v>
      </c>
      <c r="H113" s="1" t="s">
        <v>642</v>
      </c>
      <c r="I113" s="1" t="s">
        <v>653</v>
      </c>
      <c r="J113" s="1" t="s">
        <v>694</v>
      </c>
      <c r="K113" s="1" t="s">
        <v>907</v>
      </c>
      <c r="L113" s="1" t="s">
        <v>1166</v>
      </c>
      <c r="M113" s="1" t="s">
        <v>1407</v>
      </c>
      <c r="N113" s="1" t="s">
        <v>1680</v>
      </c>
      <c r="O113" s="1" t="s">
        <v>1791</v>
      </c>
      <c r="P113" s="1" t="s">
        <v>70</v>
      </c>
      <c r="Q113" s="1" t="s">
        <v>1795</v>
      </c>
      <c r="R113" s="1" t="s">
        <v>1864</v>
      </c>
      <c r="S113" s="1" t="s">
        <v>1790</v>
      </c>
      <c r="T113" s="1" t="s">
        <v>73</v>
      </c>
      <c r="U113" s="1" t="s">
        <v>40</v>
      </c>
      <c r="V113" s="1" t="s">
        <v>39</v>
      </c>
      <c r="W113" s="1" t="s">
        <v>1792</v>
      </c>
      <c r="X113" s="1" t="s">
        <v>1792</v>
      </c>
      <c r="Y113" s="1" t="s">
        <v>39</v>
      </c>
      <c r="Z113" s="1" t="s">
        <v>1792</v>
      </c>
      <c r="AA113" s="1" t="s">
        <v>39</v>
      </c>
      <c r="AB113" s="1" t="s">
        <v>1792</v>
      </c>
      <c r="AC113" s="1"/>
      <c r="AD113" s="1" t="s">
        <v>1864</v>
      </c>
      <c r="AE113" s="1" t="s">
        <v>1790</v>
      </c>
      <c r="AF113" s="1" t="s">
        <v>73</v>
      </c>
      <c r="AG113" s="1" t="s">
        <v>1969</v>
      </c>
      <c r="AH113" s="1" t="s">
        <v>2058</v>
      </c>
      <c r="AI113" s="1" t="s">
        <v>1795</v>
      </c>
      <c r="AJ113" s="1" t="s">
        <v>1794</v>
      </c>
      <c r="AK113" s="1" t="s">
        <v>2081</v>
      </c>
      <c r="AL113" s="1" t="s">
        <v>2089</v>
      </c>
      <c r="AM113" s="1" t="s">
        <v>2081</v>
      </c>
      <c r="AP113" s="1"/>
      <c r="AQ113" s="1"/>
    </row>
    <row r="114" spans="1:43" x14ac:dyDescent="0.25">
      <c r="A114" s="1" t="s">
        <v>134</v>
      </c>
      <c r="B114" s="1" t="s">
        <v>432</v>
      </c>
      <c r="C114" s="1" t="s">
        <v>67</v>
      </c>
      <c r="D114" s="1" t="s">
        <v>40</v>
      </c>
      <c r="E114" s="1" t="s">
        <v>635</v>
      </c>
      <c r="F114" s="1" t="s">
        <v>636</v>
      </c>
      <c r="G114" s="1" t="s">
        <v>637</v>
      </c>
      <c r="H114" s="1" t="s">
        <v>639</v>
      </c>
      <c r="I114" s="1" t="s">
        <v>648</v>
      </c>
      <c r="J114" s="1" t="s">
        <v>676</v>
      </c>
      <c r="K114" s="1" t="s">
        <v>819</v>
      </c>
      <c r="L114" s="1" t="s">
        <v>1085</v>
      </c>
      <c r="M114" s="1" t="s">
        <v>1335</v>
      </c>
      <c r="N114" s="1" t="s">
        <v>1590</v>
      </c>
      <c r="O114" s="1" t="s">
        <v>1790</v>
      </c>
      <c r="P114" s="1" t="s">
        <v>78</v>
      </c>
      <c r="Q114" s="1" t="s">
        <v>1794</v>
      </c>
      <c r="R114" s="1"/>
      <c r="S114" s="1"/>
      <c r="T114" s="1" t="s">
        <v>1792</v>
      </c>
      <c r="U114" s="1" t="s">
        <v>40</v>
      </c>
      <c r="V114" s="1" t="s">
        <v>39</v>
      </c>
      <c r="W114" s="1" t="s">
        <v>1792</v>
      </c>
      <c r="X114" s="1" t="s">
        <v>1792</v>
      </c>
      <c r="Y114" s="1" t="s">
        <v>41</v>
      </c>
      <c r="Z114" s="1" t="s">
        <v>1792</v>
      </c>
      <c r="AA114" s="1" t="s">
        <v>39</v>
      </c>
      <c r="AB114" s="1" t="s">
        <v>1792</v>
      </c>
      <c r="AC114" s="1" t="s">
        <v>1901</v>
      </c>
      <c r="AD114" s="1"/>
      <c r="AE114" s="1" t="s">
        <v>1790</v>
      </c>
      <c r="AF114" s="1" t="s">
        <v>53</v>
      </c>
      <c r="AG114" s="1" t="s">
        <v>1970</v>
      </c>
      <c r="AH114" s="1" t="s">
        <v>2028</v>
      </c>
      <c r="AI114" s="1" t="s">
        <v>1794</v>
      </c>
      <c r="AJ114" s="1" t="s">
        <v>1795</v>
      </c>
      <c r="AK114" s="1" t="s">
        <v>2085</v>
      </c>
      <c r="AL114" s="1" t="s">
        <v>2090</v>
      </c>
      <c r="AM114" s="1" t="s">
        <v>2081</v>
      </c>
      <c r="AP114" s="1"/>
      <c r="AQ114" s="1"/>
    </row>
    <row r="115" spans="1:43" x14ac:dyDescent="0.25">
      <c r="A115" s="1" t="s">
        <v>122</v>
      </c>
      <c r="B115" s="1" t="s">
        <v>420</v>
      </c>
      <c r="C115" s="1" t="s">
        <v>67</v>
      </c>
      <c r="D115" s="1" t="s">
        <v>40</v>
      </c>
      <c r="E115" s="1" t="s">
        <v>635</v>
      </c>
      <c r="F115" s="1" t="s">
        <v>636</v>
      </c>
      <c r="G115" s="1" t="s">
        <v>637</v>
      </c>
      <c r="H115" s="1" t="s">
        <v>639</v>
      </c>
      <c r="I115" s="1" t="s">
        <v>647</v>
      </c>
      <c r="J115" s="1" t="s">
        <v>676</v>
      </c>
      <c r="K115" s="1" t="s">
        <v>810</v>
      </c>
      <c r="L115" s="1" t="s">
        <v>1076</v>
      </c>
      <c r="M115" s="1" t="s">
        <v>1326</v>
      </c>
      <c r="N115" s="1" t="s">
        <v>1578</v>
      </c>
      <c r="O115" s="1" t="s">
        <v>1790</v>
      </c>
      <c r="P115" s="1" t="s">
        <v>63</v>
      </c>
      <c r="Q115" s="1" t="s">
        <v>1794</v>
      </c>
      <c r="R115" s="1"/>
      <c r="S115" s="1"/>
      <c r="T115" s="1" t="s">
        <v>1792</v>
      </c>
      <c r="U115" s="1" t="s">
        <v>1792</v>
      </c>
      <c r="V115" s="1" t="s">
        <v>39</v>
      </c>
      <c r="W115" s="1" t="s">
        <v>1792</v>
      </c>
      <c r="X115" s="1" t="s">
        <v>1792</v>
      </c>
      <c r="Y115" s="1" t="s">
        <v>40</v>
      </c>
      <c r="Z115" s="1" t="s">
        <v>39</v>
      </c>
      <c r="AA115" s="1" t="s">
        <v>1792</v>
      </c>
      <c r="AB115" s="1" t="s">
        <v>1792</v>
      </c>
      <c r="AC115" s="1" t="s">
        <v>1901</v>
      </c>
      <c r="AD115" s="1"/>
      <c r="AE115" s="1" t="s">
        <v>1790</v>
      </c>
      <c r="AF115" s="1" t="s">
        <v>63</v>
      </c>
      <c r="AG115" s="1" t="s">
        <v>1986</v>
      </c>
      <c r="AH115" s="1" t="s">
        <v>2042</v>
      </c>
      <c r="AI115" s="1" t="s">
        <v>1795</v>
      </c>
      <c r="AJ115" s="1" t="s">
        <v>1795</v>
      </c>
      <c r="AK115" s="1" t="s">
        <v>2080</v>
      </c>
      <c r="AL115" s="1" t="s">
        <v>2089</v>
      </c>
      <c r="AM115" s="1" t="s">
        <v>2081</v>
      </c>
      <c r="AP115" s="1"/>
      <c r="AQ115" s="1"/>
    </row>
    <row r="116" spans="1:43" x14ac:dyDescent="0.25">
      <c r="A116" s="1" t="s">
        <v>236</v>
      </c>
      <c r="B116" s="1" t="s">
        <v>534</v>
      </c>
      <c r="C116" s="1" t="s">
        <v>62</v>
      </c>
      <c r="D116" s="1" t="s">
        <v>40</v>
      </c>
      <c r="E116" s="1" t="s">
        <v>635</v>
      </c>
      <c r="F116" s="1" t="s">
        <v>636</v>
      </c>
      <c r="G116" s="1" t="s">
        <v>637</v>
      </c>
      <c r="H116" s="1" t="s">
        <v>642</v>
      </c>
      <c r="I116" s="1" t="s">
        <v>652</v>
      </c>
      <c r="J116" s="1" t="s">
        <v>698</v>
      </c>
      <c r="K116" s="1" t="s">
        <v>917</v>
      </c>
      <c r="L116" s="1" t="s">
        <v>1179</v>
      </c>
      <c r="M116" s="1" t="s">
        <v>1417</v>
      </c>
      <c r="N116" s="1" t="s">
        <v>1690</v>
      </c>
      <c r="O116" s="1" t="s">
        <v>1790</v>
      </c>
      <c r="P116" s="1" t="s">
        <v>75</v>
      </c>
      <c r="Q116" s="1" t="s">
        <v>1794</v>
      </c>
      <c r="R116" s="1"/>
      <c r="S116" s="1"/>
      <c r="T116" s="1" t="s">
        <v>1792</v>
      </c>
      <c r="U116" s="1" t="s">
        <v>39</v>
      </c>
      <c r="V116" s="1" t="s">
        <v>1792</v>
      </c>
      <c r="W116" s="1" t="s">
        <v>39</v>
      </c>
      <c r="X116" s="1" t="s">
        <v>1792</v>
      </c>
      <c r="Y116" s="1" t="s">
        <v>39</v>
      </c>
      <c r="Z116" s="1" t="s">
        <v>1792</v>
      </c>
      <c r="AA116" s="1" t="s">
        <v>39</v>
      </c>
      <c r="AB116" s="1" t="s">
        <v>1792</v>
      </c>
      <c r="AC116" s="1"/>
      <c r="AD116" s="1" t="s">
        <v>1690</v>
      </c>
      <c r="AE116" s="1" t="s">
        <v>1790</v>
      </c>
      <c r="AF116" s="1" t="s">
        <v>75</v>
      </c>
      <c r="AG116" s="1" t="s">
        <v>1969</v>
      </c>
      <c r="AH116" s="1" t="s">
        <v>2059</v>
      </c>
      <c r="AI116" s="1" t="s">
        <v>1795</v>
      </c>
      <c r="AJ116" s="1" t="s">
        <v>1795</v>
      </c>
      <c r="AK116" s="1" t="s">
        <v>2081</v>
      </c>
      <c r="AL116" s="1" t="s">
        <v>2089</v>
      </c>
      <c r="AM116" s="1" t="s">
        <v>2081</v>
      </c>
      <c r="AP116" s="1"/>
      <c r="AQ116" s="1"/>
    </row>
    <row r="117" spans="1:43" x14ac:dyDescent="0.25">
      <c r="A117" s="1" t="s">
        <v>255</v>
      </c>
      <c r="B117" s="1" t="s">
        <v>553</v>
      </c>
      <c r="C117" s="1" t="s">
        <v>67</v>
      </c>
      <c r="D117" s="1" t="s">
        <v>40</v>
      </c>
      <c r="E117" s="1" t="s">
        <v>635</v>
      </c>
      <c r="F117" s="1" t="s">
        <v>636</v>
      </c>
      <c r="G117" s="1" t="s">
        <v>637</v>
      </c>
      <c r="H117" s="1" t="s">
        <v>642</v>
      </c>
      <c r="I117" s="1" t="s">
        <v>654</v>
      </c>
      <c r="J117" s="1" t="s">
        <v>696</v>
      </c>
      <c r="K117" s="1" t="s">
        <v>936</v>
      </c>
      <c r="L117" s="1" t="s">
        <v>1198</v>
      </c>
      <c r="M117" s="1" t="s">
        <v>1408</v>
      </c>
      <c r="N117" s="1" t="s">
        <v>1709</v>
      </c>
      <c r="O117" s="1" t="s">
        <v>1790</v>
      </c>
      <c r="P117" s="1" t="s">
        <v>68</v>
      </c>
      <c r="Q117" s="1" t="s">
        <v>1794</v>
      </c>
      <c r="R117" s="1"/>
      <c r="S117" s="1"/>
      <c r="T117" s="1" t="s">
        <v>1792</v>
      </c>
      <c r="U117" s="1" t="s">
        <v>39</v>
      </c>
      <c r="V117" s="1" t="s">
        <v>39</v>
      </c>
      <c r="W117" s="1" t="s">
        <v>1792</v>
      </c>
      <c r="X117" s="1" t="s">
        <v>1792</v>
      </c>
      <c r="Y117" s="1" t="s">
        <v>39</v>
      </c>
      <c r="Z117" s="1" t="s">
        <v>39</v>
      </c>
      <c r="AA117" s="1" t="s">
        <v>1792</v>
      </c>
      <c r="AB117" s="1" t="s">
        <v>1792</v>
      </c>
      <c r="AC117" s="1"/>
      <c r="AD117" s="1" t="s">
        <v>1709</v>
      </c>
      <c r="AE117" s="1" t="s">
        <v>1790</v>
      </c>
      <c r="AF117" s="1" t="s">
        <v>68</v>
      </c>
      <c r="AG117" s="1" t="s">
        <v>1969</v>
      </c>
      <c r="AH117" s="1" t="s">
        <v>2068</v>
      </c>
      <c r="AI117" s="1" t="s">
        <v>1794</v>
      </c>
      <c r="AJ117" s="1" t="s">
        <v>1795</v>
      </c>
      <c r="AK117" s="1" t="s">
        <v>2081</v>
      </c>
      <c r="AL117" s="1" t="s">
        <v>2089</v>
      </c>
      <c r="AM117" s="1" t="s">
        <v>2081</v>
      </c>
      <c r="AP117" s="1"/>
      <c r="AQ117" s="1"/>
    </row>
    <row r="118" spans="1:43" x14ac:dyDescent="0.25">
      <c r="A118" s="1" t="s">
        <v>274</v>
      </c>
      <c r="B118" s="1" t="s">
        <v>572</v>
      </c>
      <c r="C118" s="1" t="s">
        <v>41</v>
      </c>
      <c r="D118" s="1" t="s">
        <v>40</v>
      </c>
      <c r="E118" s="1" t="s">
        <v>635</v>
      </c>
      <c r="F118" s="1" t="s">
        <v>636</v>
      </c>
      <c r="G118" s="1" t="s">
        <v>637</v>
      </c>
      <c r="H118" s="1" t="s">
        <v>642</v>
      </c>
      <c r="I118" s="1" t="s">
        <v>652</v>
      </c>
      <c r="J118" s="1" t="s">
        <v>698</v>
      </c>
      <c r="K118" s="1" t="s">
        <v>955</v>
      </c>
      <c r="L118" s="1" t="s">
        <v>1217</v>
      </c>
      <c r="M118" s="1" t="s">
        <v>1417</v>
      </c>
      <c r="N118" s="1" t="s">
        <v>1728</v>
      </c>
      <c r="O118" s="1" t="s">
        <v>1791</v>
      </c>
      <c r="P118" s="1" t="s">
        <v>73</v>
      </c>
      <c r="Q118" s="1" t="s">
        <v>1795</v>
      </c>
      <c r="R118" s="1" t="s">
        <v>1884</v>
      </c>
      <c r="S118" s="1" t="s">
        <v>1791</v>
      </c>
      <c r="T118" s="1" t="s">
        <v>88</v>
      </c>
      <c r="U118" s="1" t="s">
        <v>39</v>
      </c>
      <c r="V118" s="1" t="s">
        <v>1792</v>
      </c>
      <c r="W118" s="1" t="s">
        <v>1792</v>
      </c>
      <c r="X118" s="1" t="s">
        <v>1792</v>
      </c>
      <c r="Y118" s="1" t="s">
        <v>39</v>
      </c>
      <c r="Z118" s="1" t="s">
        <v>39</v>
      </c>
      <c r="AA118" s="1" t="s">
        <v>39</v>
      </c>
      <c r="AB118" s="1" t="s">
        <v>1792</v>
      </c>
      <c r="AC118" s="1"/>
      <c r="AD118" s="1" t="s">
        <v>1728</v>
      </c>
      <c r="AE118" s="1" t="s">
        <v>1791</v>
      </c>
      <c r="AF118" s="1" t="s">
        <v>73</v>
      </c>
      <c r="AG118" s="1" t="s">
        <v>2011</v>
      </c>
      <c r="AH118" s="1" t="s">
        <v>2072</v>
      </c>
      <c r="AI118" s="1" t="s">
        <v>1795</v>
      </c>
      <c r="AJ118" s="1" t="s">
        <v>1795</v>
      </c>
      <c r="AK118" s="1" t="s">
        <v>2080</v>
      </c>
      <c r="AL118" s="1" t="s">
        <v>2089</v>
      </c>
      <c r="AM118" s="1" t="s">
        <v>2081</v>
      </c>
      <c r="AP118" s="1"/>
      <c r="AQ118" s="1"/>
    </row>
    <row r="119" spans="1:43" x14ac:dyDescent="0.25">
      <c r="A119" s="1" t="s">
        <v>132</v>
      </c>
      <c r="B119" s="1" t="s">
        <v>430</v>
      </c>
      <c r="C119" s="1" t="s">
        <v>39</v>
      </c>
      <c r="D119" s="1" t="s">
        <v>41</v>
      </c>
      <c r="E119" s="1" t="s">
        <v>635</v>
      </c>
      <c r="F119" s="1" t="s">
        <v>636</v>
      </c>
      <c r="G119" s="1" t="s">
        <v>637</v>
      </c>
      <c r="H119" s="1" t="s">
        <v>639</v>
      </c>
      <c r="I119" s="1" t="s">
        <v>648</v>
      </c>
      <c r="J119" s="1" t="s">
        <v>676</v>
      </c>
      <c r="K119" s="1" t="s">
        <v>817</v>
      </c>
      <c r="L119" s="1" t="s">
        <v>1083</v>
      </c>
      <c r="M119" s="1" t="s">
        <v>1333</v>
      </c>
      <c r="N119" s="1" t="s">
        <v>1588</v>
      </c>
      <c r="O119" s="1" t="s">
        <v>1790</v>
      </c>
      <c r="P119" s="1" t="s">
        <v>68</v>
      </c>
      <c r="Q119" s="1" t="s">
        <v>1794</v>
      </c>
      <c r="R119" s="1"/>
      <c r="S119" s="1"/>
      <c r="T119" s="1" t="s">
        <v>1792</v>
      </c>
      <c r="U119" s="1" t="s">
        <v>40</v>
      </c>
      <c r="V119" s="1" t="s">
        <v>39</v>
      </c>
      <c r="W119" s="1" t="s">
        <v>1792</v>
      </c>
      <c r="X119" s="1" t="s">
        <v>1792</v>
      </c>
      <c r="Y119" s="1" t="s">
        <v>1792</v>
      </c>
      <c r="Z119" s="1" t="s">
        <v>39</v>
      </c>
      <c r="AA119" s="1" t="s">
        <v>1792</v>
      </c>
      <c r="AB119" s="1" t="s">
        <v>1792</v>
      </c>
      <c r="AC119" s="1" t="s">
        <v>1919</v>
      </c>
      <c r="AD119" s="1"/>
      <c r="AE119" s="1" t="s">
        <v>1790</v>
      </c>
      <c r="AF119" s="1" t="s">
        <v>43</v>
      </c>
      <c r="AG119" s="1" t="s">
        <v>1972</v>
      </c>
      <c r="AH119" s="1" t="s">
        <v>2053</v>
      </c>
      <c r="AI119" s="1" t="s">
        <v>1795</v>
      </c>
      <c r="AJ119" s="1" t="s">
        <v>1794</v>
      </c>
      <c r="AK119" s="1" t="s">
        <v>2080</v>
      </c>
      <c r="AL119" s="1" t="s">
        <v>2089</v>
      </c>
      <c r="AM119" s="1" t="s">
        <v>2081</v>
      </c>
      <c r="AP119" s="1"/>
      <c r="AQ119" s="1"/>
    </row>
    <row r="120" spans="1:43" x14ac:dyDescent="0.25">
      <c r="A120" s="1" t="s">
        <v>269</v>
      </c>
      <c r="B120" s="1" t="s">
        <v>567</v>
      </c>
      <c r="C120" s="1" t="s">
        <v>40</v>
      </c>
      <c r="D120" s="1" t="s">
        <v>40</v>
      </c>
      <c r="E120" s="1" t="s">
        <v>635</v>
      </c>
      <c r="F120" s="1" t="s">
        <v>636</v>
      </c>
      <c r="G120" s="1" t="s">
        <v>637</v>
      </c>
      <c r="H120" s="1" t="s">
        <v>642</v>
      </c>
      <c r="I120" s="1" t="s">
        <v>652</v>
      </c>
      <c r="J120" s="1" t="s">
        <v>714</v>
      </c>
      <c r="K120" s="1" t="s">
        <v>950</v>
      </c>
      <c r="L120" s="1" t="s">
        <v>1212</v>
      </c>
      <c r="M120" s="1" t="s">
        <v>1448</v>
      </c>
      <c r="N120" s="1" t="s">
        <v>1723</v>
      </c>
      <c r="O120" s="1" t="s">
        <v>1791</v>
      </c>
      <c r="P120" s="1" t="s">
        <v>91</v>
      </c>
      <c r="Q120" s="1" t="s">
        <v>1795</v>
      </c>
      <c r="R120" s="1" t="s">
        <v>1882</v>
      </c>
      <c r="S120" s="1" t="s">
        <v>1790</v>
      </c>
      <c r="T120" s="1" t="s">
        <v>90</v>
      </c>
      <c r="U120" s="1" t="s">
        <v>1792</v>
      </c>
      <c r="V120" s="1" t="s">
        <v>40</v>
      </c>
      <c r="W120" s="1" t="s">
        <v>39</v>
      </c>
      <c r="X120" s="1" t="s">
        <v>1792</v>
      </c>
      <c r="Y120" s="1" t="s">
        <v>39</v>
      </c>
      <c r="Z120" s="1" t="s">
        <v>40</v>
      </c>
      <c r="AA120" s="1" t="s">
        <v>39</v>
      </c>
      <c r="AB120" s="1" t="s">
        <v>1792</v>
      </c>
      <c r="AC120" s="1"/>
      <c r="AD120" s="1" t="s">
        <v>1966</v>
      </c>
      <c r="AE120" s="1" t="s">
        <v>1790</v>
      </c>
      <c r="AF120" s="1" t="s">
        <v>65</v>
      </c>
      <c r="AG120" s="1" t="s">
        <v>1972</v>
      </c>
      <c r="AH120" s="1" t="s">
        <v>2069</v>
      </c>
      <c r="AI120" s="1" t="s">
        <v>1794</v>
      </c>
      <c r="AJ120" s="1" t="s">
        <v>1795</v>
      </c>
      <c r="AK120" s="1" t="s">
        <v>2080</v>
      </c>
      <c r="AL120" s="1" t="s">
        <v>2089</v>
      </c>
      <c r="AM120" s="1" t="s">
        <v>2081</v>
      </c>
      <c r="AP120" s="1"/>
      <c r="AQ120" s="1"/>
    </row>
    <row r="121" spans="1:43" x14ac:dyDescent="0.25">
      <c r="A121" s="1" t="s">
        <v>245</v>
      </c>
      <c r="B121" s="1" t="s">
        <v>543</v>
      </c>
      <c r="C121" s="1" t="s">
        <v>62</v>
      </c>
      <c r="D121" s="1" t="s">
        <v>40</v>
      </c>
      <c r="E121" s="1" t="s">
        <v>635</v>
      </c>
      <c r="F121" s="1" t="s">
        <v>636</v>
      </c>
      <c r="G121" s="1" t="s">
        <v>637</v>
      </c>
      <c r="H121" s="1" t="s">
        <v>642</v>
      </c>
      <c r="I121" s="1" t="s">
        <v>652</v>
      </c>
      <c r="J121" s="1" t="s">
        <v>701</v>
      </c>
      <c r="K121" s="1" t="s">
        <v>926</v>
      </c>
      <c r="L121" s="1" t="s">
        <v>1188</v>
      </c>
      <c r="M121" s="1" t="s">
        <v>1425</v>
      </c>
      <c r="N121" s="1" t="s">
        <v>1699</v>
      </c>
      <c r="O121" s="1" t="s">
        <v>1791</v>
      </c>
      <c r="P121" s="1" t="s">
        <v>88</v>
      </c>
      <c r="Q121" s="1" t="s">
        <v>1795</v>
      </c>
      <c r="R121" s="1" t="s">
        <v>1874</v>
      </c>
      <c r="S121" s="1" t="s">
        <v>1790</v>
      </c>
      <c r="T121" s="1" t="s">
        <v>88</v>
      </c>
      <c r="U121" s="1" t="s">
        <v>1792</v>
      </c>
      <c r="V121" s="1" t="s">
        <v>40</v>
      </c>
      <c r="W121" s="1" t="s">
        <v>39</v>
      </c>
      <c r="X121" s="1" t="s">
        <v>1792</v>
      </c>
      <c r="Y121" s="1" t="s">
        <v>40</v>
      </c>
      <c r="Z121" s="1" t="s">
        <v>1792</v>
      </c>
      <c r="AA121" s="1" t="s">
        <v>39</v>
      </c>
      <c r="AB121" s="1" t="s">
        <v>1792</v>
      </c>
      <c r="AC121" s="1"/>
      <c r="AD121" s="1" t="s">
        <v>1949</v>
      </c>
      <c r="AE121" s="1" t="s">
        <v>1791</v>
      </c>
      <c r="AF121" s="1" t="s">
        <v>54</v>
      </c>
      <c r="AG121" s="1" t="s">
        <v>2008</v>
      </c>
      <c r="AH121" s="1" t="s">
        <v>2025</v>
      </c>
      <c r="AI121" s="1" t="s">
        <v>1794</v>
      </c>
      <c r="AJ121" s="1" t="s">
        <v>1795</v>
      </c>
      <c r="AK121" s="1" t="s">
        <v>2081</v>
      </c>
      <c r="AL121" s="1" t="s">
        <v>2089</v>
      </c>
      <c r="AM121" s="1" t="s">
        <v>2081</v>
      </c>
      <c r="AP121" s="1"/>
      <c r="AQ121" s="1"/>
    </row>
    <row r="122" spans="1:43" x14ac:dyDescent="0.25">
      <c r="A122" s="1" t="s">
        <v>229</v>
      </c>
      <c r="B122" s="1" t="s">
        <v>527</v>
      </c>
      <c r="C122" s="1" t="s">
        <v>66</v>
      </c>
      <c r="D122" s="1" t="s">
        <v>40</v>
      </c>
      <c r="E122" s="1" t="s">
        <v>635</v>
      </c>
      <c r="F122" s="1" t="s">
        <v>636</v>
      </c>
      <c r="G122" s="1" t="s">
        <v>637</v>
      </c>
      <c r="H122" s="1" t="s">
        <v>642</v>
      </c>
      <c r="I122" s="1" t="s">
        <v>653</v>
      </c>
      <c r="J122" s="1" t="s">
        <v>695</v>
      </c>
      <c r="K122" s="1" t="s">
        <v>910</v>
      </c>
      <c r="L122" s="1" t="s">
        <v>1172</v>
      </c>
      <c r="M122" s="1" t="s">
        <v>1410</v>
      </c>
      <c r="N122" s="1" t="s">
        <v>1683</v>
      </c>
      <c r="O122" s="1" t="s">
        <v>1791</v>
      </c>
      <c r="P122" s="1" t="s">
        <v>67</v>
      </c>
      <c r="Q122" s="1" t="s">
        <v>1795</v>
      </c>
      <c r="R122" s="1" t="s">
        <v>1866</v>
      </c>
      <c r="S122" s="1" t="s">
        <v>1790</v>
      </c>
      <c r="T122" s="1" t="s">
        <v>68</v>
      </c>
      <c r="U122" s="1" t="s">
        <v>39</v>
      </c>
      <c r="V122" s="1" t="s">
        <v>39</v>
      </c>
      <c r="W122" s="1" t="s">
        <v>1792</v>
      </c>
      <c r="X122" s="1" t="s">
        <v>1792</v>
      </c>
      <c r="Y122" s="1" t="s">
        <v>39</v>
      </c>
      <c r="Z122" s="1" t="s">
        <v>39</v>
      </c>
      <c r="AA122" s="1" t="s">
        <v>1792</v>
      </c>
      <c r="AB122" s="1" t="s">
        <v>1792</v>
      </c>
      <c r="AC122" s="1"/>
      <c r="AD122" s="1" t="s">
        <v>1866</v>
      </c>
      <c r="AE122" s="1" t="s">
        <v>1790</v>
      </c>
      <c r="AF122" s="1" t="s">
        <v>68</v>
      </c>
      <c r="AG122" s="1" t="s">
        <v>1969</v>
      </c>
      <c r="AH122" s="1" t="s">
        <v>2050</v>
      </c>
      <c r="AI122" s="1" t="s">
        <v>1795</v>
      </c>
      <c r="AJ122" s="1" t="s">
        <v>1795</v>
      </c>
      <c r="AK122" s="1" t="s">
        <v>2081</v>
      </c>
      <c r="AL122" s="1" t="s">
        <v>2089</v>
      </c>
      <c r="AM122" s="1" t="s">
        <v>2081</v>
      </c>
      <c r="AP122" s="1"/>
      <c r="AQ122" s="1"/>
    </row>
    <row r="123" spans="1:43" x14ac:dyDescent="0.25">
      <c r="A123" s="1" t="s">
        <v>256</v>
      </c>
      <c r="B123" s="1" t="s">
        <v>554</v>
      </c>
      <c r="C123" s="1" t="s">
        <v>67</v>
      </c>
      <c r="D123" s="1" t="s">
        <v>40</v>
      </c>
      <c r="E123" s="1" t="s">
        <v>635</v>
      </c>
      <c r="F123" s="1" t="s">
        <v>636</v>
      </c>
      <c r="G123" s="1" t="s">
        <v>637</v>
      </c>
      <c r="H123" s="1" t="s">
        <v>642</v>
      </c>
      <c r="I123" s="1" t="s">
        <v>654</v>
      </c>
      <c r="J123" s="1" t="s">
        <v>705</v>
      </c>
      <c r="K123" s="1" t="s">
        <v>937</v>
      </c>
      <c r="L123" s="1" t="s">
        <v>1199</v>
      </c>
      <c r="M123" s="1" t="s">
        <v>1435</v>
      </c>
      <c r="N123" s="1" t="s">
        <v>1710</v>
      </c>
      <c r="O123" s="1" t="s">
        <v>1790</v>
      </c>
      <c r="P123" s="1" t="s">
        <v>85</v>
      </c>
      <c r="Q123" s="1" t="s">
        <v>1794</v>
      </c>
      <c r="R123" s="1"/>
      <c r="S123" s="1"/>
      <c r="T123" s="1" t="s">
        <v>1792</v>
      </c>
      <c r="U123" s="1" t="s">
        <v>40</v>
      </c>
      <c r="V123" s="1" t="s">
        <v>40</v>
      </c>
      <c r="W123" s="1" t="s">
        <v>39</v>
      </c>
      <c r="X123" s="1" t="s">
        <v>1792</v>
      </c>
      <c r="Y123" s="1" t="s">
        <v>41</v>
      </c>
      <c r="Z123" s="1" t="s">
        <v>39</v>
      </c>
      <c r="AA123" s="1" t="s">
        <v>39</v>
      </c>
      <c r="AB123" s="1" t="s">
        <v>1792</v>
      </c>
      <c r="AC123" s="1"/>
      <c r="AD123" s="1" t="s">
        <v>1954</v>
      </c>
      <c r="AE123" s="1" t="s">
        <v>1791</v>
      </c>
      <c r="AF123" s="1" t="s">
        <v>57</v>
      </c>
      <c r="AG123" s="1" t="s">
        <v>1984</v>
      </c>
      <c r="AH123" s="1" t="s">
        <v>2050</v>
      </c>
      <c r="AI123" s="1" t="s">
        <v>1795</v>
      </c>
      <c r="AJ123" s="1" t="s">
        <v>1795</v>
      </c>
      <c r="AK123" s="1" t="s">
        <v>2081</v>
      </c>
      <c r="AL123" s="1" t="s">
        <v>2089</v>
      </c>
      <c r="AM123" s="1" t="s">
        <v>2081</v>
      </c>
      <c r="AP123" s="1"/>
      <c r="AQ123" s="1"/>
    </row>
    <row r="124" spans="1:43" x14ac:dyDescent="0.25">
      <c r="A124" s="1" t="s">
        <v>123</v>
      </c>
      <c r="B124" s="1" t="s">
        <v>421</v>
      </c>
      <c r="C124" s="1" t="s">
        <v>67</v>
      </c>
      <c r="D124" s="1" t="s">
        <v>40</v>
      </c>
      <c r="E124" s="1" t="s">
        <v>635</v>
      </c>
      <c r="F124" s="1" t="s">
        <v>636</v>
      </c>
      <c r="G124" s="1" t="s">
        <v>637</v>
      </c>
      <c r="H124" s="1" t="s">
        <v>639</v>
      </c>
      <c r="I124" s="1" t="s">
        <v>647</v>
      </c>
      <c r="J124" s="1" t="s">
        <v>676</v>
      </c>
      <c r="K124" s="1" t="s">
        <v>808</v>
      </c>
      <c r="L124" s="1" t="s">
        <v>1074</v>
      </c>
      <c r="M124" s="1" t="s">
        <v>1324</v>
      </c>
      <c r="N124" s="1" t="s">
        <v>1579</v>
      </c>
      <c r="O124" s="1" t="s">
        <v>1791</v>
      </c>
      <c r="P124" s="1" t="s">
        <v>70</v>
      </c>
      <c r="Q124" s="1" t="s">
        <v>1794</v>
      </c>
      <c r="R124" s="1"/>
      <c r="S124" s="1"/>
      <c r="T124" s="1" t="s">
        <v>1792</v>
      </c>
      <c r="U124" s="1" t="s">
        <v>41</v>
      </c>
      <c r="V124" s="1" t="s">
        <v>1792</v>
      </c>
      <c r="W124" s="1" t="s">
        <v>1792</v>
      </c>
      <c r="X124" s="1" t="s">
        <v>1792</v>
      </c>
      <c r="Y124" s="1" t="s">
        <v>41</v>
      </c>
      <c r="Z124" s="1" t="s">
        <v>1792</v>
      </c>
      <c r="AA124" s="1" t="s">
        <v>1792</v>
      </c>
      <c r="AB124" s="1" t="s">
        <v>1792</v>
      </c>
      <c r="AC124" s="1" t="s">
        <v>1901</v>
      </c>
      <c r="AD124" s="1"/>
      <c r="AE124" s="1" t="s">
        <v>1790</v>
      </c>
      <c r="AF124" s="1" t="s">
        <v>72</v>
      </c>
      <c r="AG124" s="1" t="s">
        <v>1986</v>
      </c>
      <c r="AH124" s="1" t="s">
        <v>2029</v>
      </c>
      <c r="AI124" s="1" t="s">
        <v>1794</v>
      </c>
      <c r="AJ124" s="1" t="s">
        <v>1795</v>
      </c>
      <c r="AK124" s="1" t="s">
        <v>2085</v>
      </c>
      <c r="AL124" s="1" t="s">
        <v>2090</v>
      </c>
      <c r="AM124" s="1" t="s">
        <v>2081</v>
      </c>
      <c r="AP124" s="1"/>
      <c r="AQ124" s="1"/>
    </row>
    <row r="125" spans="1:43" x14ac:dyDescent="0.25">
      <c r="A125" s="1" t="s">
        <v>127</v>
      </c>
      <c r="B125" s="1" t="s">
        <v>425</v>
      </c>
      <c r="C125" s="1" t="s">
        <v>67</v>
      </c>
      <c r="D125" s="1" t="s">
        <v>40</v>
      </c>
      <c r="E125" s="1" t="s">
        <v>635</v>
      </c>
      <c r="F125" s="1" t="s">
        <v>636</v>
      </c>
      <c r="G125" s="1" t="s">
        <v>637</v>
      </c>
      <c r="H125" s="1" t="s">
        <v>639</v>
      </c>
      <c r="I125" s="1" t="s">
        <v>648</v>
      </c>
      <c r="J125" s="1" t="s">
        <v>676</v>
      </c>
      <c r="K125" s="1" t="s">
        <v>808</v>
      </c>
      <c r="L125" s="1" t="s">
        <v>1074</v>
      </c>
      <c r="M125" s="1" t="s">
        <v>1324</v>
      </c>
      <c r="N125" s="1" t="s">
        <v>1583</v>
      </c>
      <c r="O125" s="1" t="s">
        <v>1791</v>
      </c>
      <c r="P125" s="1" t="s">
        <v>68</v>
      </c>
      <c r="Q125" s="1" t="s">
        <v>1795</v>
      </c>
      <c r="R125" s="1" t="s">
        <v>1819</v>
      </c>
      <c r="S125" s="1" t="s">
        <v>1790</v>
      </c>
      <c r="T125" s="1" t="s">
        <v>70</v>
      </c>
      <c r="U125" s="1" t="s">
        <v>40</v>
      </c>
      <c r="V125" s="1" t="s">
        <v>39</v>
      </c>
      <c r="W125" s="1" t="s">
        <v>1792</v>
      </c>
      <c r="X125" s="1" t="s">
        <v>1792</v>
      </c>
      <c r="Y125" s="1" t="s">
        <v>40</v>
      </c>
      <c r="Z125" s="1" t="s">
        <v>39</v>
      </c>
      <c r="AA125" s="1" t="s">
        <v>1792</v>
      </c>
      <c r="AB125" s="1" t="s">
        <v>1792</v>
      </c>
      <c r="AC125" s="1" t="s">
        <v>1902</v>
      </c>
      <c r="AD125" s="1"/>
      <c r="AE125" s="1" t="s">
        <v>1790</v>
      </c>
      <c r="AF125" s="1" t="s">
        <v>70</v>
      </c>
      <c r="AG125" s="1" t="s">
        <v>1986</v>
      </c>
      <c r="AH125" s="1" t="s">
        <v>2029</v>
      </c>
      <c r="AI125" s="1" t="s">
        <v>1795</v>
      </c>
      <c r="AJ125" s="1" t="s">
        <v>1794</v>
      </c>
      <c r="AK125" s="1" t="s">
        <v>2085</v>
      </c>
      <c r="AL125" s="1" t="s">
        <v>2089</v>
      </c>
      <c r="AM125" s="1" t="s">
        <v>2081</v>
      </c>
      <c r="AP125" s="1"/>
      <c r="AQ125" s="1"/>
    </row>
    <row r="126" spans="1:43" x14ac:dyDescent="0.25">
      <c r="A126" s="1" t="s">
        <v>293</v>
      </c>
      <c r="B126" s="1" t="s">
        <v>591</v>
      </c>
      <c r="C126" s="1" t="s">
        <v>63</v>
      </c>
      <c r="D126" s="1" t="s">
        <v>40</v>
      </c>
      <c r="E126" s="1" t="s">
        <v>635</v>
      </c>
      <c r="F126" s="1" t="s">
        <v>636</v>
      </c>
      <c r="G126" s="1" t="s">
        <v>637</v>
      </c>
      <c r="H126" s="1" t="s">
        <v>640</v>
      </c>
      <c r="I126" s="1" t="s">
        <v>655</v>
      </c>
      <c r="J126" s="1" t="s">
        <v>725</v>
      </c>
      <c r="K126" s="1" t="s">
        <v>973</v>
      </c>
      <c r="L126" s="1" t="s">
        <v>1234</v>
      </c>
      <c r="M126" s="1" t="s">
        <v>1467</v>
      </c>
      <c r="N126" s="1" t="s">
        <v>1747</v>
      </c>
      <c r="O126" s="1" t="s">
        <v>1791</v>
      </c>
      <c r="P126" s="1" t="s">
        <v>75</v>
      </c>
      <c r="Q126" s="1" t="s">
        <v>1794</v>
      </c>
      <c r="R126" s="1"/>
      <c r="S126" s="1"/>
      <c r="T126" s="1" t="s">
        <v>1792</v>
      </c>
      <c r="U126" s="1" t="s">
        <v>40</v>
      </c>
      <c r="V126" s="1" t="s">
        <v>1792</v>
      </c>
      <c r="W126" s="1" t="s">
        <v>39</v>
      </c>
      <c r="X126" s="1" t="s">
        <v>1792</v>
      </c>
      <c r="Y126" s="1" t="s">
        <v>40</v>
      </c>
      <c r="Z126" s="1" t="s">
        <v>1792</v>
      </c>
      <c r="AA126" s="1" t="s">
        <v>1792</v>
      </c>
      <c r="AB126" s="1" t="s">
        <v>1792</v>
      </c>
      <c r="AC126" s="1" t="s">
        <v>1910</v>
      </c>
      <c r="AD126" s="1"/>
      <c r="AE126" s="1" t="s">
        <v>1791</v>
      </c>
      <c r="AF126" s="1" t="s">
        <v>54</v>
      </c>
      <c r="AG126" s="1" t="s">
        <v>1970</v>
      </c>
      <c r="AH126" s="1" t="s">
        <v>2021</v>
      </c>
      <c r="AI126" s="1" t="s">
        <v>1795</v>
      </c>
      <c r="AJ126" s="1" t="s">
        <v>1794</v>
      </c>
      <c r="AK126" s="1" t="s">
        <v>2085</v>
      </c>
      <c r="AL126" s="1" t="s">
        <v>2089</v>
      </c>
      <c r="AM126" s="1" t="s">
        <v>2081</v>
      </c>
      <c r="AP126" s="1"/>
      <c r="AQ126" s="1"/>
    </row>
    <row r="127" spans="1:43" x14ac:dyDescent="0.25">
      <c r="A127" s="1" t="s">
        <v>316</v>
      </c>
      <c r="B127" s="1" t="s">
        <v>614</v>
      </c>
      <c r="C127" s="1" t="s">
        <v>62</v>
      </c>
      <c r="D127" s="1" t="s">
        <v>40</v>
      </c>
      <c r="E127" s="1" t="s">
        <v>635</v>
      </c>
      <c r="F127" s="1" t="s">
        <v>636</v>
      </c>
      <c r="G127" s="1" t="s">
        <v>637</v>
      </c>
      <c r="H127" s="1" t="s">
        <v>640</v>
      </c>
      <c r="I127" s="1" t="s">
        <v>649</v>
      </c>
      <c r="J127" s="1" t="s">
        <v>731</v>
      </c>
      <c r="K127" s="1" t="s">
        <v>989</v>
      </c>
      <c r="L127" s="1" t="s">
        <v>1248</v>
      </c>
      <c r="M127" s="1" t="s">
        <v>1480</v>
      </c>
      <c r="N127" s="1" t="s">
        <v>1769</v>
      </c>
      <c r="O127" s="1" t="s">
        <v>1790</v>
      </c>
      <c r="P127" s="1" t="s">
        <v>60</v>
      </c>
      <c r="Q127" s="1" t="s">
        <v>1795</v>
      </c>
      <c r="R127" s="1" t="s">
        <v>1894</v>
      </c>
      <c r="S127" s="1" t="s">
        <v>1791</v>
      </c>
      <c r="T127" s="1" t="s">
        <v>80</v>
      </c>
      <c r="U127" s="1" t="s">
        <v>1792</v>
      </c>
      <c r="V127" s="1" t="s">
        <v>1792</v>
      </c>
      <c r="W127" s="1" t="s">
        <v>39</v>
      </c>
      <c r="X127" s="1" t="s">
        <v>1792</v>
      </c>
      <c r="Y127" s="1" t="s">
        <v>1792</v>
      </c>
      <c r="Z127" s="1" t="s">
        <v>41</v>
      </c>
      <c r="AA127" s="1" t="s">
        <v>1792</v>
      </c>
      <c r="AB127" s="1" t="s">
        <v>1792</v>
      </c>
      <c r="AC127" s="1" t="s">
        <v>1904</v>
      </c>
      <c r="AD127" s="1"/>
      <c r="AE127" s="1" t="s">
        <v>1790</v>
      </c>
      <c r="AF127" s="1" t="s">
        <v>57</v>
      </c>
      <c r="AG127" s="1" t="s">
        <v>2009</v>
      </c>
      <c r="AH127" s="1" t="s">
        <v>2021</v>
      </c>
      <c r="AI127" s="1" t="s">
        <v>1795</v>
      </c>
      <c r="AJ127" s="1" t="s">
        <v>1794</v>
      </c>
      <c r="AK127" s="1" t="s">
        <v>2085</v>
      </c>
      <c r="AL127" s="1" t="s">
        <v>2089</v>
      </c>
      <c r="AM127" s="1" t="s">
        <v>2081</v>
      </c>
      <c r="AP127" s="1"/>
      <c r="AQ127" s="1"/>
    </row>
    <row r="128" spans="1:43" x14ac:dyDescent="0.25">
      <c r="A128" s="1" t="s">
        <v>247</v>
      </c>
      <c r="B128" s="1" t="s">
        <v>545</v>
      </c>
      <c r="C128" s="1" t="s">
        <v>61</v>
      </c>
      <c r="D128" s="1" t="s">
        <v>40</v>
      </c>
      <c r="E128" s="1" t="s">
        <v>635</v>
      </c>
      <c r="F128" s="1" t="s">
        <v>636</v>
      </c>
      <c r="G128" s="1" t="s">
        <v>637</v>
      </c>
      <c r="H128" s="1" t="s">
        <v>642</v>
      </c>
      <c r="I128" s="1" t="s">
        <v>652</v>
      </c>
      <c r="J128" s="1" t="s">
        <v>699</v>
      </c>
      <c r="K128" s="1" t="s">
        <v>928</v>
      </c>
      <c r="L128" s="1" t="s">
        <v>1190</v>
      </c>
      <c r="M128" s="1" t="s">
        <v>1427</v>
      </c>
      <c r="N128" s="1" t="s">
        <v>1701</v>
      </c>
      <c r="O128" s="1" t="s">
        <v>1790</v>
      </c>
      <c r="P128" s="1" t="s">
        <v>96</v>
      </c>
      <c r="Q128" s="1" t="s">
        <v>1794</v>
      </c>
      <c r="R128" s="1"/>
      <c r="S128" s="1"/>
      <c r="T128" s="1" t="s">
        <v>1792</v>
      </c>
      <c r="U128" s="1" t="s">
        <v>1792</v>
      </c>
      <c r="V128" s="1" t="s">
        <v>39</v>
      </c>
      <c r="W128" s="1" t="s">
        <v>39</v>
      </c>
      <c r="X128" s="1" t="s">
        <v>1792</v>
      </c>
      <c r="Y128" s="1" t="s">
        <v>39</v>
      </c>
      <c r="Z128" s="1" t="s">
        <v>1792</v>
      </c>
      <c r="AA128" s="1" t="s">
        <v>39</v>
      </c>
      <c r="AB128" s="1" t="s">
        <v>1792</v>
      </c>
      <c r="AC128" s="1"/>
      <c r="AD128" s="1" t="s">
        <v>1950</v>
      </c>
      <c r="AE128" s="1" t="s">
        <v>1791</v>
      </c>
      <c r="AF128" s="1" t="s">
        <v>56</v>
      </c>
      <c r="AG128" s="1" t="s">
        <v>1984</v>
      </c>
      <c r="AH128" s="1" t="s">
        <v>2065</v>
      </c>
      <c r="AI128" s="1" t="s">
        <v>1795</v>
      </c>
      <c r="AJ128" s="1" t="s">
        <v>1795</v>
      </c>
      <c r="AK128" s="1" t="s">
        <v>2081</v>
      </c>
      <c r="AL128" s="1" t="s">
        <v>2089</v>
      </c>
      <c r="AM128" s="1" t="s">
        <v>2081</v>
      </c>
      <c r="AP128" s="1"/>
      <c r="AQ128" s="1"/>
    </row>
    <row r="129" spans="1:43" x14ac:dyDescent="0.25">
      <c r="A129" s="1" t="s">
        <v>243</v>
      </c>
      <c r="B129" s="1" t="s">
        <v>541</v>
      </c>
      <c r="C129" s="1" t="s">
        <v>62</v>
      </c>
      <c r="D129" s="1" t="s">
        <v>40</v>
      </c>
      <c r="E129" s="1" t="s">
        <v>635</v>
      </c>
      <c r="F129" s="1" t="s">
        <v>636</v>
      </c>
      <c r="G129" s="1" t="s">
        <v>637</v>
      </c>
      <c r="H129" s="1" t="s">
        <v>642</v>
      </c>
      <c r="I129" s="1" t="s">
        <v>652</v>
      </c>
      <c r="J129" s="1" t="s">
        <v>697</v>
      </c>
      <c r="K129" s="1" t="s">
        <v>924</v>
      </c>
      <c r="L129" s="1" t="s">
        <v>1186</v>
      </c>
      <c r="M129" s="1" t="s">
        <v>1424</v>
      </c>
      <c r="N129" s="1" t="s">
        <v>1697</v>
      </c>
      <c r="O129" s="1" t="s">
        <v>1791</v>
      </c>
      <c r="P129" s="1" t="s">
        <v>94</v>
      </c>
      <c r="Q129" s="1" t="s">
        <v>1794</v>
      </c>
      <c r="R129" s="1"/>
      <c r="S129" s="1"/>
      <c r="T129" s="1" t="s">
        <v>1792</v>
      </c>
      <c r="U129" s="1" t="s">
        <v>1792</v>
      </c>
      <c r="V129" s="1" t="s">
        <v>39</v>
      </c>
      <c r="W129" s="1" t="s">
        <v>39</v>
      </c>
      <c r="X129" s="1" t="s">
        <v>1792</v>
      </c>
      <c r="Y129" s="1" t="s">
        <v>1792</v>
      </c>
      <c r="Z129" s="1" t="s">
        <v>40</v>
      </c>
      <c r="AA129" s="1" t="s">
        <v>1792</v>
      </c>
      <c r="AB129" s="1" t="s">
        <v>1792</v>
      </c>
      <c r="AC129" s="1"/>
      <c r="AD129" s="1" t="s">
        <v>1947</v>
      </c>
      <c r="AE129" s="1" t="s">
        <v>1790</v>
      </c>
      <c r="AF129" s="1" t="s">
        <v>61</v>
      </c>
      <c r="AG129" s="1" t="s">
        <v>1982</v>
      </c>
      <c r="AH129" s="1" t="s">
        <v>2063</v>
      </c>
      <c r="AI129" s="1" t="s">
        <v>1795</v>
      </c>
      <c r="AJ129" s="1" t="s">
        <v>1794</v>
      </c>
      <c r="AK129" s="1" t="s">
        <v>2081</v>
      </c>
      <c r="AL129" s="1" t="s">
        <v>2089</v>
      </c>
      <c r="AM129" s="1" t="s">
        <v>2081</v>
      </c>
      <c r="AP129" s="1"/>
      <c r="AQ129" s="1"/>
    </row>
    <row r="130" spans="1:43" x14ac:dyDescent="0.25">
      <c r="A130" s="1" t="s">
        <v>225</v>
      </c>
      <c r="B130" s="1" t="s">
        <v>523</v>
      </c>
      <c r="C130" s="1" t="s">
        <v>65</v>
      </c>
      <c r="D130" s="1" t="s">
        <v>40</v>
      </c>
      <c r="E130" s="1" t="s">
        <v>635</v>
      </c>
      <c r="F130" s="1" t="s">
        <v>636</v>
      </c>
      <c r="G130" s="1" t="s">
        <v>637</v>
      </c>
      <c r="H130" s="1" t="s">
        <v>642</v>
      </c>
      <c r="I130" s="1" t="s">
        <v>652</v>
      </c>
      <c r="J130" s="1" t="s">
        <v>691</v>
      </c>
      <c r="K130" s="1" t="s">
        <v>906</v>
      </c>
      <c r="L130" s="1" t="s">
        <v>1169</v>
      </c>
      <c r="M130" s="1" t="s">
        <v>1406</v>
      </c>
      <c r="N130" s="1" t="s">
        <v>1679</v>
      </c>
      <c r="O130" s="1" t="s">
        <v>1791</v>
      </c>
      <c r="P130" s="1" t="s">
        <v>77</v>
      </c>
      <c r="Q130" s="1" t="s">
        <v>1795</v>
      </c>
      <c r="R130" s="1" t="s">
        <v>1863</v>
      </c>
      <c r="S130" s="1" t="s">
        <v>1790</v>
      </c>
      <c r="T130" s="1" t="s">
        <v>80</v>
      </c>
      <c r="U130" s="1" t="s">
        <v>40</v>
      </c>
      <c r="V130" s="1" t="s">
        <v>39</v>
      </c>
      <c r="W130" s="1" t="s">
        <v>39</v>
      </c>
      <c r="X130" s="1" t="s">
        <v>1792</v>
      </c>
      <c r="Y130" s="1" t="s">
        <v>40</v>
      </c>
      <c r="Z130" s="1" t="s">
        <v>1792</v>
      </c>
      <c r="AA130" s="1" t="s">
        <v>39</v>
      </c>
      <c r="AB130" s="1" t="s">
        <v>1792</v>
      </c>
      <c r="AC130" s="1"/>
      <c r="AD130" s="1" t="s">
        <v>1936</v>
      </c>
      <c r="AE130" s="1" t="s">
        <v>1791</v>
      </c>
      <c r="AF130" s="1" t="s">
        <v>55</v>
      </c>
      <c r="AG130" s="1" t="s">
        <v>1984</v>
      </c>
      <c r="AH130" s="1" t="s">
        <v>2057</v>
      </c>
      <c r="AI130" s="1" t="s">
        <v>1795</v>
      </c>
      <c r="AJ130" s="1" t="s">
        <v>1794</v>
      </c>
      <c r="AK130" s="1" t="s">
        <v>2081</v>
      </c>
      <c r="AL130" s="1" t="s">
        <v>2089</v>
      </c>
      <c r="AM130" s="1" t="s">
        <v>2081</v>
      </c>
      <c r="AP130" s="1"/>
      <c r="AQ130" s="1"/>
    </row>
    <row r="131" spans="1:43" x14ac:dyDescent="0.25">
      <c r="A131" s="1" t="s">
        <v>239</v>
      </c>
      <c r="B131" s="1" t="s">
        <v>537</v>
      </c>
      <c r="C131" s="1" t="s">
        <v>62</v>
      </c>
      <c r="D131" s="1" t="s">
        <v>40</v>
      </c>
      <c r="E131" s="1" t="s">
        <v>635</v>
      </c>
      <c r="F131" s="1" t="s">
        <v>636</v>
      </c>
      <c r="G131" s="1" t="s">
        <v>637</v>
      </c>
      <c r="H131" s="1" t="s">
        <v>642</v>
      </c>
      <c r="I131" s="1" t="s">
        <v>652</v>
      </c>
      <c r="J131" s="1" t="s">
        <v>697</v>
      </c>
      <c r="K131" s="1" t="s">
        <v>920</v>
      </c>
      <c r="L131" s="1" t="s">
        <v>1182</v>
      </c>
      <c r="M131" s="1" t="s">
        <v>1420</v>
      </c>
      <c r="N131" s="1" t="s">
        <v>1693</v>
      </c>
      <c r="O131" s="1" t="s">
        <v>1790</v>
      </c>
      <c r="P131" s="1" t="s">
        <v>66</v>
      </c>
      <c r="Q131" s="1" t="s">
        <v>1794</v>
      </c>
      <c r="R131" s="1"/>
      <c r="S131" s="1"/>
      <c r="T131" s="1" t="s">
        <v>1792</v>
      </c>
      <c r="U131" s="1" t="s">
        <v>1792</v>
      </c>
      <c r="V131" s="1" t="s">
        <v>39</v>
      </c>
      <c r="W131" s="1" t="s">
        <v>1792</v>
      </c>
      <c r="X131" s="1" t="s">
        <v>1792</v>
      </c>
      <c r="Y131" s="1" t="s">
        <v>40</v>
      </c>
      <c r="Z131" s="1" t="s">
        <v>39</v>
      </c>
      <c r="AA131" s="1" t="s">
        <v>1792</v>
      </c>
      <c r="AB131" s="1" t="s">
        <v>1792</v>
      </c>
      <c r="AC131" s="1"/>
      <c r="AD131" s="1" t="s">
        <v>1693</v>
      </c>
      <c r="AE131" s="1" t="s">
        <v>1790</v>
      </c>
      <c r="AF131" s="1" t="s">
        <v>66</v>
      </c>
      <c r="AG131" s="1" t="s">
        <v>1969</v>
      </c>
      <c r="AH131" s="1" t="s">
        <v>2061</v>
      </c>
      <c r="AI131" s="1" t="s">
        <v>1794</v>
      </c>
      <c r="AJ131" s="1" t="s">
        <v>1795</v>
      </c>
      <c r="AK131" s="1" t="s">
        <v>2081</v>
      </c>
      <c r="AL131" s="1" t="s">
        <v>2089</v>
      </c>
      <c r="AM131" s="1" t="s">
        <v>2081</v>
      </c>
      <c r="AP131" s="1"/>
      <c r="AQ131" s="1"/>
    </row>
    <row r="132" spans="1:43" x14ac:dyDescent="0.25">
      <c r="A132" s="1" t="s">
        <v>270</v>
      </c>
      <c r="B132" s="1" t="s">
        <v>568</v>
      </c>
      <c r="C132" s="1" t="s">
        <v>40</v>
      </c>
      <c r="D132" s="1" t="s">
        <v>40</v>
      </c>
      <c r="E132" s="1" t="s">
        <v>635</v>
      </c>
      <c r="F132" s="1" t="s">
        <v>636</v>
      </c>
      <c r="G132" s="1" t="s">
        <v>637</v>
      </c>
      <c r="H132" s="1" t="s">
        <v>642</v>
      </c>
      <c r="I132" s="1" t="s">
        <v>652</v>
      </c>
      <c r="J132" s="1" t="s">
        <v>714</v>
      </c>
      <c r="K132" s="1" t="s">
        <v>951</v>
      </c>
      <c r="L132" s="1" t="s">
        <v>1213</v>
      </c>
      <c r="M132" s="1" t="s">
        <v>1449</v>
      </c>
      <c r="N132" s="1" t="s">
        <v>1724</v>
      </c>
      <c r="O132" s="1" t="s">
        <v>1790</v>
      </c>
      <c r="P132" s="1" t="s">
        <v>76</v>
      </c>
      <c r="Q132" s="1" t="s">
        <v>1794</v>
      </c>
      <c r="R132" s="1"/>
      <c r="S132" s="1"/>
      <c r="T132" s="1" t="s">
        <v>1792</v>
      </c>
      <c r="U132" s="1" t="s">
        <v>39</v>
      </c>
      <c r="V132" s="1" t="s">
        <v>1792</v>
      </c>
      <c r="W132" s="1" t="s">
        <v>39</v>
      </c>
      <c r="X132" s="1" t="s">
        <v>1792</v>
      </c>
      <c r="Y132" s="1" t="s">
        <v>40</v>
      </c>
      <c r="Z132" s="1" t="s">
        <v>39</v>
      </c>
      <c r="AA132" s="1" t="s">
        <v>1792</v>
      </c>
      <c r="AB132" s="1" t="s">
        <v>1792</v>
      </c>
      <c r="AC132" s="1"/>
      <c r="AD132" s="1" t="s">
        <v>1724</v>
      </c>
      <c r="AE132" s="1" t="s">
        <v>1790</v>
      </c>
      <c r="AF132" s="1" t="s">
        <v>76</v>
      </c>
      <c r="AG132" s="1" t="s">
        <v>1969</v>
      </c>
      <c r="AH132" s="1" t="s">
        <v>2070</v>
      </c>
      <c r="AI132" s="1" t="s">
        <v>1794</v>
      </c>
      <c r="AJ132" s="1" t="s">
        <v>1795</v>
      </c>
      <c r="AK132" s="1" t="s">
        <v>2080</v>
      </c>
      <c r="AL132" s="1" t="s">
        <v>2089</v>
      </c>
      <c r="AM132" s="1" t="s">
        <v>2081</v>
      </c>
      <c r="AP132" s="1"/>
      <c r="AQ132" s="1"/>
    </row>
    <row r="133" spans="1:43" x14ac:dyDescent="0.25">
      <c r="A133" s="1" t="s">
        <v>124</v>
      </c>
      <c r="B133" s="1" t="s">
        <v>422</v>
      </c>
      <c r="C133" s="1" t="s">
        <v>67</v>
      </c>
      <c r="D133" s="1" t="s">
        <v>40</v>
      </c>
      <c r="E133" s="1" t="s">
        <v>635</v>
      </c>
      <c r="F133" s="1" t="s">
        <v>636</v>
      </c>
      <c r="G133" s="1" t="s">
        <v>637</v>
      </c>
      <c r="H133" s="1" t="s">
        <v>639</v>
      </c>
      <c r="I133" s="1" t="s">
        <v>647</v>
      </c>
      <c r="J133" s="1" t="s">
        <v>676</v>
      </c>
      <c r="K133" s="1" t="s">
        <v>811</v>
      </c>
      <c r="L133" s="1" t="s">
        <v>1077</v>
      </c>
      <c r="M133" s="1" t="s">
        <v>1327</v>
      </c>
      <c r="N133" s="1" t="s">
        <v>1580</v>
      </c>
      <c r="O133" s="1" t="s">
        <v>1791</v>
      </c>
      <c r="P133" s="1" t="s">
        <v>76</v>
      </c>
      <c r="Q133" s="1" t="s">
        <v>1795</v>
      </c>
      <c r="R133" s="1" t="s">
        <v>1816</v>
      </c>
      <c r="S133" s="1" t="s">
        <v>1790</v>
      </c>
      <c r="T133" s="1" t="s">
        <v>74</v>
      </c>
      <c r="U133" s="1" t="s">
        <v>40</v>
      </c>
      <c r="V133" s="1" t="s">
        <v>1792</v>
      </c>
      <c r="W133" s="1" t="s">
        <v>1792</v>
      </c>
      <c r="X133" s="1" t="s">
        <v>1792</v>
      </c>
      <c r="Y133" s="1" t="s">
        <v>40</v>
      </c>
      <c r="Z133" s="1" t="s">
        <v>1792</v>
      </c>
      <c r="AA133" s="1" t="s">
        <v>1792</v>
      </c>
      <c r="AB133" s="1" t="s">
        <v>1792</v>
      </c>
      <c r="AC133" s="1" t="s">
        <v>1901</v>
      </c>
      <c r="AD133" s="1"/>
      <c r="AE133" s="1" t="s">
        <v>1790</v>
      </c>
      <c r="AF133" s="1" t="s">
        <v>74</v>
      </c>
      <c r="AG133" s="1" t="s">
        <v>1986</v>
      </c>
      <c r="AH133" s="1" t="s">
        <v>2023</v>
      </c>
      <c r="AI133" s="1" t="s">
        <v>1794</v>
      </c>
      <c r="AJ133" s="1" t="s">
        <v>1795</v>
      </c>
      <c r="AK133" s="1" t="s">
        <v>2083</v>
      </c>
      <c r="AL133" s="1" t="s">
        <v>2089</v>
      </c>
      <c r="AM133" s="1" t="s">
        <v>2081</v>
      </c>
      <c r="AP133" s="1"/>
      <c r="AQ133" s="1"/>
    </row>
    <row r="134" spans="1:43" x14ac:dyDescent="0.25">
      <c r="A134" s="1" t="s">
        <v>125</v>
      </c>
      <c r="B134" s="1" t="s">
        <v>423</v>
      </c>
      <c r="C134" s="1" t="s">
        <v>67</v>
      </c>
      <c r="D134" s="1" t="s">
        <v>40</v>
      </c>
      <c r="E134" s="1" t="s">
        <v>635</v>
      </c>
      <c r="F134" s="1" t="s">
        <v>636</v>
      </c>
      <c r="G134" s="1" t="s">
        <v>637</v>
      </c>
      <c r="H134" s="1" t="s">
        <v>639</v>
      </c>
      <c r="I134" s="1" t="s">
        <v>647</v>
      </c>
      <c r="J134" s="1" t="s">
        <v>676</v>
      </c>
      <c r="K134" s="1" t="s">
        <v>808</v>
      </c>
      <c r="L134" s="1" t="s">
        <v>1074</v>
      </c>
      <c r="M134" s="1" t="s">
        <v>1324</v>
      </c>
      <c r="N134" s="1" t="s">
        <v>1581</v>
      </c>
      <c r="O134" s="1" t="s">
        <v>1791</v>
      </c>
      <c r="P134" s="1" t="s">
        <v>55</v>
      </c>
      <c r="Q134" s="1" t="s">
        <v>1794</v>
      </c>
      <c r="R134" s="1" t="s">
        <v>1817</v>
      </c>
      <c r="S134" s="1" t="s">
        <v>1790</v>
      </c>
      <c r="T134" s="1" t="s">
        <v>100</v>
      </c>
      <c r="U134" s="1" t="s">
        <v>42</v>
      </c>
      <c r="V134" s="1" t="s">
        <v>39</v>
      </c>
      <c r="W134" s="1" t="s">
        <v>1792</v>
      </c>
      <c r="X134" s="1" t="s">
        <v>39</v>
      </c>
      <c r="Y134" s="1" t="s">
        <v>1792</v>
      </c>
      <c r="Z134" s="1" t="s">
        <v>1792</v>
      </c>
      <c r="AA134" s="1" t="s">
        <v>1792</v>
      </c>
      <c r="AB134" s="1" t="s">
        <v>39</v>
      </c>
      <c r="AC134" s="1" t="s">
        <v>1901</v>
      </c>
      <c r="AD134" s="1"/>
      <c r="AE134" s="1" t="s">
        <v>1791</v>
      </c>
      <c r="AF134" s="1" t="s">
        <v>55</v>
      </c>
      <c r="AG134" s="1" t="s">
        <v>1970</v>
      </c>
      <c r="AH134" s="1" t="s">
        <v>2023</v>
      </c>
      <c r="AI134" s="1" t="s">
        <v>1795</v>
      </c>
      <c r="AJ134" s="1" t="s">
        <v>1794</v>
      </c>
      <c r="AK134" s="1" t="s">
        <v>2085</v>
      </c>
      <c r="AL134" s="1" t="s">
        <v>2089</v>
      </c>
      <c r="AM134" s="1" t="s">
        <v>2081</v>
      </c>
      <c r="AP134" s="1"/>
      <c r="AQ134" s="1"/>
    </row>
    <row r="135" spans="1:43" x14ac:dyDescent="0.25">
      <c r="A135" s="1" t="s">
        <v>126</v>
      </c>
      <c r="B135" s="1" t="s">
        <v>424</v>
      </c>
      <c r="C135" s="1" t="s">
        <v>67</v>
      </c>
      <c r="D135" s="1" t="s">
        <v>40</v>
      </c>
      <c r="E135" s="1" t="s">
        <v>635</v>
      </c>
      <c r="F135" s="1" t="s">
        <v>636</v>
      </c>
      <c r="G135" s="1" t="s">
        <v>637</v>
      </c>
      <c r="H135" s="1" t="s">
        <v>639</v>
      </c>
      <c r="I135" s="1" t="s">
        <v>647</v>
      </c>
      <c r="J135" s="1" t="s">
        <v>676</v>
      </c>
      <c r="K135" s="1" t="s">
        <v>812</v>
      </c>
      <c r="L135" s="1" t="s">
        <v>1078</v>
      </c>
      <c r="M135" s="1" t="s">
        <v>1328</v>
      </c>
      <c r="N135" s="1" t="s">
        <v>1582</v>
      </c>
      <c r="O135" s="1" t="s">
        <v>1791</v>
      </c>
      <c r="P135" s="1" t="s">
        <v>71</v>
      </c>
      <c r="Q135" s="1" t="s">
        <v>1794</v>
      </c>
      <c r="R135" s="1" t="s">
        <v>1818</v>
      </c>
      <c r="S135" s="1" t="s">
        <v>1790</v>
      </c>
      <c r="T135" s="1" t="s">
        <v>76</v>
      </c>
      <c r="U135" s="1" t="s">
        <v>40</v>
      </c>
      <c r="V135" s="1" t="s">
        <v>1792</v>
      </c>
      <c r="W135" s="1" t="s">
        <v>1792</v>
      </c>
      <c r="X135" s="1" t="s">
        <v>1792</v>
      </c>
      <c r="Y135" s="1" t="s">
        <v>40</v>
      </c>
      <c r="Z135" s="1" t="s">
        <v>1792</v>
      </c>
      <c r="AA135" s="1" t="s">
        <v>1792</v>
      </c>
      <c r="AB135" s="1" t="s">
        <v>1792</v>
      </c>
      <c r="AC135" s="1" t="s">
        <v>1904</v>
      </c>
      <c r="AD135" s="1"/>
      <c r="AE135" s="1" t="s">
        <v>1791</v>
      </c>
      <c r="AF135" s="1" t="s">
        <v>51</v>
      </c>
      <c r="AG135" s="1" t="s">
        <v>1970</v>
      </c>
      <c r="AH135" s="1" t="s">
        <v>2023</v>
      </c>
      <c r="AI135" s="1" t="s">
        <v>1795</v>
      </c>
      <c r="AJ135" s="1" t="s">
        <v>1794</v>
      </c>
      <c r="AK135" s="1" t="s">
        <v>2083</v>
      </c>
      <c r="AL135" s="1" t="s">
        <v>2089</v>
      </c>
      <c r="AM135" s="1" t="s">
        <v>2081</v>
      </c>
      <c r="AP135" s="1"/>
      <c r="AQ135" s="1"/>
    </row>
    <row r="136" spans="1:43" x14ac:dyDescent="0.25">
      <c r="A136" s="1" t="s">
        <v>131</v>
      </c>
      <c r="B136" s="1" t="s">
        <v>429</v>
      </c>
      <c r="C136" s="1" t="s">
        <v>67</v>
      </c>
      <c r="D136" s="1" t="s">
        <v>40</v>
      </c>
      <c r="E136" s="1" t="s">
        <v>635</v>
      </c>
      <c r="F136" s="1" t="s">
        <v>636</v>
      </c>
      <c r="G136" s="1" t="s">
        <v>637</v>
      </c>
      <c r="H136" s="1" t="s">
        <v>639</v>
      </c>
      <c r="I136" s="1" t="s">
        <v>648</v>
      </c>
      <c r="J136" s="1" t="s">
        <v>676</v>
      </c>
      <c r="K136" s="1" t="s">
        <v>816</v>
      </c>
      <c r="L136" s="1" t="s">
        <v>1082</v>
      </c>
      <c r="M136" s="1" t="s">
        <v>1332</v>
      </c>
      <c r="N136" s="1" t="s">
        <v>1587</v>
      </c>
      <c r="O136" s="1" t="s">
        <v>1791</v>
      </c>
      <c r="P136" s="1" t="s">
        <v>87</v>
      </c>
      <c r="Q136" s="1" t="s">
        <v>1795</v>
      </c>
      <c r="R136" s="1" t="s">
        <v>1821</v>
      </c>
      <c r="S136" s="1" t="s">
        <v>1790</v>
      </c>
      <c r="T136" s="1" t="s">
        <v>87</v>
      </c>
      <c r="U136" s="1" t="s">
        <v>40</v>
      </c>
      <c r="V136" s="1" t="s">
        <v>40</v>
      </c>
      <c r="W136" s="1" t="s">
        <v>39</v>
      </c>
      <c r="X136" s="1" t="s">
        <v>1792</v>
      </c>
      <c r="Y136" s="1" t="s">
        <v>39</v>
      </c>
      <c r="Z136" s="1" t="s">
        <v>40</v>
      </c>
      <c r="AA136" s="1" t="s">
        <v>39</v>
      </c>
      <c r="AB136" s="1" t="s">
        <v>1792</v>
      </c>
      <c r="AC136" s="1" t="s">
        <v>1918</v>
      </c>
      <c r="AD136" s="1"/>
      <c r="AE136" s="1" t="s">
        <v>1791</v>
      </c>
      <c r="AF136" s="1" t="s">
        <v>59</v>
      </c>
      <c r="AG136" s="1" t="s">
        <v>1970</v>
      </c>
      <c r="AH136" s="1" t="s">
        <v>2023</v>
      </c>
      <c r="AI136" s="1" t="s">
        <v>1794</v>
      </c>
      <c r="AJ136" s="1" t="s">
        <v>1794</v>
      </c>
      <c r="AK136" s="1" t="s">
        <v>2085</v>
      </c>
      <c r="AL136" s="1" t="s">
        <v>2089</v>
      </c>
      <c r="AM136" s="1" t="s">
        <v>2081</v>
      </c>
      <c r="AP136" s="1"/>
      <c r="AQ136" s="1"/>
    </row>
    <row r="137" spans="1:43" x14ac:dyDescent="0.25">
      <c r="A137" s="1" t="s">
        <v>133</v>
      </c>
      <c r="B137" s="1" t="s">
        <v>431</v>
      </c>
      <c r="C137" s="1" t="s">
        <v>67</v>
      </c>
      <c r="D137" s="1" t="s">
        <v>40</v>
      </c>
      <c r="E137" s="1" t="s">
        <v>635</v>
      </c>
      <c r="F137" s="1" t="s">
        <v>636</v>
      </c>
      <c r="G137" s="1" t="s">
        <v>637</v>
      </c>
      <c r="H137" s="1" t="s">
        <v>639</v>
      </c>
      <c r="I137" s="1" t="s">
        <v>648</v>
      </c>
      <c r="J137" s="1" t="s">
        <v>676</v>
      </c>
      <c r="K137" s="1" t="s">
        <v>818</v>
      </c>
      <c r="L137" s="1" t="s">
        <v>1084</v>
      </c>
      <c r="M137" s="1" t="s">
        <v>1334</v>
      </c>
      <c r="N137" s="1" t="s">
        <v>1589</v>
      </c>
      <c r="O137" s="1" t="s">
        <v>1791</v>
      </c>
      <c r="P137" s="1" t="s">
        <v>63</v>
      </c>
      <c r="Q137" s="1" t="s">
        <v>1794</v>
      </c>
      <c r="R137" s="1"/>
      <c r="S137" s="1"/>
      <c r="T137" s="1" t="s">
        <v>1792</v>
      </c>
      <c r="U137" s="1" t="s">
        <v>39</v>
      </c>
      <c r="V137" s="1" t="s">
        <v>39</v>
      </c>
      <c r="W137" s="1" t="s">
        <v>1792</v>
      </c>
      <c r="X137" s="1" t="s">
        <v>1792</v>
      </c>
      <c r="Y137" s="1" t="s">
        <v>1792</v>
      </c>
      <c r="Z137" s="1" t="s">
        <v>39</v>
      </c>
      <c r="AA137" s="1" t="s">
        <v>1792</v>
      </c>
      <c r="AB137" s="1" t="s">
        <v>1792</v>
      </c>
      <c r="AC137" s="1" t="s">
        <v>1901</v>
      </c>
      <c r="AD137" s="1"/>
      <c r="AE137" s="1" t="s">
        <v>1790</v>
      </c>
      <c r="AF137" s="1" t="s">
        <v>63</v>
      </c>
      <c r="AG137" s="1" t="s">
        <v>1985</v>
      </c>
      <c r="AH137" s="1" t="s">
        <v>2023</v>
      </c>
      <c r="AI137" s="1" t="s">
        <v>1794</v>
      </c>
      <c r="AJ137" s="1" t="s">
        <v>1794</v>
      </c>
      <c r="AK137" s="1" t="s">
        <v>2085</v>
      </c>
      <c r="AL137" s="1" t="s">
        <v>2089</v>
      </c>
      <c r="AM137" s="1" t="s">
        <v>2081</v>
      </c>
      <c r="AP137" s="1"/>
      <c r="AQ137" s="1"/>
    </row>
    <row r="138" spans="1:43" x14ac:dyDescent="0.25">
      <c r="A138" s="1" t="s">
        <v>137</v>
      </c>
      <c r="B138" s="1" t="s">
        <v>435</v>
      </c>
      <c r="C138" s="1" t="s">
        <v>39</v>
      </c>
      <c r="D138" s="1" t="s">
        <v>41</v>
      </c>
      <c r="E138" s="1" t="s">
        <v>635</v>
      </c>
      <c r="F138" s="1" t="s">
        <v>636</v>
      </c>
      <c r="G138" s="1" t="s">
        <v>637</v>
      </c>
      <c r="H138" s="1" t="s">
        <v>639</v>
      </c>
      <c r="I138" s="1" t="s">
        <v>648</v>
      </c>
      <c r="J138" s="1" t="s">
        <v>676</v>
      </c>
      <c r="K138" s="1" t="s">
        <v>821</v>
      </c>
      <c r="L138" s="1" t="s">
        <v>1087</v>
      </c>
      <c r="M138" s="1" t="s">
        <v>1337</v>
      </c>
      <c r="N138" s="1" t="s">
        <v>1593</v>
      </c>
      <c r="O138" s="1" t="s">
        <v>1790</v>
      </c>
      <c r="P138" s="1" t="s">
        <v>75</v>
      </c>
      <c r="Q138" s="1" t="s">
        <v>1794</v>
      </c>
      <c r="R138" s="1"/>
      <c r="S138" s="1"/>
      <c r="T138" s="1" t="s">
        <v>1792</v>
      </c>
      <c r="U138" s="1" t="s">
        <v>40</v>
      </c>
      <c r="V138" s="1" t="s">
        <v>1792</v>
      </c>
      <c r="W138" s="1" t="s">
        <v>1792</v>
      </c>
      <c r="X138" s="1" t="s">
        <v>1792</v>
      </c>
      <c r="Y138" s="1" t="s">
        <v>41</v>
      </c>
      <c r="Z138" s="1" t="s">
        <v>1792</v>
      </c>
      <c r="AA138" s="1" t="s">
        <v>1792</v>
      </c>
      <c r="AB138" s="1" t="s">
        <v>1792</v>
      </c>
      <c r="AC138" s="1" t="s">
        <v>1915</v>
      </c>
      <c r="AD138" s="1"/>
      <c r="AE138" s="1" t="s">
        <v>1790</v>
      </c>
      <c r="AF138" s="1" t="s">
        <v>75</v>
      </c>
      <c r="AG138" s="1" t="s">
        <v>1989</v>
      </c>
      <c r="AH138" s="1" t="s">
        <v>2023</v>
      </c>
      <c r="AI138" s="1" t="s">
        <v>1795</v>
      </c>
      <c r="AJ138" s="1" t="s">
        <v>1794</v>
      </c>
      <c r="AK138" s="1" t="s">
        <v>2085</v>
      </c>
      <c r="AL138" s="1" t="s">
        <v>2089</v>
      </c>
      <c r="AM138" s="1" t="s">
        <v>2081</v>
      </c>
      <c r="AP138" s="1"/>
      <c r="AQ138" s="1"/>
    </row>
    <row r="139" spans="1:43" x14ac:dyDescent="0.25">
      <c r="A139" s="1" t="s">
        <v>139</v>
      </c>
      <c r="B139" s="1" t="s">
        <v>437</v>
      </c>
      <c r="C139" s="1" t="s">
        <v>39</v>
      </c>
      <c r="D139" s="1" t="s">
        <v>41</v>
      </c>
      <c r="E139" s="1" t="s">
        <v>635</v>
      </c>
      <c r="F139" s="1" t="s">
        <v>636</v>
      </c>
      <c r="G139" s="1" t="s">
        <v>637</v>
      </c>
      <c r="H139" s="1" t="s">
        <v>639</v>
      </c>
      <c r="I139" s="1" t="s">
        <v>648</v>
      </c>
      <c r="J139" s="1" t="s">
        <v>676</v>
      </c>
      <c r="K139" s="1" t="s">
        <v>823</v>
      </c>
      <c r="L139" s="1" t="s">
        <v>1089</v>
      </c>
      <c r="M139" s="1" t="s">
        <v>1339</v>
      </c>
      <c r="N139" s="1" t="s">
        <v>1595</v>
      </c>
      <c r="O139" s="1" t="s">
        <v>1791</v>
      </c>
      <c r="P139" s="1" t="s">
        <v>93</v>
      </c>
      <c r="Q139" s="1" t="s">
        <v>1795</v>
      </c>
      <c r="R139" s="1" t="s">
        <v>1825</v>
      </c>
      <c r="S139" s="1" t="s">
        <v>1790</v>
      </c>
      <c r="T139" s="1" t="s">
        <v>105</v>
      </c>
      <c r="U139" s="1" t="s">
        <v>1792</v>
      </c>
      <c r="V139" s="1" t="s">
        <v>39</v>
      </c>
      <c r="W139" s="1" t="s">
        <v>1792</v>
      </c>
      <c r="X139" s="1" t="s">
        <v>1792</v>
      </c>
      <c r="Y139" s="1" t="s">
        <v>1792</v>
      </c>
      <c r="Z139" s="1" t="s">
        <v>1792</v>
      </c>
      <c r="AA139" s="1" t="s">
        <v>1792</v>
      </c>
      <c r="AB139" s="1" t="s">
        <v>1792</v>
      </c>
      <c r="AC139" s="1" t="s">
        <v>1901</v>
      </c>
      <c r="AD139" s="1"/>
      <c r="AE139" s="1" t="s">
        <v>1791</v>
      </c>
      <c r="AF139" s="1" t="s">
        <v>57</v>
      </c>
      <c r="AG139" s="1" t="s">
        <v>1970</v>
      </c>
      <c r="AH139" s="1" t="s">
        <v>2023</v>
      </c>
      <c r="AI139" s="1" t="s">
        <v>1794</v>
      </c>
      <c r="AJ139" s="1" t="s">
        <v>1794</v>
      </c>
      <c r="AK139" s="1" t="s">
        <v>2085</v>
      </c>
      <c r="AL139" s="1" t="s">
        <v>2089</v>
      </c>
      <c r="AM139" s="1" t="s">
        <v>2081</v>
      </c>
      <c r="AP139" s="1"/>
      <c r="AQ139" s="1"/>
    </row>
    <row r="140" spans="1:43" x14ac:dyDescent="0.25">
      <c r="A140" s="1" t="s">
        <v>144</v>
      </c>
      <c r="B140" s="1" t="s">
        <v>442</v>
      </c>
      <c r="C140" s="1" t="s">
        <v>39</v>
      </c>
      <c r="D140" s="1" t="s">
        <v>41</v>
      </c>
      <c r="E140" s="1" t="s">
        <v>635</v>
      </c>
      <c r="F140" s="1" t="s">
        <v>636</v>
      </c>
      <c r="G140" s="1" t="s">
        <v>637</v>
      </c>
      <c r="H140" s="1" t="s">
        <v>639</v>
      </c>
      <c r="I140" s="1" t="s">
        <v>648</v>
      </c>
      <c r="J140" s="1" t="s">
        <v>676</v>
      </c>
      <c r="K140" s="1" t="s">
        <v>828</v>
      </c>
      <c r="L140" s="1" t="s">
        <v>1094</v>
      </c>
      <c r="M140" s="1" t="s">
        <v>1344</v>
      </c>
      <c r="N140" s="1" t="s">
        <v>1600</v>
      </c>
      <c r="O140" s="1" t="s">
        <v>1790</v>
      </c>
      <c r="P140" s="1" t="s">
        <v>104</v>
      </c>
      <c r="Q140" s="1" t="s">
        <v>1794</v>
      </c>
      <c r="R140" s="1"/>
      <c r="S140" s="1"/>
      <c r="T140" s="1" t="s">
        <v>1792</v>
      </c>
      <c r="U140" s="1" t="s">
        <v>1792</v>
      </c>
      <c r="V140" s="1" t="s">
        <v>39</v>
      </c>
      <c r="W140" s="1" t="s">
        <v>39</v>
      </c>
      <c r="X140" s="1" t="s">
        <v>1792</v>
      </c>
      <c r="Y140" s="1" t="s">
        <v>1792</v>
      </c>
      <c r="Z140" s="1" t="s">
        <v>39</v>
      </c>
      <c r="AA140" s="1" t="s">
        <v>1792</v>
      </c>
      <c r="AB140" s="1" t="s">
        <v>39</v>
      </c>
      <c r="AC140" s="1" t="s">
        <v>1901</v>
      </c>
      <c r="AD140" s="1"/>
      <c r="AE140" s="1" t="s">
        <v>1790</v>
      </c>
      <c r="AF140" s="1" t="s">
        <v>56</v>
      </c>
      <c r="AG140" s="1" t="s">
        <v>1972</v>
      </c>
      <c r="AH140" s="1" t="s">
        <v>2023</v>
      </c>
      <c r="AI140" s="1" t="s">
        <v>1795</v>
      </c>
      <c r="AJ140" s="1" t="s">
        <v>1795</v>
      </c>
      <c r="AK140" s="1" t="s">
        <v>2085</v>
      </c>
      <c r="AL140" s="1" t="s">
        <v>2089</v>
      </c>
      <c r="AM140" s="1" t="s">
        <v>2081</v>
      </c>
      <c r="AP140" s="1"/>
      <c r="AQ140" s="1"/>
    </row>
    <row r="141" spans="1:43" x14ac:dyDescent="0.25">
      <c r="A141" s="1" t="s">
        <v>146</v>
      </c>
      <c r="B141" s="1" t="s">
        <v>444</v>
      </c>
      <c r="C141" s="1" t="s">
        <v>39</v>
      </c>
      <c r="D141" s="1" t="s">
        <v>41</v>
      </c>
      <c r="E141" s="1" t="s">
        <v>635</v>
      </c>
      <c r="F141" s="1" t="s">
        <v>636</v>
      </c>
      <c r="G141" s="1" t="s">
        <v>637</v>
      </c>
      <c r="H141" s="1" t="s">
        <v>639</v>
      </c>
      <c r="I141" s="1" t="s">
        <v>648</v>
      </c>
      <c r="J141" s="1" t="s">
        <v>676</v>
      </c>
      <c r="K141" s="1" t="s">
        <v>830</v>
      </c>
      <c r="L141" s="1" t="s">
        <v>1095</v>
      </c>
      <c r="M141" s="1" t="s">
        <v>1318</v>
      </c>
      <c r="N141" s="1" t="s">
        <v>1602</v>
      </c>
      <c r="O141" s="1" t="s">
        <v>1791</v>
      </c>
      <c r="P141" s="1" t="s">
        <v>99</v>
      </c>
      <c r="Q141" s="1" t="s">
        <v>1794</v>
      </c>
      <c r="R141" s="1"/>
      <c r="S141" s="1"/>
      <c r="T141" s="1" t="s">
        <v>1792</v>
      </c>
      <c r="U141" s="1" t="s">
        <v>1792</v>
      </c>
      <c r="V141" s="1" t="s">
        <v>39</v>
      </c>
      <c r="W141" s="1" t="s">
        <v>39</v>
      </c>
      <c r="X141" s="1" t="s">
        <v>1792</v>
      </c>
      <c r="Y141" s="1" t="s">
        <v>1792</v>
      </c>
      <c r="Z141" s="1" t="s">
        <v>39</v>
      </c>
      <c r="AA141" s="1" t="s">
        <v>1792</v>
      </c>
      <c r="AB141" s="1" t="s">
        <v>1792</v>
      </c>
      <c r="AC141" s="1" t="s">
        <v>1901</v>
      </c>
      <c r="AD141" s="1"/>
      <c r="AE141" s="1" t="s">
        <v>1790</v>
      </c>
      <c r="AF141" s="1" t="s">
        <v>56</v>
      </c>
      <c r="AG141" s="1" t="s">
        <v>1972</v>
      </c>
      <c r="AH141" s="1" t="s">
        <v>2023</v>
      </c>
      <c r="AI141" s="1" t="s">
        <v>1795</v>
      </c>
      <c r="AJ141" s="1" t="s">
        <v>1795</v>
      </c>
      <c r="AK141" s="1" t="s">
        <v>2085</v>
      </c>
      <c r="AL141" s="1" t="s">
        <v>2089</v>
      </c>
      <c r="AM141" s="1" t="s">
        <v>2081</v>
      </c>
      <c r="AP141" s="1"/>
      <c r="AQ141" s="1"/>
    </row>
    <row r="142" spans="1:43" x14ac:dyDescent="0.25">
      <c r="A142" s="1" t="s">
        <v>147</v>
      </c>
      <c r="B142" s="1" t="s">
        <v>445</v>
      </c>
      <c r="C142" s="1" t="s">
        <v>39</v>
      </c>
      <c r="D142" s="1" t="s">
        <v>41</v>
      </c>
      <c r="E142" s="1" t="s">
        <v>635</v>
      </c>
      <c r="F142" s="1" t="s">
        <v>636</v>
      </c>
      <c r="G142" s="1" t="s">
        <v>637</v>
      </c>
      <c r="H142" s="1" t="s">
        <v>639</v>
      </c>
      <c r="I142" s="1" t="s">
        <v>648</v>
      </c>
      <c r="J142" s="1" t="s">
        <v>676</v>
      </c>
      <c r="K142" s="1" t="s">
        <v>831</v>
      </c>
      <c r="L142" s="1" t="s">
        <v>1096</v>
      </c>
      <c r="M142" s="1" t="s">
        <v>1317</v>
      </c>
      <c r="N142" s="1" t="s">
        <v>1603</v>
      </c>
      <c r="O142" s="1" t="s">
        <v>1791</v>
      </c>
      <c r="P142" s="1" t="s">
        <v>59</v>
      </c>
      <c r="Q142" s="1" t="s">
        <v>1794</v>
      </c>
      <c r="R142" s="1"/>
      <c r="S142" s="1"/>
      <c r="T142" s="1" t="s">
        <v>1792</v>
      </c>
      <c r="U142" s="1" t="s">
        <v>40</v>
      </c>
      <c r="V142" s="1" t="s">
        <v>39</v>
      </c>
      <c r="W142" s="1" t="s">
        <v>39</v>
      </c>
      <c r="X142" s="1" t="s">
        <v>1792</v>
      </c>
      <c r="Y142" s="1" t="s">
        <v>1792</v>
      </c>
      <c r="Z142" s="1" t="s">
        <v>1792</v>
      </c>
      <c r="AA142" s="1" t="s">
        <v>1792</v>
      </c>
      <c r="AB142" s="1" t="s">
        <v>1792</v>
      </c>
      <c r="AC142" s="1" t="s">
        <v>1901</v>
      </c>
      <c r="AD142" s="1"/>
      <c r="AE142" s="1" t="s">
        <v>1791</v>
      </c>
      <c r="AF142" s="1" t="s">
        <v>59</v>
      </c>
      <c r="AG142" s="1" t="s">
        <v>1970</v>
      </c>
      <c r="AH142" s="1" t="s">
        <v>2023</v>
      </c>
      <c r="AI142" s="1" t="s">
        <v>1795</v>
      </c>
      <c r="AJ142" s="1" t="s">
        <v>1794</v>
      </c>
      <c r="AK142" s="1" t="s">
        <v>2085</v>
      </c>
      <c r="AL142" s="1" t="s">
        <v>2089</v>
      </c>
      <c r="AM142" s="1" t="s">
        <v>2081</v>
      </c>
      <c r="AP142" s="1"/>
      <c r="AQ142" s="1"/>
    </row>
    <row r="143" spans="1:43" x14ac:dyDescent="0.25">
      <c r="A143" s="1" t="s">
        <v>150</v>
      </c>
      <c r="B143" s="1" t="s">
        <v>448</v>
      </c>
      <c r="C143" s="1" t="s">
        <v>39</v>
      </c>
      <c r="D143" s="1" t="s">
        <v>41</v>
      </c>
      <c r="E143" s="1" t="s">
        <v>635</v>
      </c>
      <c r="F143" s="1" t="s">
        <v>636</v>
      </c>
      <c r="G143" s="1" t="s">
        <v>637</v>
      </c>
      <c r="H143" s="1" t="s">
        <v>639</v>
      </c>
      <c r="I143" s="1" t="s">
        <v>648</v>
      </c>
      <c r="J143" s="1" t="s">
        <v>676</v>
      </c>
      <c r="K143" s="1" t="s">
        <v>834</v>
      </c>
      <c r="L143" s="1" t="s">
        <v>1099</v>
      </c>
      <c r="M143" s="1" t="s">
        <v>1333</v>
      </c>
      <c r="N143" s="1" t="s">
        <v>1606</v>
      </c>
      <c r="O143" s="1" t="s">
        <v>1791</v>
      </c>
      <c r="P143" s="1" t="s">
        <v>64</v>
      </c>
      <c r="Q143" s="1" t="s">
        <v>1795</v>
      </c>
      <c r="R143" s="1" t="s">
        <v>1827</v>
      </c>
      <c r="S143" s="1" t="s">
        <v>1790</v>
      </c>
      <c r="T143" s="1" t="s">
        <v>68</v>
      </c>
      <c r="U143" s="1" t="s">
        <v>40</v>
      </c>
      <c r="V143" s="1" t="s">
        <v>39</v>
      </c>
      <c r="W143" s="1" t="s">
        <v>1792</v>
      </c>
      <c r="X143" s="1" t="s">
        <v>1792</v>
      </c>
      <c r="Y143" s="1" t="s">
        <v>1792</v>
      </c>
      <c r="Z143" s="1" t="s">
        <v>1792</v>
      </c>
      <c r="AA143" s="1" t="s">
        <v>39</v>
      </c>
      <c r="AB143" s="1" t="s">
        <v>1792</v>
      </c>
      <c r="AC143" s="1" t="s">
        <v>1907</v>
      </c>
      <c r="AD143" s="1"/>
      <c r="AE143" s="1" t="s">
        <v>1790</v>
      </c>
      <c r="AF143" s="1" t="s">
        <v>68</v>
      </c>
      <c r="AG143" s="1" t="s">
        <v>1992</v>
      </c>
      <c r="AH143" s="1" t="s">
        <v>2023</v>
      </c>
      <c r="AI143" s="1" t="s">
        <v>1795</v>
      </c>
      <c r="AJ143" s="1" t="s">
        <v>1794</v>
      </c>
      <c r="AK143" s="1" t="s">
        <v>2085</v>
      </c>
      <c r="AL143" s="1" t="s">
        <v>2089</v>
      </c>
      <c r="AM143" s="1" t="s">
        <v>2081</v>
      </c>
      <c r="AP143" s="1"/>
      <c r="AQ143" s="1"/>
    </row>
    <row r="144" spans="1:43" x14ac:dyDescent="0.25">
      <c r="A144" s="1" t="s">
        <v>154</v>
      </c>
      <c r="B144" s="1" t="s">
        <v>452</v>
      </c>
      <c r="C144" s="1" t="s">
        <v>39</v>
      </c>
      <c r="D144" s="1" t="s">
        <v>41</v>
      </c>
      <c r="E144" s="1" t="s">
        <v>635</v>
      </c>
      <c r="F144" s="1" t="s">
        <v>636</v>
      </c>
      <c r="G144" s="1" t="s">
        <v>637</v>
      </c>
      <c r="H144" s="1" t="s">
        <v>639</v>
      </c>
      <c r="I144" s="1" t="s">
        <v>648</v>
      </c>
      <c r="J144" s="1" t="s">
        <v>676</v>
      </c>
      <c r="K144" s="1" t="s">
        <v>838</v>
      </c>
      <c r="L144" s="1" t="s">
        <v>1103</v>
      </c>
      <c r="M144" s="1" t="s">
        <v>1349</v>
      </c>
      <c r="N144" s="1" t="s">
        <v>1610</v>
      </c>
      <c r="O144" s="1" t="s">
        <v>1790</v>
      </c>
      <c r="P144" s="1" t="s">
        <v>81</v>
      </c>
      <c r="Q144" s="1" t="s">
        <v>1794</v>
      </c>
      <c r="R144" s="1"/>
      <c r="S144" s="1"/>
      <c r="T144" s="1" t="s">
        <v>1792</v>
      </c>
      <c r="U144" s="1" t="s">
        <v>42</v>
      </c>
      <c r="V144" s="1" t="s">
        <v>1792</v>
      </c>
      <c r="W144" s="1" t="s">
        <v>39</v>
      </c>
      <c r="X144" s="1" t="s">
        <v>1792</v>
      </c>
      <c r="Y144" s="1" t="s">
        <v>39</v>
      </c>
      <c r="Z144" s="1" t="s">
        <v>1792</v>
      </c>
      <c r="AA144" s="1" t="s">
        <v>39</v>
      </c>
      <c r="AB144" s="1" t="s">
        <v>1792</v>
      </c>
      <c r="AC144" s="1" t="s">
        <v>1902</v>
      </c>
      <c r="AD144" s="1"/>
      <c r="AE144" s="1" t="s">
        <v>1791</v>
      </c>
      <c r="AF144" s="1" t="s">
        <v>51</v>
      </c>
      <c r="AG144" s="1" t="s">
        <v>1970</v>
      </c>
      <c r="AH144" s="1" t="s">
        <v>2023</v>
      </c>
      <c r="AI144" s="1" t="s">
        <v>1795</v>
      </c>
      <c r="AJ144" s="1" t="s">
        <v>1794</v>
      </c>
      <c r="AK144" s="1" t="s">
        <v>2085</v>
      </c>
      <c r="AL144" s="1" t="s">
        <v>2089</v>
      </c>
      <c r="AM144" s="1" t="s">
        <v>2081</v>
      </c>
      <c r="AP144" s="1"/>
      <c r="AQ144" s="1"/>
    </row>
    <row r="145" spans="1:43" x14ac:dyDescent="0.25">
      <c r="A145" s="1" t="s">
        <v>155</v>
      </c>
      <c r="B145" s="1" t="s">
        <v>453</v>
      </c>
      <c r="C145" s="1" t="s">
        <v>39</v>
      </c>
      <c r="D145" s="1" t="s">
        <v>41</v>
      </c>
      <c r="E145" s="1" t="s">
        <v>635</v>
      </c>
      <c r="F145" s="1" t="s">
        <v>636</v>
      </c>
      <c r="G145" s="1" t="s">
        <v>637</v>
      </c>
      <c r="H145" s="1" t="s">
        <v>639</v>
      </c>
      <c r="I145" s="1" t="s">
        <v>648</v>
      </c>
      <c r="J145" s="1" t="s">
        <v>676</v>
      </c>
      <c r="K145" s="1" t="s">
        <v>839</v>
      </c>
      <c r="L145" s="1" t="s">
        <v>1098</v>
      </c>
      <c r="M145" s="1" t="s">
        <v>1350</v>
      </c>
      <c r="N145" s="1" t="s">
        <v>1611</v>
      </c>
      <c r="O145" s="1" t="s">
        <v>1790</v>
      </c>
      <c r="P145" s="1" t="s">
        <v>80</v>
      </c>
      <c r="Q145" s="1" t="s">
        <v>1794</v>
      </c>
      <c r="R145" s="1"/>
      <c r="S145" s="1"/>
      <c r="T145" s="1" t="s">
        <v>1792</v>
      </c>
      <c r="U145" s="1" t="s">
        <v>40</v>
      </c>
      <c r="V145" s="1" t="s">
        <v>39</v>
      </c>
      <c r="W145" s="1" t="s">
        <v>39</v>
      </c>
      <c r="X145" s="1" t="s">
        <v>1792</v>
      </c>
      <c r="Y145" s="1" t="s">
        <v>39</v>
      </c>
      <c r="Z145" s="1" t="s">
        <v>41</v>
      </c>
      <c r="AA145" s="1" t="s">
        <v>39</v>
      </c>
      <c r="AB145" s="1" t="s">
        <v>1792</v>
      </c>
      <c r="AC145" s="1" t="s">
        <v>1902</v>
      </c>
      <c r="AD145" s="1"/>
      <c r="AE145" s="1" t="s">
        <v>1790</v>
      </c>
      <c r="AF145" s="1" t="s">
        <v>58</v>
      </c>
      <c r="AG145" s="1" t="s">
        <v>1972</v>
      </c>
      <c r="AH145" s="1" t="s">
        <v>2023</v>
      </c>
      <c r="AI145" s="1" t="s">
        <v>1795</v>
      </c>
      <c r="AJ145" s="1" t="s">
        <v>1794</v>
      </c>
      <c r="AK145" s="1" t="s">
        <v>2085</v>
      </c>
      <c r="AL145" s="1" t="s">
        <v>2089</v>
      </c>
      <c r="AM145" s="1" t="s">
        <v>2081</v>
      </c>
      <c r="AP145" s="1"/>
      <c r="AQ145" s="1"/>
    </row>
    <row r="146" spans="1:43" x14ac:dyDescent="0.25">
      <c r="A146" s="1" t="s">
        <v>271</v>
      </c>
      <c r="B146" s="1" t="s">
        <v>569</v>
      </c>
      <c r="C146" s="1" t="s">
        <v>40</v>
      </c>
      <c r="D146" s="1" t="s">
        <v>40</v>
      </c>
      <c r="E146" s="1" t="s">
        <v>635</v>
      </c>
      <c r="F146" s="1" t="s">
        <v>636</v>
      </c>
      <c r="G146" s="1" t="s">
        <v>637</v>
      </c>
      <c r="H146" s="1" t="s">
        <v>642</v>
      </c>
      <c r="I146" s="1" t="s">
        <v>652</v>
      </c>
      <c r="J146" s="1" t="s">
        <v>713</v>
      </c>
      <c r="K146" s="1" t="s">
        <v>952</v>
      </c>
      <c r="L146" s="1" t="s">
        <v>1214</v>
      </c>
      <c r="M146" s="1" t="s">
        <v>1450</v>
      </c>
      <c r="N146" s="1" t="s">
        <v>1725</v>
      </c>
      <c r="O146" s="1" t="s">
        <v>1791</v>
      </c>
      <c r="P146" s="1" t="s">
        <v>97</v>
      </c>
      <c r="Q146" s="1" t="s">
        <v>1794</v>
      </c>
      <c r="R146" s="1"/>
      <c r="S146" s="1"/>
      <c r="T146" s="1" t="s">
        <v>1792</v>
      </c>
      <c r="U146" s="1" t="s">
        <v>39</v>
      </c>
      <c r="V146" s="1" t="s">
        <v>40</v>
      </c>
      <c r="W146" s="1" t="s">
        <v>39</v>
      </c>
      <c r="X146" s="1" t="s">
        <v>1792</v>
      </c>
      <c r="Y146" s="1" t="s">
        <v>1792</v>
      </c>
      <c r="Z146" s="1" t="s">
        <v>39</v>
      </c>
      <c r="AA146" s="1" t="s">
        <v>1792</v>
      </c>
      <c r="AB146" s="1" t="s">
        <v>1792</v>
      </c>
      <c r="AC146" s="1"/>
      <c r="AD146" s="1" t="s">
        <v>1967</v>
      </c>
      <c r="AE146" s="1" t="s">
        <v>1790</v>
      </c>
      <c r="AF146" s="1" t="s">
        <v>61</v>
      </c>
      <c r="AG146" s="1" t="s">
        <v>2005</v>
      </c>
      <c r="AH146" s="1" t="s">
        <v>2023</v>
      </c>
      <c r="AI146" s="1" t="s">
        <v>1795</v>
      </c>
      <c r="AJ146" s="1" t="s">
        <v>1794</v>
      </c>
      <c r="AK146" s="1" t="s">
        <v>2080</v>
      </c>
      <c r="AL146" s="1" t="s">
        <v>2089</v>
      </c>
      <c r="AM146" s="1" t="s">
        <v>2081</v>
      </c>
    </row>
    <row r="147" spans="1:43" x14ac:dyDescent="0.25">
      <c r="A147" s="1" t="s">
        <v>273</v>
      </c>
      <c r="B147" s="1" t="s">
        <v>571</v>
      </c>
      <c r="C147" s="1" t="s">
        <v>41</v>
      </c>
      <c r="D147" s="1" t="s">
        <v>41</v>
      </c>
      <c r="E147" s="1" t="s">
        <v>635</v>
      </c>
      <c r="F147" s="1" t="s">
        <v>636</v>
      </c>
      <c r="G147" s="1" t="s">
        <v>637</v>
      </c>
      <c r="H147" s="1" t="s">
        <v>642</v>
      </c>
      <c r="I147" s="1" t="s">
        <v>653</v>
      </c>
      <c r="J147" s="1" t="s">
        <v>692</v>
      </c>
      <c r="K147" s="1" t="s">
        <v>954</v>
      </c>
      <c r="L147" s="1" t="s">
        <v>1216</v>
      </c>
      <c r="M147" s="1" t="s">
        <v>1452</v>
      </c>
      <c r="N147" s="1" t="s">
        <v>1727</v>
      </c>
      <c r="O147" s="1" t="s">
        <v>1791</v>
      </c>
      <c r="P147" s="1" t="s">
        <v>59</v>
      </c>
      <c r="Q147" s="1" t="s">
        <v>1795</v>
      </c>
      <c r="R147" s="1" t="s">
        <v>1883</v>
      </c>
      <c r="S147" s="1" t="s">
        <v>1791</v>
      </c>
      <c r="T147" s="1" t="s">
        <v>80</v>
      </c>
      <c r="U147" s="1" t="s">
        <v>39</v>
      </c>
      <c r="V147" s="1" t="s">
        <v>39</v>
      </c>
      <c r="W147" s="1" t="s">
        <v>39</v>
      </c>
      <c r="X147" s="1" t="s">
        <v>1792</v>
      </c>
      <c r="Y147" s="1" t="s">
        <v>1792</v>
      </c>
      <c r="Z147" s="1" t="s">
        <v>1792</v>
      </c>
      <c r="AA147" s="1" t="s">
        <v>1792</v>
      </c>
      <c r="AB147" s="1" t="s">
        <v>1792</v>
      </c>
      <c r="AC147" s="1"/>
      <c r="AD147" s="1" t="s">
        <v>1727</v>
      </c>
      <c r="AE147" s="1" t="s">
        <v>1791</v>
      </c>
      <c r="AF147" s="1" t="s">
        <v>59</v>
      </c>
      <c r="AG147" s="1" t="s">
        <v>2005</v>
      </c>
      <c r="AH147" s="1" t="s">
        <v>2023</v>
      </c>
      <c r="AI147" s="1" t="s">
        <v>1794</v>
      </c>
      <c r="AJ147" s="1" t="s">
        <v>1795</v>
      </c>
      <c r="AK147" s="1" t="s">
        <v>2080</v>
      </c>
      <c r="AL147" s="1" t="s">
        <v>2089</v>
      </c>
      <c r="AM147" s="1" t="s">
        <v>2081</v>
      </c>
      <c r="AP147" s="1"/>
      <c r="AQ147" s="1"/>
    </row>
    <row r="148" spans="1:43" x14ac:dyDescent="0.25">
      <c r="A148" s="1" t="s">
        <v>283</v>
      </c>
      <c r="B148" s="1" t="s">
        <v>581</v>
      </c>
      <c r="C148" s="1" t="s">
        <v>63</v>
      </c>
      <c r="D148" s="1" t="s">
        <v>40</v>
      </c>
      <c r="E148" s="1" t="s">
        <v>635</v>
      </c>
      <c r="F148" s="1" t="s">
        <v>636</v>
      </c>
      <c r="G148" s="1" t="s">
        <v>637</v>
      </c>
      <c r="H148" s="1" t="s">
        <v>640</v>
      </c>
      <c r="I148" s="1" t="s">
        <v>655</v>
      </c>
      <c r="J148" s="1" t="s">
        <v>720</v>
      </c>
      <c r="K148" s="1" t="s">
        <v>964</v>
      </c>
      <c r="L148" s="1" t="s">
        <v>1226</v>
      </c>
      <c r="M148" s="1" t="s">
        <v>1459</v>
      </c>
      <c r="N148" s="1" t="s">
        <v>1737</v>
      </c>
      <c r="O148" s="1" t="s">
        <v>1791</v>
      </c>
      <c r="P148" s="1" t="s">
        <v>76</v>
      </c>
      <c r="Q148" s="1" t="s">
        <v>1794</v>
      </c>
      <c r="R148" s="1"/>
      <c r="S148" s="1"/>
      <c r="T148" s="1" t="s">
        <v>1792</v>
      </c>
      <c r="U148" s="1" t="s">
        <v>39</v>
      </c>
      <c r="V148" s="1" t="s">
        <v>1792</v>
      </c>
      <c r="W148" s="1" t="s">
        <v>39</v>
      </c>
      <c r="X148" s="1" t="s">
        <v>1792</v>
      </c>
      <c r="Y148" s="1" t="s">
        <v>39</v>
      </c>
      <c r="Z148" s="1" t="s">
        <v>1792</v>
      </c>
      <c r="AA148" s="1" t="s">
        <v>1792</v>
      </c>
      <c r="AB148" s="1" t="s">
        <v>1792</v>
      </c>
      <c r="AC148" s="1" t="s">
        <v>1913</v>
      </c>
      <c r="AD148" s="1"/>
      <c r="AE148" s="1" t="s">
        <v>1791</v>
      </c>
      <c r="AF148" s="1" t="s">
        <v>76</v>
      </c>
      <c r="AG148" s="1" t="s">
        <v>1986</v>
      </c>
      <c r="AH148" s="1" t="s">
        <v>2023</v>
      </c>
      <c r="AI148" s="1" t="s">
        <v>1794</v>
      </c>
      <c r="AJ148" s="1" t="s">
        <v>1795</v>
      </c>
      <c r="AK148" s="1" t="s">
        <v>2085</v>
      </c>
      <c r="AL148" s="1" t="s">
        <v>2089</v>
      </c>
      <c r="AM148" s="1" t="s">
        <v>2081</v>
      </c>
      <c r="AQ148" s="1"/>
    </row>
    <row r="149" spans="1:43" x14ac:dyDescent="0.25">
      <c r="A149" s="1" t="s">
        <v>312</v>
      </c>
      <c r="B149" s="1" t="s">
        <v>610</v>
      </c>
      <c r="C149" s="1" t="s">
        <v>62</v>
      </c>
      <c r="D149" s="1" t="s">
        <v>40</v>
      </c>
      <c r="E149" s="1" t="s">
        <v>635</v>
      </c>
      <c r="F149" s="1" t="s">
        <v>636</v>
      </c>
      <c r="G149" s="1" t="s">
        <v>637</v>
      </c>
      <c r="H149" s="1" t="s">
        <v>640</v>
      </c>
      <c r="I149" s="1" t="s">
        <v>649</v>
      </c>
      <c r="J149" s="1" t="s">
        <v>730</v>
      </c>
      <c r="K149" s="1" t="s">
        <v>985</v>
      </c>
      <c r="L149" s="1" t="s">
        <v>1244</v>
      </c>
      <c r="M149" s="1" t="s">
        <v>1477</v>
      </c>
      <c r="N149" s="1" t="s">
        <v>1765</v>
      </c>
      <c r="O149" s="1" t="s">
        <v>1790</v>
      </c>
      <c r="P149" s="1" t="s">
        <v>100</v>
      </c>
      <c r="Q149" s="1" t="s">
        <v>1794</v>
      </c>
      <c r="R149" s="1"/>
      <c r="S149" s="1"/>
      <c r="T149" s="1" t="s">
        <v>1792</v>
      </c>
      <c r="U149" s="1" t="s">
        <v>41</v>
      </c>
      <c r="V149" s="1" t="s">
        <v>40</v>
      </c>
      <c r="W149" s="1" t="s">
        <v>1792</v>
      </c>
      <c r="X149" s="1" t="s">
        <v>39</v>
      </c>
      <c r="Y149" s="1" t="s">
        <v>41</v>
      </c>
      <c r="Z149" s="1" t="s">
        <v>39</v>
      </c>
      <c r="AA149" s="1" t="s">
        <v>1792</v>
      </c>
      <c r="AB149" s="1" t="s">
        <v>39</v>
      </c>
      <c r="AC149" s="1" t="s">
        <v>1901</v>
      </c>
      <c r="AD149" s="1"/>
      <c r="AE149" s="1" t="s">
        <v>1790</v>
      </c>
      <c r="AF149" s="1" t="s">
        <v>59</v>
      </c>
      <c r="AG149" s="1" t="s">
        <v>1990</v>
      </c>
      <c r="AH149" s="1" t="s">
        <v>2023</v>
      </c>
      <c r="AI149" s="1" t="s">
        <v>1795</v>
      </c>
      <c r="AJ149" s="1" t="s">
        <v>1794</v>
      </c>
      <c r="AK149" s="1" t="s">
        <v>2085</v>
      </c>
      <c r="AL149" s="1" t="s">
        <v>2089</v>
      </c>
      <c r="AM149" s="1" t="s">
        <v>2081</v>
      </c>
    </row>
    <row r="150" spans="1:43" x14ac:dyDescent="0.25">
      <c r="A150" s="1" t="s">
        <v>130</v>
      </c>
      <c r="B150" s="1" t="s">
        <v>428</v>
      </c>
      <c r="C150" s="1" t="s">
        <v>39</v>
      </c>
      <c r="D150" s="1" t="s">
        <v>41</v>
      </c>
      <c r="E150" s="1" t="s">
        <v>635</v>
      </c>
      <c r="F150" s="1" t="s">
        <v>636</v>
      </c>
      <c r="G150" s="1" t="s">
        <v>637</v>
      </c>
      <c r="H150" s="1" t="s">
        <v>639</v>
      </c>
      <c r="I150" s="1" t="s">
        <v>648</v>
      </c>
      <c r="J150" s="1" t="s">
        <v>676</v>
      </c>
      <c r="K150" s="1" t="s">
        <v>815</v>
      </c>
      <c r="L150" s="1" t="s">
        <v>1081</v>
      </c>
      <c r="M150" s="1" t="s">
        <v>1331</v>
      </c>
      <c r="N150" s="1" t="s">
        <v>1586</v>
      </c>
      <c r="O150" s="1" t="s">
        <v>1790</v>
      </c>
      <c r="P150" s="1" t="s">
        <v>70</v>
      </c>
      <c r="Q150" s="1" t="s">
        <v>1794</v>
      </c>
      <c r="R150" s="1" t="s">
        <v>1820</v>
      </c>
      <c r="S150" s="1" t="s">
        <v>1790</v>
      </c>
      <c r="T150" s="1" t="s">
        <v>70</v>
      </c>
      <c r="U150" s="1" t="s">
        <v>41</v>
      </c>
      <c r="V150" s="1" t="s">
        <v>39</v>
      </c>
      <c r="W150" s="1" t="s">
        <v>1792</v>
      </c>
      <c r="X150" s="1" t="s">
        <v>1792</v>
      </c>
      <c r="Y150" s="1" t="s">
        <v>39</v>
      </c>
      <c r="Z150" s="1" t="s">
        <v>39</v>
      </c>
      <c r="AA150" s="1" t="s">
        <v>1792</v>
      </c>
      <c r="AB150" s="1" t="s">
        <v>1792</v>
      </c>
      <c r="AC150" s="1" t="s">
        <v>1901</v>
      </c>
      <c r="AD150" s="1"/>
      <c r="AE150" s="1" t="s">
        <v>1791</v>
      </c>
      <c r="AF150" s="1" t="s">
        <v>50</v>
      </c>
      <c r="AG150" s="1" t="s">
        <v>1974</v>
      </c>
      <c r="AH150" s="1" t="s">
        <v>2051</v>
      </c>
      <c r="AI150" s="1" t="s">
        <v>1794</v>
      </c>
      <c r="AJ150" s="1" t="s">
        <v>1795</v>
      </c>
      <c r="AK150" s="1" t="s">
        <v>2083</v>
      </c>
      <c r="AL150" s="1" t="s">
        <v>2089</v>
      </c>
      <c r="AM150" s="1" t="s">
        <v>2081</v>
      </c>
      <c r="AQ150" s="1"/>
    </row>
    <row r="151" spans="1:43" x14ac:dyDescent="0.25">
      <c r="A151" s="1" t="s">
        <v>314</v>
      </c>
      <c r="B151" s="1" t="s">
        <v>612</v>
      </c>
      <c r="C151" s="1" t="s">
        <v>62</v>
      </c>
      <c r="D151" s="1" t="s">
        <v>40</v>
      </c>
      <c r="E151" s="1" t="s">
        <v>635</v>
      </c>
      <c r="F151" s="1" t="s">
        <v>636</v>
      </c>
      <c r="G151" s="1" t="s">
        <v>637</v>
      </c>
      <c r="H151" s="1" t="s">
        <v>640</v>
      </c>
      <c r="I151" s="1" t="s">
        <v>649</v>
      </c>
      <c r="J151" s="1" t="s">
        <v>729</v>
      </c>
      <c r="K151" s="1" t="s">
        <v>987</v>
      </c>
      <c r="L151" s="1" t="s">
        <v>1246</v>
      </c>
      <c r="M151" s="1" t="s">
        <v>1478</v>
      </c>
      <c r="N151" s="1" t="s">
        <v>1767</v>
      </c>
      <c r="O151" s="1" t="s">
        <v>1790</v>
      </c>
      <c r="P151" s="1" t="s">
        <v>82</v>
      </c>
      <c r="Q151" s="1" t="s">
        <v>1794</v>
      </c>
      <c r="R151" s="1"/>
      <c r="S151" s="1"/>
      <c r="T151" s="1" t="s">
        <v>1792</v>
      </c>
      <c r="U151" s="1" t="s">
        <v>42</v>
      </c>
      <c r="V151" s="1" t="s">
        <v>1792</v>
      </c>
      <c r="W151" s="1" t="s">
        <v>39</v>
      </c>
      <c r="X151" s="1" t="s">
        <v>1792</v>
      </c>
      <c r="Y151" s="1" t="s">
        <v>39</v>
      </c>
      <c r="Z151" s="1" t="s">
        <v>1792</v>
      </c>
      <c r="AA151" s="1" t="s">
        <v>39</v>
      </c>
      <c r="AB151" s="1" t="s">
        <v>1792</v>
      </c>
      <c r="AC151" s="1" t="s">
        <v>1904</v>
      </c>
      <c r="AD151" s="1"/>
      <c r="AE151" s="1" t="s">
        <v>1791</v>
      </c>
      <c r="AF151" s="1" t="s">
        <v>53</v>
      </c>
      <c r="AG151" s="1" t="s">
        <v>1990</v>
      </c>
      <c r="AH151" s="1" t="s">
        <v>2051</v>
      </c>
      <c r="AI151" s="1" t="s">
        <v>1795</v>
      </c>
      <c r="AJ151" s="1" t="s">
        <v>1794</v>
      </c>
      <c r="AK151" s="1" t="s">
        <v>2085</v>
      </c>
      <c r="AL151" s="1" t="s">
        <v>2089</v>
      </c>
      <c r="AM151" s="1" t="s">
        <v>2081</v>
      </c>
      <c r="AQ151" s="1"/>
    </row>
    <row r="152" spans="1:43" x14ac:dyDescent="0.25">
      <c r="A152" s="1" t="s">
        <v>317</v>
      </c>
      <c r="B152" s="1" t="s">
        <v>615</v>
      </c>
      <c r="C152" s="1" t="s">
        <v>62</v>
      </c>
      <c r="D152" s="1" t="s">
        <v>40</v>
      </c>
      <c r="E152" s="1" t="s">
        <v>635</v>
      </c>
      <c r="F152" s="1" t="s">
        <v>636</v>
      </c>
      <c r="G152" s="1" t="s">
        <v>637</v>
      </c>
      <c r="H152" s="1" t="s">
        <v>640</v>
      </c>
      <c r="I152" s="1" t="s">
        <v>649</v>
      </c>
      <c r="J152" s="1" t="s">
        <v>729</v>
      </c>
      <c r="K152" s="1" t="s">
        <v>990</v>
      </c>
      <c r="L152" s="1" t="s">
        <v>1249</v>
      </c>
      <c r="M152" s="1" t="s">
        <v>1481</v>
      </c>
      <c r="N152" s="1" t="s">
        <v>1770</v>
      </c>
      <c r="O152" s="1" t="s">
        <v>1791</v>
      </c>
      <c r="P152" s="1" t="s">
        <v>73</v>
      </c>
      <c r="Q152" s="1" t="s">
        <v>1795</v>
      </c>
      <c r="R152" s="1" t="s">
        <v>1895</v>
      </c>
      <c r="S152" s="1" t="s">
        <v>1790</v>
      </c>
      <c r="T152" s="1" t="s">
        <v>84</v>
      </c>
      <c r="U152" s="1" t="s">
        <v>40</v>
      </c>
      <c r="V152" s="1" t="s">
        <v>39</v>
      </c>
      <c r="W152" s="1" t="s">
        <v>1792</v>
      </c>
      <c r="X152" s="1" t="s">
        <v>1792</v>
      </c>
      <c r="Y152" s="1" t="s">
        <v>40</v>
      </c>
      <c r="Z152" s="1" t="s">
        <v>1792</v>
      </c>
      <c r="AA152" s="1" t="s">
        <v>39</v>
      </c>
      <c r="AB152" s="1" t="s">
        <v>1792</v>
      </c>
      <c r="AC152" s="1" t="s">
        <v>1932</v>
      </c>
      <c r="AD152" s="1"/>
      <c r="AE152" s="1" t="s">
        <v>1790</v>
      </c>
      <c r="AF152" s="1" t="s">
        <v>84</v>
      </c>
      <c r="AG152" s="1" t="s">
        <v>2016</v>
      </c>
      <c r="AH152" s="1" t="s">
        <v>2051</v>
      </c>
      <c r="AI152" s="1" t="s">
        <v>1795</v>
      </c>
      <c r="AJ152" s="1" t="s">
        <v>1794</v>
      </c>
      <c r="AK152" s="1" t="s">
        <v>2085</v>
      </c>
      <c r="AL152" s="1" t="s">
        <v>2089</v>
      </c>
      <c r="AM152" s="1" t="s">
        <v>2081</v>
      </c>
      <c r="AQ152" s="1"/>
    </row>
    <row r="153" spans="1:43" x14ac:dyDescent="0.25">
      <c r="A153" s="1" t="s">
        <v>252</v>
      </c>
      <c r="B153" s="1" t="s">
        <v>550</v>
      </c>
      <c r="C153" s="1" t="s">
        <v>67</v>
      </c>
      <c r="D153" s="1" t="s">
        <v>40</v>
      </c>
      <c r="E153" s="1" t="s">
        <v>635</v>
      </c>
      <c r="F153" s="1" t="s">
        <v>636</v>
      </c>
      <c r="G153" s="1" t="s">
        <v>637</v>
      </c>
      <c r="H153" s="1" t="s">
        <v>642</v>
      </c>
      <c r="I153" s="1" t="s">
        <v>654</v>
      </c>
      <c r="J153" s="1" t="s">
        <v>696</v>
      </c>
      <c r="K153" s="1" t="s">
        <v>933</v>
      </c>
      <c r="L153" s="1" t="s">
        <v>1195</v>
      </c>
      <c r="M153" s="1" t="s">
        <v>1432</v>
      </c>
      <c r="N153" s="1" t="s">
        <v>1706</v>
      </c>
      <c r="O153" s="1" t="s">
        <v>1791</v>
      </c>
      <c r="P153" s="1" t="s">
        <v>68</v>
      </c>
      <c r="Q153" s="1" t="s">
        <v>1795</v>
      </c>
      <c r="R153" s="1" t="s">
        <v>1877</v>
      </c>
      <c r="S153" s="1" t="s">
        <v>1790</v>
      </c>
      <c r="T153" s="1" t="s">
        <v>78</v>
      </c>
      <c r="U153" s="1" t="s">
        <v>1792</v>
      </c>
      <c r="V153" s="1" t="s">
        <v>39</v>
      </c>
      <c r="W153" s="1" t="s">
        <v>1792</v>
      </c>
      <c r="X153" s="1" t="s">
        <v>1792</v>
      </c>
      <c r="Y153" s="1" t="s">
        <v>42</v>
      </c>
      <c r="Z153" s="1" t="s">
        <v>1792</v>
      </c>
      <c r="AA153" s="1" t="s">
        <v>39</v>
      </c>
      <c r="AB153" s="1" t="s">
        <v>1792</v>
      </c>
      <c r="AC153" s="1"/>
      <c r="AD153" s="1" t="s">
        <v>1877</v>
      </c>
      <c r="AE153" s="1" t="s">
        <v>1790</v>
      </c>
      <c r="AF153" s="1" t="s">
        <v>78</v>
      </c>
      <c r="AG153" s="1" t="s">
        <v>1969</v>
      </c>
      <c r="AH153" s="1" t="s">
        <v>2019</v>
      </c>
      <c r="AI153" s="1" t="s">
        <v>1794</v>
      </c>
      <c r="AJ153" s="1" t="s">
        <v>1795</v>
      </c>
      <c r="AK153" s="1" t="s">
        <v>2081</v>
      </c>
      <c r="AL153" s="1" t="s">
        <v>2089</v>
      </c>
      <c r="AM153" s="1" t="s">
        <v>2081</v>
      </c>
      <c r="AP153" s="1"/>
      <c r="AQ153" s="1"/>
    </row>
    <row r="154" spans="1:43" x14ac:dyDescent="0.25">
      <c r="A154" s="1" t="s">
        <v>285</v>
      </c>
      <c r="B154" s="1" t="s">
        <v>583</v>
      </c>
      <c r="C154" s="1" t="s">
        <v>39</v>
      </c>
      <c r="D154" s="1" t="s">
        <v>41</v>
      </c>
      <c r="E154" s="1" t="s">
        <v>635</v>
      </c>
      <c r="F154" s="1" t="s">
        <v>636</v>
      </c>
      <c r="G154" s="1" t="s">
        <v>637</v>
      </c>
      <c r="H154" s="1" t="s">
        <v>640</v>
      </c>
      <c r="I154" s="1" t="s">
        <v>655</v>
      </c>
      <c r="J154" s="1" t="s">
        <v>722</v>
      </c>
      <c r="K154" s="1" t="s">
        <v>966</v>
      </c>
      <c r="L154" s="1" t="s">
        <v>1228</v>
      </c>
      <c r="M154" s="1" t="s">
        <v>1461</v>
      </c>
      <c r="N154" s="1" t="s">
        <v>1739</v>
      </c>
      <c r="O154" s="1" t="s">
        <v>1790</v>
      </c>
      <c r="P154" s="1" t="s">
        <v>92</v>
      </c>
      <c r="Q154" s="1" t="s">
        <v>1794</v>
      </c>
      <c r="R154" s="1" t="s">
        <v>1888</v>
      </c>
      <c r="S154" s="1" t="s">
        <v>1791</v>
      </c>
      <c r="T154" s="1" t="s">
        <v>76</v>
      </c>
      <c r="U154" s="1" t="s">
        <v>39</v>
      </c>
      <c r="V154" s="1" t="s">
        <v>1792</v>
      </c>
      <c r="W154" s="1" t="s">
        <v>39</v>
      </c>
      <c r="X154" s="1" t="s">
        <v>1792</v>
      </c>
      <c r="Y154" s="1" t="s">
        <v>39</v>
      </c>
      <c r="Z154" s="1" t="s">
        <v>40</v>
      </c>
      <c r="AA154" s="1" t="s">
        <v>1792</v>
      </c>
      <c r="AB154" s="1" t="s">
        <v>1792</v>
      </c>
      <c r="AC154" s="1" t="s">
        <v>1927</v>
      </c>
      <c r="AD154" s="1"/>
      <c r="AE154" s="1" t="s">
        <v>1791</v>
      </c>
      <c r="AF154" s="1" t="s">
        <v>59</v>
      </c>
      <c r="AG154" s="1" t="s">
        <v>1970</v>
      </c>
      <c r="AH154" s="1" t="s">
        <v>2019</v>
      </c>
      <c r="AI154" s="1" t="s">
        <v>1794</v>
      </c>
      <c r="AJ154" s="1" t="s">
        <v>1795</v>
      </c>
      <c r="AK154" s="1" t="s">
        <v>2085</v>
      </c>
      <c r="AL154" s="1" t="s">
        <v>2089</v>
      </c>
      <c r="AM154" s="1" t="s">
        <v>2081</v>
      </c>
      <c r="AP154" s="1"/>
      <c r="AQ154" s="1"/>
    </row>
    <row r="155" spans="1:43" x14ac:dyDescent="0.25">
      <c r="A155" s="1" t="s">
        <v>313</v>
      </c>
      <c r="B155" s="1" t="s">
        <v>611</v>
      </c>
      <c r="C155" s="1" t="s">
        <v>62</v>
      </c>
      <c r="D155" s="1" t="s">
        <v>40</v>
      </c>
      <c r="E155" s="1" t="s">
        <v>635</v>
      </c>
      <c r="F155" s="1" t="s">
        <v>636</v>
      </c>
      <c r="G155" s="1" t="s">
        <v>637</v>
      </c>
      <c r="H155" s="1" t="s">
        <v>640</v>
      </c>
      <c r="I155" s="1" t="s">
        <v>649</v>
      </c>
      <c r="J155" s="1" t="s">
        <v>677</v>
      </c>
      <c r="K155" s="1" t="s">
        <v>986</v>
      </c>
      <c r="L155" s="1" t="s">
        <v>1245</v>
      </c>
      <c r="M155" s="1" t="s">
        <v>1440</v>
      </c>
      <c r="N155" s="1" t="s">
        <v>1766</v>
      </c>
      <c r="O155" s="1" t="s">
        <v>1790</v>
      </c>
      <c r="P155" s="1" t="s">
        <v>83</v>
      </c>
      <c r="Q155" s="1" t="s">
        <v>1794</v>
      </c>
      <c r="R155" s="1"/>
      <c r="S155" s="1"/>
      <c r="T155" s="1" t="s">
        <v>1792</v>
      </c>
      <c r="U155" s="1" t="s">
        <v>41</v>
      </c>
      <c r="V155" s="1" t="s">
        <v>39</v>
      </c>
      <c r="W155" s="1" t="s">
        <v>39</v>
      </c>
      <c r="X155" s="1" t="s">
        <v>1792</v>
      </c>
      <c r="Y155" s="1" t="s">
        <v>40</v>
      </c>
      <c r="Z155" s="1" t="s">
        <v>1792</v>
      </c>
      <c r="AA155" s="1" t="s">
        <v>39</v>
      </c>
      <c r="AB155" s="1" t="s">
        <v>1792</v>
      </c>
      <c r="AC155" s="1" t="s">
        <v>1908</v>
      </c>
      <c r="AD155" s="1"/>
      <c r="AE155" s="1" t="s">
        <v>1791</v>
      </c>
      <c r="AF155" s="1" t="s">
        <v>56</v>
      </c>
      <c r="AG155" s="1" t="s">
        <v>1990</v>
      </c>
      <c r="AH155" s="1" t="s">
        <v>2019</v>
      </c>
      <c r="AI155" s="1" t="s">
        <v>1795</v>
      </c>
      <c r="AJ155" s="1" t="s">
        <v>1794</v>
      </c>
      <c r="AK155" s="1" t="s">
        <v>2085</v>
      </c>
      <c r="AL155" s="1" t="s">
        <v>2089</v>
      </c>
      <c r="AM155" s="1" t="s">
        <v>2081</v>
      </c>
      <c r="AP155" s="1"/>
      <c r="AQ155" s="1"/>
    </row>
    <row r="156" spans="1:43" x14ac:dyDescent="0.25">
      <c r="A156" s="1" t="s">
        <v>230</v>
      </c>
      <c r="B156" s="1" t="s">
        <v>528</v>
      </c>
      <c r="C156" s="1" t="s">
        <v>66</v>
      </c>
      <c r="D156" s="1" t="s">
        <v>40</v>
      </c>
      <c r="E156" s="1" t="s">
        <v>635</v>
      </c>
      <c r="F156" s="1" t="s">
        <v>636</v>
      </c>
      <c r="G156" s="1" t="s">
        <v>637</v>
      </c>
      <c r="H156" s="1" t="s">
        <v>642</v>
      </c>
      <c r="I156" s="1" t="s">
        <v>653</v>
      </c>
      <c r="J156" s="1" t="s">
        <v>695</v>
      </c>
      <c r="K156" s="1" t="s">
        <v>911</v>
      </c>
      <c r="L156" s="1" t="s">
        <v>1173</v>
      </c>
      <c r="M156" s="1" t="s">
        <v>1411</v>
      </c>
      <c r="N156" s="1" t="s">
        <v>1684</v>
      </c>
      <c r="O156" s="1" t="s">
        <v>1791</v>
      </c>
      <c r="P156" s="1" t="s">
        <v>80</v>
      </c>
      <c r="Q156" s="1" t="s">
        <v>1795</v>
      </c>
      <c r="R156" s="1" t="s">
        <v>1867</v>
      </c>
      <c r="S156" s="1" t="s">
        <v>1790</v>
      </c>
      <c r="T156" s="1" t="s">
        <v>86</v>
      </c>
      <c r="U156" s="1" t="s">
        <v>40</v>
      </c>
      <c r="V156" s="1" t="s">
        <v>39</v>
      </c>
      <c r="W156" s="1" t="s">
        <v>39</v>
      </c>
      <c r="X156" s="1" t="s">
        <v>1792</v>
      </c>
      <c r="Y156" s="1" t="s">
        <v>40</v>
      </c>
      <c r="Z156" s="1" t="s">
        <v>40</v>
      </c>
      <c r="AA156" s="1" t="s">
        <v>39</v>
      </c>
      <c r="AB156" s="1" t="s">
        <v>1792</v>
      </c>
      <c r="AC156" s="1"/>
      <c r="AD156" s="1" t="s">
        <v>1939</v>
      </c>
      <c r="AE156" s="1" t="s">
        <v>1791</v>
      </c>
      <c r="AF156" s="1" t="s">
        <v>54</v>
      </c>
      <c r="AG156" s="1" t="s">
        <v>1984</v>
      </c>
      <c r="AH156" s="1" t="s">
        <v>2055</v>
      </c>
      <c r="AI156" s="1" t="s">
        <v>1795</v>
      </c>
      <c r="AJ156" s="1" t="s">
        <v>1795</v>
      </c>
      <c r="AK156" s="1" t="s">
        <v>2081</v>
      </c>
      <c r="AL156" s="1" t="s">
        <v>2089</v>
      </c>
      <c r="AM156" s="1" t="s">
        <v>2081</v>
      </c>
      <c r="AP156" s="1"/>
      <c r="AQ156" s="1"/>
    </row>
    <row r="157" spans="1:43" x14ac:dyDescent="0.25">
      <c r="A157" s="1" t="s">
        <v>237</v>
      </c>
      <c r="B157" s="1" t="s">
        <v>535</v>
      </c>
      <c r="C157" s="1" t="s">
        <v>62</v>
      </c>
      <c r="D157" s="1" t="s">
        <v>40</v>
      </c>
      <c r="E157" s="1" t="s">
        <v>635</v>
      </c>
      <c r="F157" s="1" t="s">
        <v>636</v>
      </c>
      <c r="G157" s="1" t="s">
        <v>637</v>
      </c>
      <c r="H157" s="1" t="s">
        <v>642</v>
      </c>
      <c r="I157" s="1" t="s">
        <v>652</v>
      </c>
      <c r="J157" s="1" t="s">
        <v>697</v>
      </c>
      <c r="K157" s="1" t="s">
        <v>918</v>
      </c>
      <c r="L157" s="1" t="s">
        <v>1180</v>
      </c>
      <c r="M157" s="1" t="s">
        <v>1418</v>
      </c>
      <c r="N157" s="1" t="s">
        <v>1691</v>
      </c>
      <c r="O157" s="1" t="s">
        <v>1791</v>
      </c>
      <c r="P157" s="1" t="s">
        <v>71</v>
      </c>
      <c r="Q157" s="1" t="s">
        <v>1795</v>
      </c>
      <c r="R157" s="1" t="s">
        <v>1871</v>
      </c>
      <c r="S157" s="1" t="s">
        <v>1790</v>
      </c>
      <c r="T157" s="1" t="s">
        <v>72</v>
      </c>
      <c r="U157" s="1" t="s">
        <v>39</v>
      </c>
      <c r="V157" s="1" t="s">
        <v>39</v>
      </c>
      <c r="W157" s="1" t="s">
        <v>1792</v>
      </c>
      <c r="X157" s="1" t="s">
        <v>1792</v>
      </c>
      <c r="Y157" s="1" t="s">
        <v>40</v>
      </c>
      <c r="Z157" s="1" t="s">
        <v>39</v>
      </c>
      <c r="AA157" s="1" t="s">
        <v>1792</v>
      </c>
      <c r="AB157" s="1" t="s">
        <v>1792</v>
      </c>
      <c r="AC157" s="1"/>
      <c r="AD157" s="1" t="s">
        <v>1691</v>
      </c>
      <c r="AE157" s="1" t="s">
        <v>1791</v>
      </c>
      <c r="AF157" s="1" t="s">
        <v>71</v>
      </c>
      <c r="AG157" s="1" t="s">
        <v>1976</v>
      </c>
      <c r="AH157" s="1" t="s">
        <v>2055</v>
      </c>
      <c r="AI157" s="1" t="s">
        <v>1795</v>
      </c>
      <c r="AJ157" s="1" t="s">
        <v>1794</v>
      </c>
      <c r="AK157" s="1" t="s">
        <v>2081</v>
      </c>
      <c r="AL157" s="1" t="s">
        <v>2089</v>
      </c>
      <c r="AM157" s="1" t="s">
        <v>2081</v>
      </c>
      <c r="AP157" s="1"/>
      <c r="AQ157" s="1"/>
    </row>
    <row r="158" spans="1:43" x14ac:dyDescent="0.25">
      <c r="A158" s="1" t="s">
        <v>241</v>
      </c>
      <c r="B158" s="1" t="s">
        <v>539</v>
      </c>
      <c r="C158" s="1" t="s">
        <v>61</v>
      </c>
      <c r="D158" s="1" t="s">
        <v>40</v>
      </c>
      <c r="E158" s="1" t="s">
        <v>635</v>
      </c>
      <c r="F158" s="1" t="s">
        <v>636</v>
      </c>
      <c r="G158" s="1" t="s">
        <v>637</v>
      </c>
      <c r="H158" s="1" t="s">
        <v>642</v>
      </c>
      <c r="I158" s="1" t="s">
        <v>652</v>
      </c>
      <c r="J158" s="1" t="s">
        <v>699</v>
      </c>
      <c r="K158" s="1" t="s">
        <v>922</v>
      </c>
      <c r="L158" s="1" t="s">
        <v>1184</v>
      </c>
      <c r="M158" s="1" t="s">
        <v>1422</v>
      </c>
      <c r="N158" s="1" t="s">
        <v>1695</v>
      </c>
      <c r="O158" s="1" t="s">
        <v>1791</v>
      </c>
      <c r="P158" s="1" t="s">
        <v>77</v>
      </c>
      <c r="Q158" s="1" t="s">
        <v>1795</v>
      </c>
      <c r="R158" s="1" t="s">
        <v>1873</v>
      </c>
      <c r="S158" s="1" t="s">
        <v>1790</v>
      </c>
      <c r="T158" s="1" t="s">
        <v>70</v>
      </c>
      <c r="U158" s="1" t="s">
        <v>1792</v>
      </c>
      <c r="V158" s="1" t="s">
        <v>39</v>
      </c>
      <c r="W158" s="1" t="s">
        <v>1792</v>
      </c>
      <c r="X158" s="1" t="s">
        <v>1792</v>
      </c>
      <c r="Y158" s="1" t="s">
        <v>42</v>
      </c>
      <c r="Z158" s="1" t="s">
        <v>39</v>
      </c>
      <c r="AA158" s="1" t="s">
        <v>1792</v>
      </c>
      <c r="AB158" s="1" t="s">
        <v>1792</v>
      </c>
      <c r="AC158" s="1"/>
      <c r="AD158" s="1" t="s">
        <v>1945</v>
      </c>
      <c r="AE158" s="1" t="s">
        <v>1790</v>
      </c>
      <c r="AF158" s="1" t="s">
        <v>50</v>
      </c>
      <c r="AG158" s="1" t="s">
        <v>1972</v>
      </c>
      <c r="AH158" s="1" t="s">
        <v>2055</v>
      </c>
      <c r="AI158" s="1" t="s">
        <v>1794</v>
      </c>
      <c r="AJ158" s="1" t="s">
        <v>1795</v>
      </c>
      <c r="AK158" s="1" t="s">
        <v>2081</v>
      </c>
      <c r="AL158" s="1" t="s">
        <v>2089</v>
      </c>
      <c r="AM158" s="1" t="s">
        <v>2081</v>
      </c>
      <c r="AP158" s="1"/>
      <c r="AQ158" s="1"/>
    </row>
    <row r="159" spans="1:43" x14ac:dyDescent="0.25">
      <c r="A159" s="1" t="s">
        <v>253</v>
      </c>
      <c r="B159" s="1" t="s">
        <v>551</v>
      </c>
      <c r="C159" s="1" t="s">
        <v>67</v>
      </c>
      <c r="D159" s="1" t="s">
        <v>40</v>
      </c>
      <c r="E159" s="1" t="s">
        <v>635</v>
      </c>
      <c r="F159" s="1" t="s">
        <v>636</v>
      </c>
      <c r="G159" s="1" t="s">
        <v>637</v>
      </c>
      <c r="H159" s="1" t="s">
        <v>642</v>
      </c>
      <c r="I159" s="1" t="s">
        <v>654</v>
      </c>
      <c r="J159" s="1" t="s">
        <v>696</v>
      </c>
      <c r="K159" s="1" t="s">
        <v>934</v>
      </c>
      <c r="L159" s="1" t="s">
        <v>1196</v>
      </c>
      <c r="M159" s="1" t="s">
        <v>1433</v>
      </c>
      <c r="N159" s="1" t="s">
        <v>1707</v>
      </c>
      <c r="O159" s="1" t="s">
        <v>1790</v>
      </c>
      <c r="P159" s="1" t="s">
        <v>79</v>
      </c>
      <c r="Q159" s="1" t="s">
        <v>1794</v>
      </c>
      <c r="R159" s="1"/>
      <c r="S159" s="1"/>
      <c r="T159" s="1" t="s">
        <v>1792</v>
      </c>
      <c r="U159" s="1" t="s">
        <v>39</v>
      </c>
      <c r="V159" s="1" t="s">
        <v>39</v>
      </c>
      <c r="W159" s="1" t="s">
        <v>1792</v>
      </c>
      <c r="X159" s="1" t="s">
        <v>1792</v>
      </c>
      <c r="Y159" s="1" t="s">
        <v>39</v>
      </c>
      <c r="Z159" s="1" t="s">
        <v>1792</v>
      </c>
      <c r="AA159" s="1" t="s">
        <v>39</v>
      </c>
      <c r="AB159" s="1" t="s">
        <v>1792</v>
      </c>
      <c r="AC159" s="1"/>
      <c r="AD159" s="1" t="s">
        <v>1707</v>
      </c>
      <c r="AE159" s="1" t="s">
        <v>1790</v>
      </c>
      <c r="AF159" s="1" t="s">
        <v>79</v>
      </c>
      <c r="AG159" s="1" t="s">
        <v>1969</v>
      </c>
      <c r="AH159" s="1" t="s">
        <v>2055</v>
      </c>
      <c r="AI159" s="1" t="s">
        <v>1794</v>
      </c>
      <c r="AJ159" s="1" t="s">
        <v>1795</v>
      </c>
      <c r="AK159" s="1" t="s">
        <v>2081</v>
      </c>
      <c r="AL159" s="1" t="s">
        <v>2089</v>
      </c>
      <c r="AM159" s="1" t="s">
        <v>2081</v>
      </c>
      <c r="AP159" s="1"/>
      <c r="AQ159" s="1"/>
    </row>
    <row r="160" spans="1:43" x14ac:dyDescent="0.25">
      <c r="A160" s="1" t="s">
        <v>120</v>
      </c>
      <c r="B160" s="1" t="s">
        <v>418</v>
      </c>
      <c r="C160" s="1" t="s">
        <v>67</v>
      </c>
      <c r="D160" s="1" t="s">
        <v>40</v>
      </c>
      <c r="E160" s="1" t="s">
        <v>635</v>
      </c>
      <c r="F160" s="1" t="s">
        <v>636</v>
      </c>
      <c r="G160" s="1" t="s">
        <v>637</v>
      </c>
      <c r="H160" s="1" t="s">
        <v>639</v>
      </c>
      <c r="I160" s="1" t="s">
        <v>647</v>
      </c>
      <c r="J160" s="1" t="s">
        <v>673</v>
      </c>
      <c r="K160" s="1" t="s">
        <v>808</v>
      </c>
      <c r="L160" s="1" t="s">
        <v>1074</v>
      </c>
      <c r="M160" s="1" t="s">
        <v>1324</v>
      </c>
      <c r="N160" s="1" t="s">
        <v>1576</v>
      </c>
      <c r="O160" s="1" t="s">
        <v>1790</v>
      </c>
      <c r="P160" s="1" t="s">
        <v>72</v>
      </c>
      <c r="Q160" s="1" t="s">
        <v>1794</v>
      </c>
      <c r="R160" s="1"/>
      <c r="S160" s="1"/>
      <c r="T160" s="1" t="s">
        <v>1792</v>
      </c>
      <c r="U160" s="1" t="s">
        <v>41</v>
      </c>
      <c r="V160" s="1" t="s">
        <v>39</v>
      </c>
      <c r="W160" s="1" t="s">
        <v>1792</v>
      </c>
      <c r="X160" s="1" t="s">
        <v>1792</v>
      </c>
      <c r="Y160" s="1" t="s">
        <v>40</v>
      </c>
      <c r="Z160" s="1" t="s">
        <v>39</v>
      </c>
      <c r="AA160" s="1" t="s">
        <v>1792</v>
      </c>
      <c r="AB160" s="1" t="s">
        <v>1792</v>
      </c>
      <c r="AC160" s="1" t="s">
        <v>1901</v>
      </c>
      <c r="AD160" s="1"/>
      <c r="AE160" s="1" t="s">
        <v>1790</v>
      </c>
      <c r="AF160" s="1" t="s">
        <v>72</v>
      </c>
      <c r="AG160" s="1" t="s">
        <v>1986</v>
      </c>
      <c r="AH160" s="1" t="s">
        <v>39</v>
      </c>
      <c r="AI160" s="1" t="s">
        <v>1794</v>
      </c>
      <c r="AJ160" s="1" t="s">
        <v>1795</v>
      </c>
      <c r="AK160" s="1" t="s">
        <v>2083</v>
      </c>
      <c r="AL160" s="1" t="s">
        <v>2089</v>
      </c>
      <c r="AM160" s="1" t="s">
        <v>2081</v>
      </c>
      <c r="AP160" s="1"/>
      <c r="AQ160" s="1"/>
    </row>
    <row r="161" spans="1:43" x14ac:dyDescent="0.25">
      <c r="A161" s="1" t="s">
        <v>128</v>
      </c>
      <c r="B161" s="1" t="s">
        <v>426</v>
      </c>
      <c r="C161" s="1" t="s">
        <v>67</v>
      </c>
      <c r="D161" s="1" t="s">
        <v>40</v>
      </c>
      <c r="E161" s="1" t="s">
        <v>635</v>
      </c>
      <c r="F161" s="1" t="s">
        <v>636</v>
      </c>
      <c r="G161" s="1" t="s">
        <v>637</v>
      </c>
      <c r="H161" s="1" t="s">
        <v>639</v>
      </c>
      <c r="I161" s="1" t="s">
        <v>648</v>
      </c>
      <c r="J161" s="1" t="s">
        <v>676</v>
      </c>
      <c r="K161" s="1" t="s">
        <v>813</v>
      </c>
      <c r="L161" s="1" t="s">
        <v>1079</v>
      </c>
      <c r="M161" s="1" t="s">
        <v>1329</v>
      </c>
      <c r="N161" s="1" t="s">
        <v>1584</v>
      </c>
      <c r="O161" s="1" t="s">
        <v>1790</v>
      </c>
      <c r="P161" s="1" t="s">
        <v>70</v>
      </c>
      <c r="Q161" s="1" t="s">
        <v>1794</v>
      </c>
      <c r="R161" s="1"/>
      <c r="S161" s="1"/>
      <c r="T161" s="1" t="s">
        <v>1792</v>
      </c>
      <c r="U161" s="1" t="s">
        <v>40</v>
      </c>
      <c r="V161" s="1" t="s">
        <v>39</v>
      </c>
      <c r="W161" s="1" t="s">
        <v>1792</v>
      </c>
      <c r="X161" s="1" t="s">
        <v>1792</v>
      </c>
      <c r="Y161" s="1" t="s">
        <v>1792</v>
      </c>
      <c r="Z161" s="1" t="s">
        <v>39</v>
      </c>
      <c r="AA161" s="1" t="s">
        <v>1792</v>
      </c>
      <c r="AB161" s="1" t="s">
        <v>1792</v>
      </c>
      <c r="AC161" s="1" t="s">
        <v>1907</v>
      </c>
      <c r="AD161" s="1"/>
      <c r="AE161" s="1" t="s">
        <v>1790</v>
      </c>
      <c r="AF161" s="1" t="s">
        <v>70</v>
      </c>
      <c r="AG161" s="1" t="s">
        <v>1986</v>
      </c>
      <c r="AH161" s="1" t="s">
        <v>39</v>
      </c>
      <c r="AI161" s="1" t="s">
        <v>1795</v>
      </c>
      <c r="AJ161" s="1" t="s">
        <v>1794</v>
      </c>
      <c r="AK161" s="1" t="s">
        <v>2085</v>
      </c>
      <c r="AL161" s="1" t="s">
        <v>2089</v>
      </c>
      <c r="AM161" s="1" t="s">
        <v>2081</v>
      </c>
      <c r="AP161" s="1"/>
      <c r="AQ161" s="1"/>
    </row>
    <row r="162" spans="1:43" x14ac:dyDescent="0.25">
      <c r="A162" s="1" t="s">
        <v>129</v>
      </c>
      <c r="B162" s="1" t="s">
        <v>427</v>
      </c>
      <c r="C162" s="1" t="s">
        <v>67</v>
      </c>
      <c r="D162" s="1" t="s">
        <v>40</v>
      </c>
      <c r="E162" s="1" t="s">
        <v>635</v>
      </c>
      <c r="F162" s="1" t="s">
        <v>636</v>
      </c>
      <c r="G162" s="1" t="s">
        <v>637</v>
      </c>
      <c r="H162" s="1" t="s">
        <v>639</v>
      </c>
      <c r="I162" s="1" t="s">
        <v>648</v>
      </c>
      <c r="J162" s="1" t="s">
        <v>676</v>
      </c>
      <c r="K162" s="1" t="s">
        <v>814</v>
      </c>
      <c r="L162" s="1" t="s">
        <v>1080</v>
      </c>
      <c r="M162" s="1" t="s">
        <v>1330</v>
      </c>
      <c r="N162" s="1" t="s">
        <v>1585</v>
      </c>
      <c r="O162" s="1" t="s">
        <v>1790</v>
      </c>
      <c r="P162" s="1" t="s">
        <v>73</v>
      </c>
      <c r="Q162" s="1" t="s">
        <v>1794</v>
      </c>
      <c r="R162" s="1"/>
      <c r="S162" s="1"/>
      <c r="T162" s="1" t="s">
        <v>1792</v>
      </c>
      <c r="U162" s="1" t="s">
        <v>41</v>
      </c>
      <c r="V162" s="1" t="s">
        <v>39</v>
      </c>
      <c r="W162" s="1" t="s">
        <v>1792</v>
      </c>
      <c r="X162" s="1" t="s">
        <v>1792</v>
      </c>
      <c r="Y162" s="1" t="s">
        <v>40</v>
      </c>
      <c r="Z162" s="1" t="s">
        <v>40</v>
      </c>
      <c r="AA162" s="1" t="s">
        <v>1792</v>
      </c>
      <c r="AB162" s="1" t="s">
        <v>1792</v>
      </c>
      <c r="AC162" s="1" t="s">
        <v>1918</v>
      </c>
      <c r="AD162" s="1"/>
      <c r="AE162" s="1" t="s">
        <v>1790</v>
      </c>
      <c r="AF162" s="1" t="s">
        <v>55</v>
      </c>
      <c r="AG162" s="1" t="s">
        <v>1972</v>
      </c>
      <c r="AH162" s="1" t="s">
        <v>39</v>
      </c>
      <c r="AI162" s="1" t="s">
        <v>1794</v>
      </c>
      <c r="AJ162" s="1" t="s">
        <v>1795</v>
      </c>
      <c r="AK162" s="1" t="s">
        <v>2083</v>
      </c>
      <c r="AL162" s="1" t="s">
        <v>2089</v>
      </c>
      <c r="AM162" s="1" t="s">
        <v>2081</v>
      </c>
      <c r="AP162" s="1"/>
      <c r="AQ162" s="1"/>
    </row>
    <row r="163" spans="1:43" x14ac:dyDescent="0.25">
      <c r="A163" s="1" t="s">
        <v>152</v>
      </c>
      <c r="B163" s="1" t="s">
        <v>450</v>
      </c>
      <c r="C163" s="1" t="s">
        <v>39</v>
      </c>
      <c r="D163" s="1" t="s">
        <v>41</v>
      </c>
      <c r="E163" s="1" t="s">
        <v>635</v>
      </c>
      <c r="F163" s="1" t="s">
        <v>636</v>
      </c>
      <c r="G163" s="1" t="s">
        <v>637</v>
      </c>
      <c r="H163" s="1" t="s">
        <v>639</v>
      </c>
      <c r="I163" s="1" t="s">
        <v>648</v>
      </c>
      <c r="J163" s="1" t="s">
        <v>676</v>
      </c>
      <c r="K163" s="1" t="s">
        <v>836</v>
      </c>
      <c r="L163" s="1" t="s">
        <v>1101</v>
      </c>
      <c r="M163" s="1" t="s">
        <v>1347</v>
      </c>
      <c r="N163" s="1" t="s">
        <v>1608</v>
      </c>
      <c r="O163" s="1" t="s">
        <v>1790</v>
      </c>
      <c r="P163" s="1" t="s">
        <v>95</v>
      </c>
      <c r="Q163" s="1" t="s">
        <v>1794</v>
      </c>
      <c r="R163" s="1"/>
      <c r="S163" s="1"/>
      <c r="T163" s="1" t="s">
        <v>1792</v>
      </c>
      <c r="U163" s="1" t="s">
        <v>1792</v>
      </c>
      <c r="V163" s="1" t="s">
        <v>40</v>
      </c>
      <c r="W163" s="1" t="s">
        <v>1792</v>
      </c>
      <c r="X163" s="1" t="s">
        <v>39</v>
      </c>
      <c r="Y163" s="1" t="s">
        <v>41</v>
      </c>
      <c r="Z163" s="1" t="s">
        <v>41</v>
      </c>
      <c r="AA163" s="1" t="s">
        <v>39</v>
      </c>
      <c r="AB163" s="1" t="s">
        <v>1792</v>
      </c>
      <c r="AC163" s="1" t="s">
        <v>1920</v>
      </c>
      <c r="AD163" s="1"/>
      <c r="AE163" s="1" t="s">
        <v>1791</v>
      </c>
      <c r="AF163" s="1" t="s">
        <v>55</v>
      </c>
      <c r="AG163" s="1" t="s">
        <v>1970</v>
      </c>
      <c r="AH163" s="1" t="s">
        <v>39</v>
      </c>
      <c r="AI163" s="1" t="s">
        <v>1794</v>
      </c>
      <c r="AJ163" s="1" t="s">
        <v>1794</v>
      </c>
      <c r="AK163" s="1" t="s">
        <v>2085</v>
      </c>
      <c r="AL163" s="1" t="s">
        <v>2089</v>
      </c>
      <c r="AM163" s="1" t="s">
        <v>2081</v>
      </c>
      <c r="AP163" s="1"/>
      <c r="AQ163" s="1"/>
    </row>
    <row r="164" spans="1:43" x14ac:dyDescent="0.25">
      <c r="A164" s="1" t="s">
        <v>156</v>
      </c>
      <c r="B164" s="1" t="s">
        <v>454</v>
      </c>
      <c r="C164" s="1" t="s">
        <v>39</v>
      </c>
      <c r="D164" s="1" t="s">
        <v>41</v>
      </c>
      <c r="E164" s="1" t="s">
        <v>635</v>
      </c>
      <c r="F164" s="1" t="s">
        <v>636</v>
      </c>
      <c r="G164" s="1" t="s">
        <v>637</v>
      </c>
      <c r="H164" s="1" t="s">
        <v>639</v>
      </c>
      <c r="I164" s="1" t="s">
        <v>648</v>
      </c>
      <c r="J164" s="1" t="s">
        <v>676</v>
      </c>
      <c r="K164" s="1" t="s">
        <v>840</v>
      </c>
      <c r="L164" s="1" t="s">
        <v>1104</v>
      </c>
      <c r="M164" s="1" t="s">
        <v>1351</v>
      </c>
      <c r="N164" s="1" t="s">
        <v>1612</v>
      </c>
      <c r="O164" s="1" t="s">
        <v>1790</v>
      </c>
      <c r="P164" s="1" t="s">
        <v>68</v>
      </c>
      <c r="Q164" s="1" t="s">
        <v>1794</v>
      </c>
      <c r="R164" s="1"/>
      <c r="S164" s="1"/>
      <c r="T164" s="1" t="s">
        <v>1792</v>
      </c>
      <c r="U164" s="1" t="s">
        <v>1792</v>
      </c>
      <c r="V164" s="1" t="s">
        <v>1792</v>
      </c>
      <c r="W164" s="1" t="s">
        <v>1792</v>
      </c>
      <c r="X164" s="1" t="s">
        <v>1792</v>
      </c>
      <c r="Y164" s="1" t="s">
        <v>1792</v>
      </c>
      <c r="Z164" s="1" t="s">
        <v>39</v>
      </c>
      <c r="AA164" s="1" t="s">
        <v>1792</v>
      </c>
      <c r="AB164" s="1" t="s">
        <v>1792</v>
      </c>
      <c r="AC164" s="1" t="s">
        <v>1921</v>
      </c>
      <c r="AD164" s="1"/>
      <c r="AE164" s="1" t="s">
        <v>1790</v>
      </c>
      <c r="AF164" s="1" t="s">
        <v>55</v>
      </c>
      <c r="AG164" s="1" t="s">
        <v>1986</v>
      </c>
      <c r="AH164" s="1" t="s">
        <v>39</v>
      </c>
      <c r="AI164" s="1" t="s">
        <v>1794</v>
      </c>
      <c r="AJ164" s="1" t="s">
        <v>1795</v>
      </c>
      <c r="AK164" s="1" t="s">
        <v>2085</v>
      </c>
      <c r="AL164" s="1" t="s">
        <v>2089</v>
      </c>
      <c r="AM164" s="1" t="s">
        <v>2081</v>
      </c>
      <c r="AP164" s="1"/>
      <c r="AQ164" s="1"/>
    </row>
    <row r="165" spans="1:43" x14ac:dyDescent="0.25">
      <c r="A165" s="1" t="s">
        <v>220</v>
      </c>
      <c r="B165" s="1" t="s">
        <v>518</v>
      </c>
      <c r="C165" s="1" t="s">
        <v>65</v>
      </c>
      <c r="D165" s="1" t="s">
        <v>40</v>
      </c>
      <c r="E165" s="1" t="s">
        <v>635</v>
      </c>
      <c r="F165" s="1" t="s">
        <v>636</v>
      </c>
      <c r="G165" s="1" t="s">
        <v>637</v>
      </c>
      <c r="H165" s="1" t="s">
        <v>642</v>
      </c>
      <c r="I165" s="1" t="s">
        <v>653</v>
      </c>
      <c r="J165" s="1" t="s">
        <v>693</v>
      </c>
      <c r="K165" s="1" t="s">
        <v>901</v>
      </c>
      <c r="L165" s="1" t="s">
        <v>1164</v>
      </c>
      <c r="M165" s="1" t="s">
        <v>1401</v>
      </c>
      <c r="N165" s="1" t="s">
        <v>1674</v>
      </c>
      <c r="O165" s="1" t="s">
        <v>1791</v>
      </c>
      <c r="P165" s="1" t="s">
        <v>78</v>
      </c>
      <c r="Q165" s="1" t="s">
        <v>1795</v>
      </c>
      <c r="R165" s="1" t="s">
        <v>1860</v>
      </c>
      <c r="S165" s="1" t="s">
        <v>1790</v>
      </c>
      <c r="T165" s="1" t="s">
        <v>82</v>
      </c>
      <c r="U165" s="1" t="s">
        <v>39</v>
      </c>
      <c r="V165" s="1" t="s">
        <v>1792</v>
      </c>
      <c r="W165" s="1" t="s">
        <v>39</v>
      </c>
      <c r="X165" s="1" t="s">
        <v>1792</v>
      </c>
      <c r="Y165" s="1" t="s">
        <v>40</v>
      </c>
      <c r="Z165" s="1" t="s">
        <v>39</v>
      </c>
      <c r="AA165" s="1" t="s">
        <v>39</v>
      </c>
      <c r="AB165" s="1" t="s">
        <v>1792</v>
      </c>
      <c r="AC165" s="1"/>
      <c r="AD165" s="1" t="s">
        <v>1674</v>
      </c>
      <c r="AE165" s="1" t="s">
        <v>1791</v>
      </c>
      <c r="AF165" s="1" t="s">
        <v>78</v>
      </c>
      <c r="AG165" s="1" t="s">
        <v>1976</v>
      </c>
      <c r="AH165" s="1" t="s">
        <v>39</v>
      </c>
      <c r="AI165" s="1" t="s">
        <v>1794</v>
      </c>
      <c r="AJ165" s="1" t="s">
        <v>1795</v>
      </c>
      <c r="AK165" s="1" t="s">
        <v>2081</v>
      </c>
      <c r="AL165" s="1" t="s">
        <v>2089</v>
      </c>
      <c r="AM165" s="1" t="s">
        <v>2081</v>
      </c>
      <c r="AP165" s="1"/>
      <c r="AQ165" s="1"/>
    </row>
    <row r="166" spans="1:43" x14ac:dyDescent="0.25">
      <c r="A166" s="1" t="s">
        <v>227</v>
      </c>
      <c r="B166" s="1" t="s">
        <v>525</v>
      </c>
      <c r="C166" s="1" t="s">
        <v>65</v>
      </c>
      <c r="D166" s="1" t="s">
        <v>40</v>
      </c>
      <c r="E166" s="1" t="s">
        <v>635</v>
      </c>
      <c r="F166" s="1" t="s">
        <v>636</v>
      </c>
      <c r="G166" s="1" t="s">
        <v>637</v>
      </c>
      <c r="H166" s="1" t="s">
        <v>642</v>
      </c>
      <c r="I166" s="1" t="s">
        <v>653</v>
      </c>
      <c r="J166" s="1" t="s">
        <v>692</v>
      </c>
      <c r="K166" s="1" t="s">
        <v>908</v>
      </c>
      <c r="L166" s="1" t="s">
        <v>1170</v>
      </c>
      <c r="M166" s="1" t="s">
        <v>1408</v>
      </c>
      <c r="N166" s="1" t="s">
        <v>1681</v>
      </c>
      <c r="O166" s="1" t="s">
        <v>1790</v>
      </c>
      <c r="P166" s="1" t="s">
        <v>88</v>
      </c>
      <c r="Q166" s="1" t="s">
        <v>1794</v>
      </c>
      <c r="R166" s="1"/>
      <c r="S166" s="1"/>
      <c r="T166" s="1" t="s">
        <v>1792</v>
      </c>
      <c r="U166" s="1" t="s">
        <v>39</v>
      </c>
      <c r="V166" s="1" t="s">
        <v>1792</v>
      </c>
      <c r="W166" s="1" t="s">
        <v>39</v>
      </c>
      <c r="X166" s="1" t="s">
        <v>1792</v>
      </c>
      <c r="Y166" s="1" t="s">
        <v>39</v>
      </c>
      <c r="Z166" s="1" t="s">
        <v>39</v>
      </c>
      <c r="AA166" s="1" t="s">
        <v>39</v>
      </c>
      <c r="AB166" s="1" t="s">
        <v>1792</v>
      </c>
      <c r="AC166" s="1"/>
      <c r="AD166" s="1" t="s">
        <v>1937</v>
      </c>
      <c r="AE166" s="1" t="s">
        <v>1790</v>
      </c>
      <c r="AF166" s="1" t="s">
        <v>59</v>
      </c>
      <c r="AG166" s="1" t="s">
        <v>2003</v>
      </c>
      <c r="AH166" s="1" t="s">
        <v>39</v>
      </c>
      <c r="AI166" s="1" t="s">
        <v>1794</v>
      </c>
      <c r="AJ166" s="1" t="s">
        <v>1795</v>
      </c>
      <c r="AK166" s="1" t="s">
        <v>2081</v>
      </c>
      <c r="AL166" s="1" t="s">
        <v>2089</v>
      </c>
      <c r="AM166" s="1" t="s">
        <v>2081</v>
      </c>
      <c r="AP166" s="1"/>
      <c r="AQ166" s="1"/>
    </row>
    <row r="167" spans="1:43" x14ac:dyDescent="0.25">
      <c r="A167" s="1" t="s">
        <v>232</v>
      </c>
      <c r="B167" s="1" t="s">
        <v>530</v>
      </c>
      <c r="C167" s="1" t="s">
        <v>67</v>
      </c>
      <c r="D167" s="1" t="s">
        <v>40</v>
      </c>
      <c r="E167" s="1" t="s">
        <v>635</v>
      </c>
      <c r="F167" s="1" t="s">
        <v>636</v>
      </c>
      <c r="G167" s="1" t="s">
        <v>637</v>
      </c>
      <c r="H167" s="1" t="s">
        <v>642</v>
      </c>
      <c r="I167" s="1" t="s">
        <v>654</v>
      </c>
      <c r="J167" s="1" t="s">
        <v>696</v>
      </c>
      <c r="K167" s="1" t="s">
        <v>913</v>
      </c>
      <c r="L167" s="1" t="s">
        <v>1175</v>
      </c>
      <c r="M167" s="1" t="s">
        <v>1413</v>
      </c>
      <c r="N167" s="1" t="s">
        <v>1686</v>
      </c>
      <c r="O167" s="1" t="s">
        <v>1791</v>
      </c>
      <c r="P167" s="1" t="s">
        <v>84</v>
      </c>
      <c r="Q167" s="1" t="s">
        <v>1794</v>
      </c>
      <c r="R167" s="1"/>
      <c r="S167" s="1"/>
      <c r="T167" s="1" t="s">
        <v>1792</v>
      </c>
      <c r="U167" s="1" t="s">
        <v>40</v>
      </c>
      <c r="V167" s="1" t="s">
        <v>40</v>
      </c>
      <c r="W167" s="1" t="s">
        <v>1792</v>
      </c>
      <c r="X167" s="1" t="s">
        <v>1792</v>
      </c>
      <c r="Y167" s="1" t="s">
        <v>40</v>
      </c>
      <c r="Z167" s="1" t="s">
        <v>40</v>
      </c>
      <c r="AA167" s="1" t="s">
        <v>39</v>
      </c>
      <c r="AB167" s="1" t="s">
        <v>1792</v>
      </c>
      <c r="AC167" s="1"/>
      <c r="AD167" s="1" t="s">
        <v>1940</v>
      </c>
      <c r="AE167" s="1" t="s">
        <v>1791</v>
      </c>
      <c r="AF167" s="1" t="s">
        <v>57</v>
      </c>
      <c r="AG167" s="1" t="s">
        <v>2005</v>
      </c>
      <c r="AH167" s="1" t="s">
        <v>39</v>
      </c>
      <c r="AI167" s="1" t="s">
        <v>1794</v>
      </c>
      <c r="AJ167" s="1" t="s">
        <v>1795</v>
      </c>
      <c r="AK167" s="1" t="s">
        <v>2081</v>
      </c>
      <c r="AL167" s="1" t="s">
        <v>2089</v>
      </c>
      <c r="AM167" s="1" t="s">
        <v>2081</v>
      </c>
      <c r="AP167" s="1"/>
      <c r="AQ167" s="1"/>
    </row>
    <row r="168" spans="1:43" x14ac:dyDescent="0.25">
      <c r="A168" s="1" t="s">
        <v>233</v>
      </c>
      <c r="B168" s="1" t="s">
        <v>531</v>
      </c>
      <c r="C168" s="1" t="s">
        <v>67</v>
      </c>
      <c r="D168" s="1" t="s">
        <v>40</v>
      </c>
      <c r="E168" s="1" t="s">
        <v>635</v>
      </c>
      <c r="F168" s="1" t="s">
        <v>636</v>
      </c>
      <c r="G168" s="1" t="s">
        <v>637</v>
      </c>
      <c r="H168" s="1" t="s">
        <v>642</v>
      </c>
      <c r="I168" s="1" t="s">
        <v>654</v>
      </c>
      <c r="J168" s="1" t="s">
        <v>696</v>
      </c>
      <c r="K168" s="1" t="s">
        <v>914</v>
      </c>
      <c r="L168" s="1" t="s">
        <v>1176</v>
      </c>
      <c r="M168" s="1" t="s">
        <v>1414</v>
      </c>
      <c r="N168" s="1" t="s">
        <v>1687</v>
      </c>
      <c r="O168" s="1" t="s">
        <v>1791</v>
      </c>
      <c r="P168" s="1" t="s">
        <v>71</v>
      </c>
      <c r="Q168" s="1" t="s">
        <v>1794</v>
      </c>
      <c r="R168" s="1"/>
      <c r="S168" s="1"/>
      <c r="T168" s="1" t="s">
        <v>1792</v>
      </c>
      <c r="U168" s="1" t="s">
        <v>39</v>
      </c>
      <c r="V168" s="1" t="s">
        <v>39</v>
      </c>
      <c r="W168" s="1" t="s">
        <v>1792</v>
      </c>
      <c r="X168" s="1" t="s">
        <v>1792</v>
      </c>
      <c r="Y168" s="1" t="s">
        <v>41</v>
      </c>
      <c r="Z168" s="1" t="s">
        <v>39</v>
      </c>
      <c r="AA168" s="1" t="s">
        <v>1792</v>
      </c>
      <c r="AB168" s="1" t="s">
        <v>1792</v>
      </c>
      <c r="AC168" s="1"/>
      <c r="AD168" s="1" t="s">
        <v>1941</v>
      </c>
      <c r="AE168" s="1" t="s">
        <v>1791</v>
      </c>
      <c r="AF168" s="1" t="s">
        <v>70</v>
      </c>
      <c r="AG168" s="1" t="s">
        <v>1976</v>
      </c>
      <c r="AH168" s="1" t="s">
        <v>39</v>
      </c>
      <c r="AI168" s="1" t="s">
        <v>1794</v>
      </c>
      <c r="AJ168" s="1" t="s">
        <v>1795</v>
      </c>
      <c r="AK168" s="1" t="s">
        <v>2081</v>
      </c>
      <c r="AL168" s="1" t="s">
        <v>2089</v>
      </c>
      <c r="AM168" s="1" t="s">
        <v>2081</v>
      </c>
      <c r="AP168" s="1"/>
      <c r="AQ168" s="1"/>
    </row>
    <row r="169" spans="1:43" x14ac:dyDescent="0.25">
      <c r="A169" s="1" t="s">
        <v>234</v>
      </c>
      <c r="B169" s="1" t="s">
        <v>532</v>
      </c>
      <c r="C169" s="1" t="s">
        <v>67</v>
      </c>
      <c r="D169" s="1" t="s">
        <v>40</v>
      </c>
      <c r="E169" s="1" t="s">
        <v>635</v>
      </c>
      <c r="F169" s="1" t="s">
        <v>636</v>
      </c>
      <c r="G169" s="1" t="s">
        <v>637</v>
      </c>
      <c r="H169" s="1" t="s">
        <v>642</v>
      </c>
      <c r="I169" s="1" t="s">
        <v>654</v>
      </c>
      <c r="J169" s="1" t="s">
        <v>696</v>
      </c>
      <c r="K169" s="1" t="s">
        <v>915</v>
      </c>
      <c r="L169" s="1" t="s">
        <v>1177</v>
      </c>
      <c r="M169" s="1" t="s">
        <v>1415</v>
      </c>
      <c r="N169" s="1" t="s">
        <v>1688</v>
      </c>
      <c r="O169" s="1" t="s">
        <v>1790</v>
      </c>
      <c r="P169" s="1" t="s">
        <v>67</v>
      </c>
      <c r="Q169" s="1" t="s">
        <v>1795</v>
      </c>
      <c r="R169" s="1" t="s">
        <v>1869</v>
      </c>
      <c r="S169" s="1"/>
      <c r="T169" s="1" t="s">
        <v>1792</v>
      </c>
      <c r="U169" s="1" t="s">
        <v>39</v>
      </c>
      <c r="V169" s="1" t="s">
        <v>39</v>
      </c>
      <c r="W169" s="1" t="s">
        <v>39</v>
      </c>
      <c r="X169" s="1" t="s">
        <v>1792</v>
      </c>
      <c r="Y169" s="1" t="s">
        <v>40</v>
      </c>
      <c r="Z169" s="1" t="s">
        <v>39</v>
      </c>
      <c r="AA169" s="1" t="s">
        <v>1792</v>
      </c>
      <c r="AB169" s="1" t="s">
        <v>1792</v>
      </c>
      <c r="AC169" s="1"/>
      <c r="AD169" s="1" t="s">
        <v>1942</v>
      </c>
      <c r="AE169" s="1" t="s">
        <v>1790</v>
      </c>
      <c r="AF169" s="1" t="s">
        <v>56</v>
      </c>
      <c r="AG169" s="1" t="s">
        <v>1982</v>
      </c>
      <c r="AH169" s="1" t="s">
        <v>39</v>
      </c>
      <c r="AI169" s="1" t="s">
        <v>1795</v>
      </c>
      <c r="AJ169" s="1" t="s">
        <v>1795</v>
      </c>
      <c r="AK169" s="1" t="s">
        <v>2081</v>
      </c>
      <c r="AL169" s="1" t="s">
        <v>2089</v>
      </c>
      <c r="AM169" s="1" t="s">
        <v>2081</v>
      </c>
      <c r="AP169" s="1"/>
      <c r="AQ169" s="1"/>
    </row>
    <row r="170" spans="1:43" x14ac:dyDescent="0.25">
      <c r="A170" s="1" t="s">
        <v>246</v>
      </c>
      <c r="B170" s="1" t="s">
        <v>544</v>
      </c>
      <c r="C170" s="1" t="s">
        <v>62</v>
      </c>
      <c r="D170" s="1" t="s">
        <v>40</v>
      </c>
      <c r="E170" s="1" t="s">
        <v>635</v>
      </c>
      <c r="F170" s="1" t="s">
        <v>636</v>
      </c>
      <c r="G170" s="1" t="s">
        <v>637</v>
      </c>
      <c r="H170" s="1" t="s">
        <v>642</v>
      </c>
      <c r="I170" s="1" t="s">
        <v>652</v>
      </c>
      <c r="J170" s="1" t="s">
        <v>701</v>
      </c>
      <c r="K170" s="1" t="s">
        <v>927</v>
      </c>
      <c r="L170" s="1" t="s">
        <v>1189</v>
      </c>
      <c r="M170" s="1" t="s">
        <v>1426</v>
      </c>
      <c r="N170" s="1" t="s">
        <v>1700</v>
      </c>
      <c r="O170" s="1" t="s">
        <v>1791</v>
      </c>
      <c r="P170" s="1" t="s">
        <v>70</v>
      </c>
      <c r="Q170" s="1" t="s">
        <v>1795</v>
      </c>
      <c r="R170" s="1" t="s">
        <v>1875</v>
      </c>
      <c r="S170" s="1" t="s">
        <v>1790</v>
      </c>
      <c r="T170" s="1" t="s">
        <v>72</v>
      </c>
      <c r="U170" s="1" t="s">
        <v>40</v>
      </c>
      <c r="V170" s="1" t="s">
        <v>39</v>
      </c>
      <c r="W170" s="1" t="s">
        <v>1792</v>
      </c>
      <c r="X170" s="1" t="s">
        <v>1792</v>
      </c>
      <c r="Y170" s="1" t="s">
        <v>39</v>
      </c>
      <c r="Z170" s="1" t="s">
        <v>39</v>
      </c>
      <c r="AA170" s="1" t="s">
        <v>1792</v>
      </c>
      <c r="AB170" s="1" t="s">
        <v>1792</v>
      </c>
      <c r="AC170" s="1"/>
      <c r="AD170" s="1" t="s">
        <v>1700</v>
      </c>
      <c r="AE170" s="1" t="s">
        <v>1791</v>
      </c>
      <c r="AF170" s="1" t="s">
        <v>70</v>
      </c>
      <c r="AG170" s="1" t="s">
        <v>1976</v>
      </c>
      <c r="AH170" s="1" t="s">
        <v>39</v>
      </c>
      <c r="AI170" s="1" t="s">
        <v>1795</v>
      </c>
      <c r="AJ170" s="1" t="s">
        <v>1794</v>
      </c>
      <c r="AK170" s="1" t="s">
        <v>2081</v>
      </c>
      <c r="AL170" s="1" t="s">
        <v>2089</v>
      </c>
      <c r="AM170" s="1" t="s">
        <v>2081</v>
      </c>
      <c r="AP170" s="1"/>
      <c r="AQ170" s="1"/>
    </row>
    <row r="171" spans="1:43" x14ac:dyDescent="0.25">
      <c r="A171" s="1" t="s">
        <v>250</v>
      </c>
      <c r="B171" s="1" t="s">
        <v>548</v>
      </c>
      <c r="C171" s="1" t="s">
        <v>61</v>
      </c>
      <c r="D171" s="1" t="s">
        <v>40</v>
      </c>
      <c r="E171" s="1" t="s">
        <v>635</v>
      </c>
      <c r="F171" s="1" t="s">
        <v>636</v>
      </c>
      <c r="G171" s="1" t="s">
        <v>637</v>
      </c>
      <c r="H171" s="1" t="s">
        <v>642</v>
      </c>
      <c r="I171" s="1" t="s">
        <v>652</v>
      </c>
      <c r="J171" s="1" t="s">
        <v>700</v>
      </c>
      <c r="K171" s="1" t="s">
        <v>931</v>
      </c>
      <c r="L171" s="1" t="s">
        <v>1193</v>
      </c>
      <c r="M171" s="1" t="s">
        <v>1430</v>
      </c>
      <c r="N171" s="1" t="s">
        <v>1704</v>
      </c>
      <c r="O171" s="1" t="s">
        <v>1790</v>
      </c>
      <c r="P171" s="1" t="s">
        <v>83</v>
      </c>
      <c r="Q171" s="1" t="s">
        <v>1794</v>
      </c>
      <c r="R171" s="1"/>
      <c r="S171" s="1"/>
      <c r="T171" s="1" t="s">
        <v>1792</v>
      </c>
      <c r="U171" s="1" t="s">
        <v>39</v>
      </c>
      <c r="V171" s="1" t="s">
        <v>39</v>
      </c>
      <c r="W171" s="1" t="s">
        <v>1792</v>
      </c>
      <c r="X171" s="1" t="s">
        <v>1792</v>
      </c>
      <c r="Y171" s="1" t="s">
        <v>1792</v>
      </c>
      <c r="Z171" s="1" t="s">
        <v>1792</v>
      </c>
      <c r="AA171" s="1" t="s">
        <v>39</v>
      </c>
      <c r="AB171" s="1" t="s">
        <v>1792</v>
      </c>
      <c r="AC171" s="1"/>
      <c r="AD171" s="1" t="s">
        <v>1704</v>
      </c>
      <c r="AE171" s="1" t="s">
        <v>1790</v>
      </c>
      <c r="AF171" s="1" t="s">
        <v>83</v>
      </c>
      <c r="AG171" s="1" t="s">
        <v>1969</v>
      </c>
      <c r="AH171" s="1" t="s">
        <v>39</v>
      </c>
      <c r="AI171" s="1" t="s">
        <v>1794</v>
      </c>
      <c r="AJ171" s="1" t="s">
        <v>1795</v>
      </c>
      <c r="AK171" s="1" t="s">
        <v>2087</v>
      </c>
      <c r="AL171" s="1" t="s">
        <v>2089</v>
      </c>
      <c r="AM171" s="1" t="s">
        <v>2081</v>
      </c>
      <c r="AP171" s="1"/>
      <c r="AQ171" s="1"/>
    </row>
    <row r="172" spans="1:43" x14ac:dyDescent="0.25">
      <c r="A172" s="1" t="s">
        <v>257</v>
      </c>
      <c r="B172" s="1" t="s">
        <v>555</v>
      </c>
      <c r="C172" s="1" t="s">
        <v>39</v>
      </c>
      <c r="D172" s="1" t="s">
        <v>41</v>
      </c>
      <c r="E172" s="1" t="s">
        <v>635</v>
      </c>
      <c r="F172" s="1" t="s">
        <v>636</v>
      </c>
      <c r="G172" s="1" t="s">
        <v>637</v>
      </c>
      <c r="H172" s="1" t="s">
        <v>642</v>
      </c>
      <c r="I172" s="1" t="s">
        <v>653</v>
      </c>
      <c r="J172" s="1" t="s">
        <v>705</v>
      </c>
      <c r="K172" s="1" t="s">
        <v>938</v>
      </c>
      <c r="L172" s="1" t="s">
        <v>1200</v>
      </c>
      <c r="M172" s="1" t="s">
        <v>1436</v>
      </c>
      <c r="N172" s="1" t="s">
        <v>1711</v>
      </c>
      <c r="O172" s="1" t="s">
        <v>1791</v>
      </c>
      <c r="P172" s="1" t="s">
        <v>89</v>
      </c>
      <c r="Q172" s="1" t="s">
        <v>1794</v>
      </c>
      <c r="R172" s="1"/>
      <c r="S172" s="1"/>
      <c r="T172" s="1" t="s">
        <v>1792</v>
      </c>
      <c r="U172" s="1" t="s">
        <v>1792</v>
      </c>
      <c r="V172" s="1" t="s">
        <v>39</v>
      </c>
      <c r="W172" s="1" t="s">
        <v>39</v>
      </c>
      <c r="X172" s="1" t="s">
        <v>1792</v>
      </c>
      <c r="Y172" s="1" t="s">
        <v>40</v>
      </c>
      <c r="Z172" s="1" t="s">
        <v>40</v>
      </c>
      <c r="AA172" s="1" t="s">
        <v>39</v>
      </c>
      <c r="AB172" s="1" t="s">
        <v>1792</v>
      </c>
      <c r="AC172" s="1"/>
      <c r="AD172" s="1" t="s">
        <v>1955</v>
      </c>
      <c r="AE172" s="1" t="s">
        <v>1790</v>
      </c>
      <c r="AF172" s="1" t="s">
        <v>65</v>
      </c>
      <c r="AG172" s="1" t="s">
        <v>1972</v>
      </c>
      <c r="AH172" s="1" t="s">
        <v>39</v>
      </c>
      <c r="AI172" s="1" t="s">
        <v>1794</v>
      </c>
      <c r="AJ172" s="1" t="s">
        <v>1795</v>
      </c>
      <c r="AK172" s="1" t="s">
        <v>2087</v>
      </c>
      <c r="AL172" s="1" t="s">
        <v>2089</v>
      </c>
      <c r="AM172" s="1" t="s">
        <v>2081</v>
      </c>
      <c r="AP172" s="1"/>
      <c r="AQ172" s="1"/>
    </row>
    <row r="173" spans="1:43" x14ac:dyDescent="0.25">
      <c r="A173" s="1" t="s">
        <v>261</v>
      </c>
      <c r="B173" s="1" t="s">
        <v>559</v>
      </c>
      <c r="C173" s="1" t="s">
        <v>39</v>
      </c>
      <c r="D173" s="1" t="s">
        <v>41</v>
      </c>
      <c r="E173" s="1" t="s">
        <v>635</v>
      </c>
      <c r="F173" s="1" t="s">
        <v>636</v>
      </c>
      <c r="G173" s="1" t="s">
        <v>637</v>
      </c>
      <c r="H173" s="1" t="s">
        <v>642</v>
      </c>
      <c r="I173" s="1" t="s">
        <v>654</v>
      </c>
      <c r="J173" s="1" t="s">
        <v>709</v>
      </c>
      <c r="K173" s="1" t="s">
        <v>942</v>
      </c>
      <c r="L173" s="1" t="s">
        <v>1204</v>
      </c>
      <c r="M173" s="1" t="s">
        <v>1440</v>
      </c>
      <c r="N173" s="1" t="s">
        <v>1715</v>
      </c>
      <c r="O173" s="1" t="s">
        <v>1791</v>
      </c>
      <c r="P173" s="1" t="s">
        <v>87</v>
      </c>
      <c r="Q173" s="1" t="s">
        <v>1795</v>
      </c>
      <c r="R173" s="1" t="s">
        <v>1878</v>
      </c>
      <c r="S173" s="1" t="s">
        <v>1790</v>
      </c>
      <c r="T173" s="1" t="s">
        <v>83</v>
      </c>
      <c r="U173" s="1" t="s">
        <v>41</v>
      </c>
      <c r="V173" s="1" t="s">
        <v>39</v>
      </c>
      <c r="W173" s="1" t="s">
        <v>39</v>
      </c>
      <c r="X173" s="1" t="s">
        <v>1792</v>
      </c>
      <c r="Y173" s="1" t="s">
        <v>39</v>
      </c>
      <c r="Z173" s="1" t="s">
        <v>1792</v>
      </c>
      <c r="AA173" s="1" t="s">
        <v>39</v>
      </c>
      <c r="AB173" s="1" t="s">
        <v>1792</v>
      </c>
      <c r="AC173" s="1"/>
      <c r="AD173" s="1" t="s">
        <v>1959</v>
      </c>
      <c r="AE173" s="1" t="s">
        <v>1791</v>
      </c>
      <c r="AF173" s="1" t="s">
        <v>67</v>
      </c>
      <c r="AG173" s="1" t="s">
        <v>1984</v>
      </c>
      <c r="AH173" s="1" t="s">
        <v>39</v>
      </c>
      <c r="AI173" s="1" t="s">
        <v>1794</v>
      </c>
      <c r="AJ173" s="1" t="s">
        <v>1795</v>
      </c>
      <c r="AK173" s="1" t="s">
        <v>2080</v>
      </c>
      <c r="AL173" s="1" t="s">
        <v>2089</v>
      </c>
      <c r="AM173" s="1" t="s">
        <v>2081</v>
      </c>
      <c r="AP173" s="1"/>
      <c r="AQ173" s="1"/>
    </row>
    <row r="174" spans="1:43" x14ac:dyDescent="0.25">
      <c r="A174" s="1" t="s">
        <v>262</v>
      </c>
      <c r="B174" s="1" t="s">
        <v>560</v>
      </c>
      <c r="C174" s="1" t="s">
        <v>39</v>
      </c>
      <c r="D174" s="1" t="s">
        <v>41</v>
      </c>
      <c r="E174" s="1" t="s">
        <v>635</v>
      </c>
      <c r="F174" s="1" t="s">
        <v>636</v>
      </c>
      <c r="G174" s="1" t="s">
        <v>637</v>
      </c>
      <c r="H174" s="1" t="s">
        <v>642</v>
      </c>
      <c r="I174" s="1" t="s">
        <v>653</v>
      </c>
      <c r="J174" s="1" t="s">
        <v>705</v>
      </c>
      <c r="K174" s="1" t="s">
        <v>943</v>
      </c>
      <c r="L174" s="1" t="s">
        <v>1205</v>
      </c>
      <c r="M174" s="1" t="s">
        <v>1441</v>
      </c>
      <c r="N174" s="1" t="s">
        <v>1716</v>
      </c>
      <c r="O174" s="1" t="s">
        <v>1790</v>
      </c>
      <c r="P174" s="1" t="s">
        <v>74</v>
      </c>
      <c r="Q174" s="1" t="s">
        <v>1794</v>
      </c>
      <c r="R174" s="1"/>
      <c r="S174" s="1"/>
      <c r="T174" s="1" t="s">
        <v>1792</v>
      </c>
      <c r="U174" s="1" t="s">
        <v>40</v>
      </c>
      <c r="V174" s="1" t="s">
        <v>1792</v>
      </c>
      <c r="W174" s="1" t="s">
        <v>39</v>
      </c>
      <c r="X174" s="1" t="s">
        <v>1792</v>
      </c>
      <c r="Y174" s="1" t="s">
        <v>39</v>
      </c>
      <c r="Z174" s="1" t="s">
        <v>39</v>
      </c>
      <c r="AA174" s="1" t="s">
        <v>39</v>
      </c>
      <c r="AB174" s="1" t="s">
        <v>1792</v>
      </c>
      <c r="AC174" s="1"/>
      <c r="AD174" s="1" t="s">
        <v>1960</v>
      </c>
      <c r="AE174" s="1" t="s">
        <v>1791</v>
      </c>
      <c r="AF174" s="1" t="s">
        <v>74</v>
      </c>
      <c r="AG174" s="1" t="s">
        <v>1976</v>
      </c>
      <c r="AH174" s="1" t="s">
        <v>39</v>
      </c>
      <c r="AI174" s="1" t="s">
        <v>1794</v>
      </c>
      <c r="AJ174" s="1" t="s">
        <v>1795</v>
      </c>
      <c r="AK174" s="1" t="s">
        <v>2080</v>
      </c>
      <c r="AL174" s="1" t="s">
        <v>2089</v>
      </c>
      <c r="AM174" s="1" t="s">
        <v>2081</v>
      </c>
      <c r="AP174" s="1"/>
      <c r="AQ174" s="1"/>
    </row>
    <row r="175" spans="1:43" x14ac:dyDescent="0.25">
      <c r="A175" s="1" t="s">
        <v>267</v>
      </c>
      <c r="B175" s="1" t="s">
        <v>565</v>
      </c>
      <c r="C175" s="1" t="s">
        <v>40</v>
      </c>
      <c r="D175" s="1" t="s">
        <v>40</v>
      </c>
      <c r="E175" s="1" t="s">
        <v>635</v>
      </c>
      <c r="F175" s="1" t="s">
        <v>636</v>
      </c>
      <c r="G175" s="1" t="s">
        <v>637</v>
      </c>
      <c r="H175" s="1" t="s">
        <v>642</v>
      </c>
      <c r="I175" s="1" t="s">
        <v>653</v>
      </c>
      <c r="J175" s="1" t="s">
        <v>695</v>
      </c>
      <c r="K175" s="1" t="s">
        <v>948</v>
      </c>
      <c r="L175" s="1" t="s">
        <v>1210</v>
      </c>
      <c r="M175" s="1" t="s">
        <v>1446</v>
      </c>
      <c r="N175" s="1" t="s">
        <v>1721</v>
      </c>
      <c r="O175" s="1" t="s">
        <v>1791</v>
      </c>
      <c r="P175" s="1" t="s">
        <v>88</v>
      </c>
      <c r="Q175" s="1" t="s">
        <v>1795</v>
      </c>
      <c r="R175" s="1" t="s">
        <v>1881</v>
      </c>
      <c r="S175" s="1" t="s">
        <v>1790</v>
      </c>
      <c r="T175" s="1" t="s">
        <v>1792</v>
      </c>
      <c r="U175" s="1" t="s">
        <v>1792</v>
      </c>
      <c r="V175" s="1" t="s">
        <v>39</v>
      </c>
      <c r="W175" s="1" t="s">
        <v>39</v>
      </c>
      <c r="X175" s="1" t="s">
        <v>1792</v>
      </c>
      <c r="Y175" s="1" t="s">
        <v>40</v>
      </c>
      <c r="Z175" s="1" t="s">
        <v>1792</v>
      </c>
      <c r="AA175" s="1" t="s">
        <v>1792</v>
      </c>
      <c r="AB175" s="1" t="s">
        <v>39</v>
      </c>
      <c r="AC175" s="1"/>
      <c r="AD175" s="1" t="s">
        <v>1964</v>
      </c>
      <c r="AE175" s="1" t="s">
        <v>1791</v>
      </c>
      <c r="AF175" s="1" t="s">
        <v>56</v>
      </c>
      <c r="AG175" s="1" t="s">
        <v>1984</v>
      </c>
      <c r="AH175" s="1" t="s">
        <v>39</v>
      </c>
      <c r="AI175" s="1" t="s">
        <v>1795</v>
      </c>
      <c r="AJ175" s="1" t="s">
        <v>1794</v>
      </c>
      <c r="AK175" s="1" t="s">
        <v>2080</v>
      </c>
      <c r="AL175" s="1" t="s">
        <v>2089</v>
      </c>
      <c r="AM175" s="1" t="s">
        <v>2081</v>
      </c>
      <c r="AP175" s="1"/>
      <c r="AQ175" s="1"/>
    </row>
    <row r="176" spans="1:43" x14ac:dyDescent="0.25">
      <c r="A176" s="1" t="s">
        <v>279</v>
      </c>
      <c r="B176" s="1" t="s">
        <v>577</v>
      </c>
      <c r="C176" s="1" t="s">
        <v>63</v>
      </c>
      <c r="D176" s="1" t="s">
        <v>40</v>
      </c>
      <c r="E176" s="1" t="s">
        <v>635</v>
      </c>
      <c r="F176" s="1" t="s">
        <v>636</v>
      </c>
      <c r="G176" s="1" t="s">
        <v>637</v>
      </c>
      <c r="H176" s="1" t="s">
        <v>640</v>
      </c>
      <c r="I176" s="1" t="s">
        <v>655</v>
      </c>
      <c r="J176" s="1" t="s">
        <v>718</v>
      </c>
      <c r="K176" s="1" t="s">
        <v>960</v>
      </c>
      <c r="L176" s="1" t="s">
        <v>1222</v>
      </c>
      <c r="M176" s="1" t="s">
        <v>1455</v>
      </c>
      <c r="N176" s="1" t="s">
        <v>1733</v>
      </c>
      <c r="O176" s="1" t="s">
        <v>1791</v>
      </c>
      <c r="P176" s="1" t="s">
        <v>54</v>
      </c>
      <c r="Q176" s="1" t="s">
        <v>1795</v>
      </c>
      <c r="R176" s="1" t="s">
        <v>1885</v>
      </c>
      <c r="S176" s="1" t="s">
        <v>1790</v>
      </c>
      <c r="T176" s="1" t="s">
        <v>1792</v>
      </c>
      <c r="U176" s="1" t="s">
        <v>39</v>
      </c>
      <c r="V176" s="1" t="s">
        <v>1792</v>
      </c>
      <c r="W176" s="1" t="s">
        <v>1792</v>
      </c>
      <c r="X176" s="1" t="s">
        <v>39</v>
      </c>
      <c r="Y176" s="1" t="s">
        <v>1792</v>
      </c>
      <c r="Z176" s="1" t="s">
        <v>1792</v>
      </c>
      <c r="AA176" s="1" t="s">
        <v>1792</v>
      </c>
      <c r="AB176" s="1" t="s">
        <v>39</v>
      </c>
      <c r="AC176" s="1" t="s">
        <v>1901</v>
      </c>
      <c r="AD176" s="1"/>
      <c r="AE176" s="1" t="s">
        <v>1791</v>
      </c>
      <c r="AF176" s="1" t="s">
        <v>54</v>
      </c>
      <c r="AG176" s="1" t="s">
        <v>2009</v>
      </c>
      <c r="AH176" s="1" t="s">
        <v>39</v>
      </c>
      <c r="AI176" s="1" t="s">
        <v>1794</v>
      </c>
      <c r="AJ176" s="1" t="s">
        <v>1794</v>
      </c>
      <c r="AK176" s="1" t="s">
        <v>2085</v>
      </c>
      <c r="AL176" s="1" t="s">
        <v>2089</v>
      </c>
      <c r="AM176" s="1" t="s">
        <v>2081</v>
      </c>
      <c r="AP176" s="1"/>
      <c r="AQ176" s="1"/>
    </row>
    <row r="177" spans="1:43" x14ac:dyDescent="0.25">
      <c r="A177" s="1" t="s">
        <v>280</v>
      </c>
      <c r="B177" s="1" t="s">
        <v>578</v>
      </c>
      <c r="C177" s="1" t="s">
        <v>63</v>
      </c>
      <c r="D177" s="1" t="s">
        <v>40</v>
      </c>
      <c r="E177" s="1" t="s">
        <v>635</v>
      </c>
      <c r="F177" s="1" t="s">
        <v>636</v>
      </c>
      <c r="G177" s="1" t="s">
        <v>637</v>
      </c>
      <c r="H177" s="1" t="s">
        <v>640</v>
      </c>
      <c r="I177" s="1" t="s">
        <v>655</v>
      </c>
      <c r="J177" s="1" t="s">
        <v>719</v>
      </c>
      <c r="K177" s="1" t="s">
        <v>961</v>
      </c>
      <c r="L177" s="1" t="s">
        <v>1223</v>
      </c>
      <c r="M177" s="1" t="s">
        <v>1456</v>
      </c>
      <c r="N177" s="1" t="s">
        <v>1734</v>
      </c>
      <c r="O177" s="1" t="s">
        <v>1790</v>
      </c>
      <c r="P177" s="1" t="s">
        <v>93</v>
      </c>
      <c r="Q177" s="1" t="s">
        <v>1794</v>
      </c>
      <c r="R177" s="1"/>
      <c r="S177" s="1"/>
      <c r="T177" s="1" t="s">
        <v>1792</v>
      </c>
      <c r="U177" s="1" t="s">
        <v>1792</v>
      </c>
      <c r="V177" s="1" t="s">
        <v>41</v>
      </c>
      <c r="W177" s="1" t="s">
        <v>39</v>
      </c>
      <c r="X177" s="1" t="s">
        <v>1792</v>
      </c>
      <c r="Y177" s="1" t="s">
        <v>39</v>
      </c>
      <c r="Z177" s="1" t="s">
        <v>41</v>
      </c>
      <c r="AA177" s="1" t="s">
        <v>39</v>
      </c>
      <c r="AB177" s="1" t="s">
        <v>1792</v>
      </c>
      <c r="AC177" s="1" t="s">
        <v>1901</v>
      </c>
      <c r="AD177" s="1"/>
      <c r="AE177" s="1" t="s">
        <v>1790</v>
      </c>
      <c r="AF177" s="1" t="s">
        <v>93</v>
      </c>
      <c r="AG177" s="1" t="s">
        <v>1986</v>
      </c>
      <c r="AH177" s="1" t="s">
        <v>39</v>
      </c>
      <c r="AI177" s="1" t="s">
        <v>1794</v>
      </c>
      <c r="AJ177" s="1" t="s">
        <v>1794</v>
      </c>
      <c r="AK177" s="1" t="s">
        <v>2085</v>
      </c>
      <c r="AL177" s="1" t="s">
        <v>2089</v>
      </c>
      <c r="AM177" s="1" t="s">
        <v>2081</v>
      </c>
      <c r="AP177" s="1"/>
      <c r="AQ177" s="1"/>
    </row>
    <row r="178" spans="1:43" x14ac:dyDescent="0.25">
      <c r="A178" s="1" t="s">
        <v>281</v>
      </c>
      <c r="B178" s="1" t="s">
        <v>579</v>
      </c>
      <c r="C178" s="1" t="s">
        <v>63</v>
      </c>
      <c r="D178" s="1" t="s">
        <v>40</v>
      </c>
      <c r="E178" s="1" t="s">
        <v>635</v>
      </c>
      <c r="F178" s="1" t="s">
        <v>636</v>
      </c>
      <c r="G178" s="1" t="s">
        <v>637</v>
      </c>
      <c r="H178" s="1" t="s">
        <v>640</v>
      </c>
      <c r="I178" s="1" t="s">
        <v>655</v>
      </c>
      <c r="J178" s="1" t="s">
        <v>718</v>
      </c>
      <c r="K178" s="1" t="s">
        <v>962</v>
      </c>
      <c r="L178" s="1" t="s">
        <v>1224</v>
      </c>
      <c r="M178" s="1" t="s">
        <v>1457</v>
      </c>
      <c r="N178" s="1" t="s">
        <v>1735</v>
      </c>
      <c r="O178" s="1" t="s">
        <v>1791</v>
      </c>
      <c r="P178" s="1" t="s">
        <v>71</v>
      </c>
      <c r="Q178" s="1" t="s">
        <v>1795</v>
      </c>
      <c r="R178" s="1" t="s">
        <v>1886</v>
      </c>
      <c r="S178" s="1" t="s">
        <v>1790</v>
      </c>
      <c r="T178" s="1" t="s">
        <v>84</v>
      </c>
      <c r="U178" s="1" t="s">
        <v>39</v>
      </c>
      <c r="V178" s="1" t="s">
        <v>39</v>
      </c>
      <c r="W178" s="1" t="s">
        <v>1792</v>
      </c>
      <c r="X178" s="1" t="s">
        <v>1792</v>
      </c>
      <c r="Y178" s="1" t="s">
        <v>41</v>
      </c>
      <c r="Z178" s="1" t="s">
        <v>1792</v>
      </c>
      <c r="AA178" s="1" t="s">
        <v>39</v>
      </c>
      <c r="AB178" s="1" t="s">
        <v>1792</v>
      </c>
      <c r="AC178" s="1" t="s">
        <v>1902</v>
      </c>
      <c r="AD178" s="1"/>
      <c r="AE178" s="1" t="s">
        <v>1790</v>
      </c>
      <c r="AF178" s="1" t="s">
        <v>53</v>
      </c>
      <c r="AG178" s="1" t="s">
        <v>2009</v>
      </c>
      <c r="AH178" s="1" t="s">
        <v>39</v>
      </c>
      <c r="AI178" s="1" t="s">
        <v>1795</v>
      </c>
      <c r="AJ178" s="1" t="s">
        <v>1794</v>
      </c>
      <c r="AK178" s="1" t="s">
        <v>2085</v>
      </c>
      <c r="AL178" s="1" t="s">
        <v>2089</v>
      </c>
      <c r="AM178" s="1" t="s">
        <v>2081</v>
      </c>
      <c r="AP178" s="1"/>
      <c r="AQ178" s="1"/>
    </row>
    <row r="179" spans="1:43" x14ac:dyDescent="0.25">
      <c r="A179" s="1" t="s">
        <v>282</v>
      </c>
      <c r="B179" s="1" t="s">
        <v>580</v>
      </c>
      <c r="C179" s="1" t="s">
        <v>63</v>
      </c>
      <c r="D179" s="1" t="s">
        <v>40</v>
      </c>
      <c r="E179" s="1" t="s">
        <v>635</v>
      </c>
      <c r="F179" s="1" t="s">
        <v>636</v>
      </c>
      <c r="G179" s="1" t="s">
        <v>637</v>
      </c>
      <c r="H179" s="1" t="s">
        <v>640</v>
      </c>
      <c r="I179" s="1" t="s">
        <v>655</v>
      </c>
      <c r="J179" s="1" t="s">
        <v>718</v>
      </c>
      <c r="K179" s="1" t="s">
        <v>963</v>
      </c>
      <c r="L179" s="1" t="s">
        <v>1225</v>
      </c>
      <c r="M179" s="1" t="s">
        <v>1458</v>
      </c>
      <c r="N179" s="1" t="s">
        <v>1736</v>
      </c>
      <c r="O179" s="1" t="s">
        <v>1791</v>
      </c>
      <c r="P179" s="1" t="s">
        <v>59</v>
      </c>
      <c r="Q179" s="1" t="s">
        <v>1795</v>
      </c>
      <c r="R179" s="1" t="s">
        <v>1887</v>
      </c>
      <c r="S179" s="1" t="s">
        <v>1790</v>
      </c>
      <c r="T179" s="1" t="s">
        <v>88</v>
      </c>
      <c r="U179" s="1" t="s">
        <v>39</v>
      </c>
      <c r="V179" s="1" t="s">
        <v>40</v>
      </c>
      <c r="W179" s="1" t="s">
        <v>39</v>
      </c>
      <c r="X179" s="1" t="s">
        <v>1792</v>
      </c>
      <c r="Y179" s="1" t="s">
        <v>1792</v>
      </c>
      <c r="Z179" s="1" t="s">
        <v>1792</v>
      </c>
      <c r="AA179" s="1" t="s">
        <v>39</v>
      </c>
      <c r="AB179" s="1" t="s">
        <v>1792</v>
      </c>
      <c r="AC179" s="1" t="s">
        <v>1901</v>
      </c>
      <c r="AD179" s="1"/>
      <c r="AE179" s="1" t="s">
        <v>1791</v>
      </c>
      <c r="AF179" s="1" t="s">
        <v>59</v>
      </c>
      <c r="AG179" s="1" t="s">
        <v>1990</v>
      </c>
      <c r="AH179" s="1" t="s">
        <v>39</v>
      </c>
      <c r="AI179" s="1" t="s">
        <v>1795</v>
      </c>
      <c r="AJ179" s="1" t="s">
        <v>1794</v>
      </c>
      <c r="AK179" s="1" t="s">
        <v>2085</v>
      </c>
      <c r="AL179" s="1" t="s">
        <v>2089</v>
      </c>
      <c r="AM179" s="1" t="s">
        <v>2081</v>
      </c>
      <c r="AP179" s="1"/>
      <c r="AQ179" s="1"/>
    </row>
    <row r="180" spans="1:43" x14ac:dyDescent="0.25">
      <c r="A180" s="1" t="s">
        <v>287</v>
      </c>
      <c r="B180" s="1" t="s">
        <v>585</v>
      </c>
      <c r="C180" s="1" t="s">
        <v>63</v>
      </c>
      <c r="D180" s="1" t="s">
        <v>40</v>
      </c>
      <c r="E180" s="1" t="s">
        <v>635</v>
      </c>
      <c r="F180" s="1" t="s">
        <v>636</v>
      </c>
      <c r="G180" s="1" t="s">
        <v>637</v>
      </c>
      <c r="H180" s="1" t="s">
        <v>640</v>
      </c>
      <c r="I180" s="1" t="s">
        <v>655</v>
      </c>
      <c r="J180" s="1" t="s">
        <v>723</v>
      </c>
      <c r="K180" s="1" t="s">
        <v>968</v>
      </c>
      <c r="L180" s="1" t="s">
        <v>1230</v>
      </c>
      <c r="M180" s="1" t="s">
        <v>1463</v>
      </c>
      <c r="N180" s="1" t="s">
        <v>1741</v>
      </c>
      <c r="O180" s="1" t="s">
        <v>1790</v>
      </c>
      <c r="P180" s="1" t="s">
        <v>81</v>
      </c>
      <c r="Q180" s="1" t="s">
        <v>1794</v>
      </c>
      <c r="R180" s="1"/>
      <c r="S180" s="1"/>
      <c r="T180" s="1" t="s">
        <v>1792</v>
      </c>
      <c r="U180" s="1" t="s">
        <v>42</v>
      </c>
      <c r="V180" s="1" t="s">
        <v>40</v>
      </c>
      <c r="W180" s="1" t="s">
        <v>39</v>
      </c>
      <c r="X180" s="1" t="s">
        <v>1792</v>
      </c>
      <c r="Y180" s="1" t="s">
        <v>41</v>
      </c>
      <c r="Z180" s="1" t="s">
        <v>39</v>
      </c>
      <c r="AA180" s="1" t="s">
        <v>39</v>
      </c>
      <c r="AB180" s="1" t="s">
        <v>1792</v>
      </c>
      <c r="AC180" s="1" t="s">
        <v>1906</v>
      </c>
      <c r="AD180" s="1"/>
      <c r="AE180" s="1" t="s">
        <v>1791</v>
      </c>
      <c r="AF180" s="1" t="s">
        <v>61</v>
      </c>
      <c r="AG180" s="1" t="s">
        <v>2012</v>
      </c>
      <c r="AH180" s="1" t="s">
        <v>39</v>
      </c>
      <c r="AI180" s="1" t="s">
        <v>1794</v>
      </c>
      <c r="AJ180" s="1" t="s">
        <v>1795</v>
      </c>
      <c r="AK180" s="1" t="s">
        <v>2083</v>
      </c>
      <c r="AL180" s="1" t="s">
        <v>2089</v>
      </c>
      <c r="AM180" s="1" t="s">
        <v>2081</v>
      </c>
      <c r="AP180" s="1"/>
      <c r="AQ180" s="1"/>
    </row>
    <row r="181" spans="1:43" x14ac:dyDescent="0.25">
      <c r="A181" s="1" t="s">
        <v>288</v>
      </c>
      <c r="B181" s="1" t="s">
        <v>586</v>
      </c>
      <c r="C181" s="1" t="s">
        <v>63</v>
      </c>
      <c r="D181" s="1" t="s">
        <v>40</v>
      </c>
      <c r="E181" s="1" t="s">
        <v>635</v>
      </c>
      <c r="F181" s="1" t="s">
        <v>636</v>
      </c>
      <c r="G181" s="1" t="s">
        <v>637</v>
      </c>
      <c r="H181" s="1" t="s">
        <v>640</v>
      </c>
      <c r="I181" s="1" t="s">
        <v>655</v>
      </c>
      <c r="J181" s="1" t="s">
        <v>724</v>
      </c>
      <c r="K181" s="1" t="s">
        <v>969</v>
      </c>
      <c r="L181" s="1" t="s">
        <v>1226</v>
      </c>
      <c r="M181" s="1" t="s">
        <v>1459</v>
      </c>
      <c r="N181" s="1" t="s">
        <v>1742</v>
      </c>
      <c r="O181" s="1" t="s">
        <v>1791</v>
      </c>
      <c r="P181" s="1" t="s">
        <v>78</v>
      </c>
      <c r="Q181" s="1" t="s">
        <v>1795</v>
      </c>
      <c r="R181" s="1" t="s">
        <v>1889</v>
      </c>
      <c r="S181" s="1" t="s">
        <v>1791</v>
      </c>
      <c r="T181" s="1" t="s">
        <v>80</v>
      </c>
      <c r="U181" s="1" t="s">
        <v>40</v>
      </c>
      <c r="V181" s="1" t="s">
        <v>40</v>
      </c>
      <c r="W181" s="1" t="s">
        <v>39</v>
      </c>
      <c r="X181" s="1" t="s">
        <v>1792</v>
      </c>
      <c r="Y181" s="1" t="s">
        <v>39</v>
      </c>
      <c r="Z181" s="1" t="s">
        <v>1792</v>
      </c>
      <c r="AA181" s="1" t="s">
        <v>39</v>
      </c>
      <c r="AB181" s="1" t="s">
        <v>1792</v>
      </c>
      <c r="AC181" s="1" t="s">
        <v>1928</v>
      </c>
      <c r="AD181" s="1"/>
      <c r="AE181" s="1" t="s">
        <v>1791</v>
      </c>
      <c r="AF181" s="1" t="s">
        <v>54</v>
      </c>
      <c r="AG181" s="1" t="s">
        <v>1974</v>
      </c>
      <c r="AH181" s="1" t="s">
        <v>39</v>
      </c>
      <c r="AI181" s="1" t="s">
        <v>1795</v>
      </c>
      <c r="AJ181" s="1" t="s">
        <v>1795</v>
      </c>
      <c r="AK181" s="1" t="s">
        <v>2085</v>
      </c>
      <c r="AL181" s="1" t="s">
        <v>2089</v>
      </c>
      <c r="AM181" s="1" t="s">
        <v>2081</v>
      </c>
      <c r="AP181" s="1"/>
      <c r="AQ181" s="1"/>
    </row>
    <row r="182" spans="1:43" x14ac:dyDescent="0.25">
      <c r="A182" s="1" t="s">
        <v>289</v>
      </c>
      <c r="B182" s="1" t="s">
        <v>587</v>
      </c>
      <c r="C182" s="1" t="s">
        <v>63</v>
      </c>
      <c r="D182" s="1" t="s">
        <v>40</v>
      </c>
      <c r="E182" s="1" t="s">
        <v>635</v>
      </c>
      <c r="F182" s="1" t="s">
        <v>636</v>
      </c>
      <c r="G182" s="1" t="s">
        <v>637</v>
      </c>
      <c r="H182" s="1" t="s">
        <v>640</v>
      </c>
      <c r="I182" s="1" t="s">
        <v>655</v>
      </c>
      <c r="J182" s="1" t="s">
        <v>718</v>
      </c>
      <c r="K182" s="1" t="s">
        <v>963</v>
      </c>
      <c r="L182" s="1" t="s">
        <v>1225</v>
      </c>
      <c r="M182" s="1" t="s">
        <v>1464</v>
      </c>
      <c r="N182" s="1" t="s">
        <v>1743</v>
      </c>
      <c r="O182" s="1" t="s">
        <v>1791</v>
      </c>
      <c r="P182" s="1" t="s">
        <v>80</v>
      </c>
      <c r="Q182" s="1" t="s">
        <v>1794</v>
      </c>
      <c r="R182" s="1"/>
      <c r="S182" s="1"/>
      <c r="T182" s="1" t="s">
        <v>1792</v>
      </c>
      <c r="U182" s="1" t="s">
        <v>39</v>
      </c>
      <c r="V182" s="1" t="s">
        <v>40</v>
      </c>
      <c r="W182" s="1" t="s">
        <v>39</v>
      </c>
      <c r="X182" s="1" t="s">
        <v>1792</v>
      </c>
      <c r="Y182" s="1" t="s">
        <v>39</v>
      </c>
      <c r="Z182" s="1" t="s">
        <v>39</v>
      </c>
      <c r="AA182" s="1" t="s">
        <v>1792</v>
      </c>
      <c r="AB182" s="1" t="s">
        <v>1792</v>
      </c>
      <c r="AC182" s="1" t="s">
        <v>1901</v>
      </c>
      <c r="AD182" s="1"/>
      <c r="AE182" s="1" t="s">
        <v>1791</v>
      </c>
      <c r="AF182" s="1" t="s">
        <v>54</v>
      </c>
      <c r="AG182" s="1" t="s">
        <v>1999</v>
      </c>
      <c r="AH182" s="1" t="s">
        <v>39</v>
      </c>
      <c r="AI182" s="1" t="s">
        <v>1795</v>
      </c>
      <c r="AJ182" s="1" t="s">
        <v>1794</v>
      </c>
      <c r="AK182" s="1" t="s">
        <v>2085</v>
      </c>
      <c r="AL182" s="1" t="s">
        <v>2089</v>
      </c>
      <c r="AM182" s="1" t="s">
        <v>2081</v>
      </c>
      <c r="AP182" s="1"/>
      <c r="AQ182" s="1"/>
    </row>
    <row r="183" spans="1:43" x14ac:dyDescent="0.25">
      <c r="A183" s="1" t="s">
        <v>290</v>
      </c>
      <c r="B183" s="1" t="s">
        <v>588</v>
      </c>
      <c r="C183" s="1" t="s">
        <v>63</v>
      </c>
      <c r="D183" s="1" t="s">
        <v>40</v>
      </c>
      <c r="E183" s="1" t="s">
        <v>635</v>
      </c>
      <c r="F183" s="1" t="s">
        <v>636</v>
      </c>
      <c r="G183" s="1" t="s">
        <v>637</v>
      </c>
      <c r="H183" s="1" t="s">
        <v>640</v>
      </c>
      <c r="I183" s="1" t="s">
        <v>655</v>
      </c>
      <c r="J183" s="1" t="s">
        <v>718</v>
      </c>
      <c r="K183" s="1" t="s">
        <v>970</v>
      </c>
      <c r="L183" s="1" t="s">
        <v>1231</v>
      </c>
      <c r="M183" s="1" t="s">
        <v>1465</v>
      </c>
      <c r="N183" s="1" t="s">
        <v>1744</v>
      </c>
      <c r="O183" s="1" t="s">
        <v>1790</v>
      </c>
      <c r="P183" s="1" t="s">
        <v>71</v>
      </c>
      <c r="Q183" s="1" t="s">
        <v>1794</v>
      </c>
      <c r="R183" s="1"/>
      <c r="S183" s="1"/>
      <c r="T183" s="1" t="s">
        <v>1792</v>
      </c>
      <c r="U183" s="1" t="s">
        <v>39</v>
      </c>
      <c r="V183" s="1" t="s">
        <v>1792</v>
      </c>
      <c r="W183" s="1" t="s">
        <v>39</v>
      </c>
      <c r="X183" s="1" t="s">
        <v>1792</v>
      </c>
      <c r="Y183" s="1" t="s">
        <v>40</v>
      </c>
      <c r="Z183" s="1" t="s">
        <v>1792</v>
      </c>
      <c r="AA183" s="1" t="s">
        <v>39</v>
      </c>
      <c r="AB183" s="1" t="s">
        <v>1792</v>
      </c>
      <c r="AC183" s="1" t="s">
        <v>1904</v>
      </c>
      <c r="AD183" s="1"/>
      <c r="AE183" s="1" t="s">
        <v>1790</v>
      </c>
      <c r="AF183" s="1" t="s">
        <v>71</v>
      </c>
      <c r="AG183" s="1" t="s">
        <v>1969</v>
      </c>
      <c r="AH183" s="1" t="s">
        <v>39</v>
      </c>
      <c r="AI183" s="1" t="s">
        <v>1795</v>
      </c>
      <c r="AJ183" s="1" t="s">
        <v>1794</v>
      </c>
      <c r="AK183" s="1" t="s">
        <v>2085</v>
      </c>
      <c r="AL183" s="1" t="s">
        <v>2089</v>
      </c>
      <c r="AM183" s="1" t="s">
        <v>2081</v>
      </c>
      <c r="AP183" s="1"/>
      <c r="AQ183" s="1"/>
    </row>
    <row r="184" spans="1:43" x14ac:dyDescent="0.25">
      <c r="A184" s="1" t="s">
        <v>291</v>
      </c>
      <c r="B184" s="1" t="s">
        <v>589</v>
      </c>
      <c r="C184" s="1" t="s">
        <v>63</v>
      </c>
      <c r="D184" s="1" t="s">
        <v>40</v>
      </c>
      <c r="E184" s="1" t="s">
        <v>635</v>
      </c>
      <c r="F184" s="1" t="s">
        <v>636</v>
      </c>
      <c r="G184" s="1" t="s">
        <v>637</v>
      </c>
      <c r="H184" s="1" t="s">
        <v>640</v>
      </c>
      <c r="I184" s="1" t="s">
        <v>655</v>
      </c>
      <c r="J184" s="1" t="s">
        <v>718</v>
      </c>
      <c r="K184" s="1" t="s">
        <v>971</v>
      </c>
      <c r="L184" s="1" t="s">
        <v>1232</v>
      </c>
      <c r="M184" s="1" t="s">
        <v>1458</v>
      </c>
      <c r="N184" s="1" t="s">
        <v>1745</v>
      </c>
      <c r="O184" s="1" t="s">
        <v>1790</v>
      </c>
      <c r="P184" s="1" t="s">
        <v>59</v>
      </c>
      <c r="Q184" s="1" t="s">
        <v>1795</v>
      </c>
      <c r="R184" s="1" t="s">
        <v>1890</v>
      </c>
      <c r="S184" s="1" t="s">
        <v>1790</v>
      </c>
      <c r="T184" s="1" t="s">
        <v>1793</v>
      </c>
      <c r="U184" s="1" t="s">
        <v>40</v>
      </c>
      <c r="V184" s="1" t="s">
        <v>39</v>
      </c>
      <c r="W184" s="1" t="s">
        <v>39</v>
      </c>
      <c r="X184" s="1" t="s">
        <v>1792</v>
      </c>
      <c r="Y184" s="1" t="s">
        <v>39</v>
      </c>
      <c r="Z184" s="1" t="s">
        <v>39</v>
      </c>
      <c r="AA184" s="1" t="s">
        <v>39</v>
      </c>
      <c r="AB184" s="1" t="s">
        <v>1792</v>
      </c>
      <c r="AC184" s="1" t="s">
        <v>1901</v>
      </c>
      <c r="AD184" s="1"/>
      <c r="AE184" s="1" t="s">
        <v>1791</v>
      </c>
      <c r="AF184" s="1" t="s">
        <v>61</v>
      </c>
      <c r="AG184" s="1" t="s">
        <v>1990</v>
      </c>
      <c r="AH184" s="1" t="s">
        <v>39</v>
      </c>
      <c r="AI184" s="1" t="s">
        <v>1795</v>
      </c>
      <c r="AJ184" s="1" t="s">
        <v>1794</v>
      </c>
      <c r="AK184" s="1" t="s">
        <v>2085</v>
      </c>
      <c r="AL184" s="1" t="s">
        <v>2089</v>
      </c>
      <c r="AM184" s="1" t="s">
        <v>2081</v>
      </c>
      <c r="AP184" s="1"/>
      <c r="AQ184" s="1"/>
    </row>
    <row r="185" spans="1:43" x14ac:dyDescent="0.25">
      <c r="A185" s="1" t="s">
        <v>296</v>
      </c>
      <c r="B185" s="1" t="s">
        <v>594</v>
      </c>
      <c r="C185" s="1" t="s">
        <v>40</v>
      </c>
      <c r="D185" s="1" t="s">
        <v>41</v>
      </c>
      <c r="E185" s="1" t="s">
        <v>635</v>
      </c>
      <c r="F185" s="1" t="s">
        <v>636</v>
      </c>
      <c r="G185" s="1" t="s">
        <v>637</v>
      </c>
      <c r="H185" s="1" t="s">
        <v>640</v>
      </c>
      <c r="I185" s="1" t="s">
        <v>656</v>
      </c>
      <c r="J185" s="1" t="s">
        <v>726</v>
      </c>
      <c r="K185" s="1" t="s">
        <v>975</v>
      </c>
      <c r="L185" s="1" t="s">
        <v>1236</v>
      </c>
      <c r="M185" s="1" t="s">
        <v>1470</v>
      </c>
      <c r="N185" s="1" t="s">
        <v>1750</v>
      </c>
      <c r="O185" s="1" t="s">
        <v>1790</v>
      </c>
      <c r="P185" s="1" t="s">
        <v>107</v>
      </c>
      <c r="Q185" s="1" t="s">
        <v>1794</v>
      </c>
      <c r="R185" s="1"/>
      <c r="S185" s="1"/>
      <c r="T185" s="1" t="s">
        <v>1792</v>
      </c>
      <c r="U185" s="1" t="s">
        <v>41</v>
      </c>
      <c r="V185" s="1" t="s">
        <v>39</v>
      </c>
      <c r="W185" s="1" t="s">
        <v>39</v>
      </c>
      <c r="X185" s="1" t="s">
        <v>1792</v>
      </c>
      <c r="Y185" s="1" t="s">
        <v>41</v>
      </c>
      <c r="Z185" s="1" t="s">
        <v>39</v>
      </c>
      <c r="AA185" s="1" t="s">
        <v>1792</v>
      </c>
      <c r="AB185" s="1" t="s">
        <v>39</v>
      </c>
      <c r="AC185" s="1" t="s">
        <v>1929</v>
      </c>
      <c r="AD185" s="1"/>
      <c r="AE185" s="1" t="s">
        <v>1790</v>
      </c>
      <c r="AF185" s="1" t="s">
        <v>67</v>
      </c>
      <c r="AG185" s="1" t="s">
        <v>1990</v>
      </c>
      <c r="AH185" s="1" t="s">
        <v>39</v>
      </c>
      <c r="AI185" s="1" t="s">
        <v>1794</v>
      </c>
      <c r="AJ185" s="1" t="s">
        <v>1795</v>
      </c>
      <c r="AK185" s="1" t="s">
        <v>2085</v>
      </c>
      <c r="AL185" s="1" t="s">
        <v>2089</v>
      </c>
      <c r="AM185" s="1" t="s">
        <v>2081</v>
      </c>
      <c r="AP185" s="1"/>
      <c r="AQ185" s="1"/>
    </row>
    <row r="186" spans="1:43" x14ac:dyDescent="0.25">
      <c r="A186" s="1" t="s">
        <v>297</v>
      </c>
      <c r="B186" s="1" t="s">
        <v>595</v>
      </c>
      <c r="C186" s="1" t="s">
        <v>40</v>
      </c>
      <c r="D186" s="1" t="s">
        <v>41</v>
      </c>
      <c r="E186" s="1" t="s">
        <v>635</v>
      </c>
      <c r="F186" s="1" t="s">
        <v>636</v>
      </c>
      <c r="G186" s="1" t="s">
        <v>637</v>
      </c>
      <c r="H186" s="1" t="s">
        <v>640</v>
      </c>
      <c r="I186" s="1" t="s">
        <v>656</v>
      </c>
      <c r="J186" s="1" t="s">
        <v>727</v>
      </c>
      <c r="K186" s="1" t="s">
        <v>976</v>
      </c>
      <c r="L186" s="1" t="s">
        <v>1237</v>
      </c>
      <c r="M186" s="1" t="s">
        <v>1471</v>
      </c>
      <c r="N186" s="1" t="s">
        <v>1751</v>
      </c>
      <c r="O186" s="1" t="s">
        <v>1790</v>
      </c>
      <c r="P186" s="1" t="s">
        <v>76</v>
      </c>
      <c r="Q186" s="1" t="s">
        <v>1794</v>
      </c>
      <c r="R186" s="1"/>
      <c r="S186" s="1"/>
      <c r="T186" s="1" t="s">
        <v>1792</v>
      </c>
      <c r="U186" s="1" t="s">
        <v>41</v>
      </c>
      <c r="V186" s="1" t="s">
        <v>1792</v>
      </c>
      <c r="W186" s="1" t="s">
        <v>39</v>
      </c>
      <c r="X186" s="1" t="s">
        <v>1792</v>
      </c>
      <c r="Y186" s="1" t="s">
        <v>40</v>
      </c>
      <c r="Z186" s="1" t="s">
        <v>1792</v>
      </c>
      <c r="AA186" s="1" t="s">
        <v>1792</v>
      </c>
      <c r="AB186" s="1" t="s">
        <v>39</v>
      </c>
      <c r="AC186" s="1" t="s">
        <v>1901</v>
      </c>
      <c r="AD186" s="1"/>
      <c r="AE186" s="1" t="s">
        <v>1791</v>
      </c>
      <c r="AF186" s="1" t="s">
        <v>53</v>
      </c>
      <c r="AG186" s="1" t="s">
        <v>1990</v>
      </c>
      <c r="AH186" s="1" t="s">
        <v>39</v>
      </c>
      <c r="AI186" s="1" t="s">
        <v>1795</v>
      </c>
      <c r="AJ186" s="1" t="s">
        <v>1795</v>
      </c>
      <c r="AK186" s="1" t="s">
        <v>2085</v>
      </c>
      <c r="AL186" s="1" t="s">
        <v>2089</v>
      </c>
      <c r="AM186" s="1" t="s">
        <v>2081</v>
      </c>
      <c r="AP186" s="1"/>
      <c r="AQ186" s="1"/>
    </row>
    <row r="187" spans="1:43" x14ac:dyDescent="0.25">
      <c r="A187" s="1" t="s">
        <v>298</v>
      </c>
      <c r="B187" s="1" t="s">
        <v>596</v>
      </c>
      <c r="C187" s="1" t="s">
        <v>40</v>
      </c>
      <c r="D187" s="1" t="s">
        <v>41</v>
      </c>
      <c r="E187" s="1" t="s">
        <v>635</v>
      </c>
      <c r="F187" s="1" t="s">
        <v>636</v>
      </c>
      <c r="G187" s="1" t="s">
        <v>637</v>
      </c>
      <c r="H187" s="1" t="s">
        <v>640</v>
      </c>
      <c r="I187" s="1" t="s">
        <v>656</v>
      </c>
      <c r="J187" s="1" t="s">
        <v>726</v>
      </c>
      <c r="K187" s="1" t="s">
        <v>975</v>
      </c>
      <c r="L187" s="1" t="s">
        <v>1238</v>
      </c>
      <c r="M187" s="1" t="s">
        <v>1472</v>
      </c>
      <c r="N187" s="1" t="s">
        <v>1752</v>
      </c>
      <c r="O187" s="1" t="s">
        <v>1790</v>
      </c>
      <c r="P187" s="1" t="s">
        <v>77</v>
      </c>
      <c r="Q187" s="1" t="s">
        <v>1794</v>
      </c>
      <c r="R187" s="1"/>
      <c r="S187" s="1"/>
      <c r="T187" s="1" t="s">
        <v>1792</v>
      </c>
      <c r="U187" s="1" t="s">
        <v>40</v>
      </c>
      <c r="V187" s="1" t="s">
        <v>39</v>
      </c>
      <c r="W187" s="1" t="s">
        <v>1792</v>
      </c>
      <c r="X187" s="1" t="s">
        <v>1792</v>
      </c>
      <c r="Y187" s="1" t="s">
        <v>41</v>
      </c>
      <c r="Z187" s="1" t="s">
        <v>1792</v>
      </c>
      <c r="AA187" s="1" t="s">
        <v>39</v>
      </c>
      <c r="AB187" s="1" t="s">
        <v>1792</v>
      </c>
      <c r="AC187" s="1" t="s">
        <v>1915</v>
      </c>
      <c r="AD187" s="1"/>
      <c r="AE187" s="1" t="s">
        <v>1790</v>
      </c>
      <c r="AF187" s="1" t="s">
        <v>50</v>
      </c>
      <c r="AG187" s="1" t="s">
        <v>1972</v>
      </c>
      <c r="AH187" s="1" t="s">
        <v>39</v>
      </c>
      <c r="AI187" s="1" t="s">
        <v>1795</v>
      </c>
      <c r="AJ187" s="1" t="s">
        <v>1794</v>
      </c>
      <c r="AK187" s="1" t="s">
        <v>2085</v>
      </c>
      <c r="AL187" s="1" t="s">
        <v>2089</v>
      </c>
      <c r="AM187" s="1" t="s">
        <v>2081</v>
      </c>
      <c r="AP187" s="1"/>
      <c r="AQ187" s="1"/>
    </row>
    <row r="188" spans="1:43" x14ac:dyDescent="0.25">
      <c r="A188" s="1" t="s">
        <v>299</v>
      </c>
      <c r="B188" s="1" t="s">
        <v>597</v>
      </c>
      <c r="C188" s="1" t="s">
        <v>40</v>
      </c>
      <c r="D188" s="1" t="s">
        <v>41</v>
      </c>
      <c r="E188" s="1" t="s">
        <v>635</v>
      </c>
      <c r="F188" s="1" t="s">
        <v>636</v>
      </c>
      <c r="G188" s="1" t="s">
        <v>637</v>
      </c>
      <c r="H188" s="1" t="s">
        <v>640</v>
      </c>
      <c r="I188" s="1" t="s">
        <v>656</v>
      </c>
      <c r="J188" s="1" t="s">
        <v>727</v>
      </c>
      <c r="K188" s="1" t="s">
        <v>976</v>
      </c>
      <c r="L188" s="1" t="s">
        <v>1237</v>
      </c>
      <c r="M188" s="1" t="s">
        <v>1471</v>
      </c>
      <c r="N188" s="1" t="s">
        <v>1753</v>
      </c>
      <c r="O188" s="1" t="s">
        <v>1791</v>
      </c>
      <c r="P188" s="1" t="s">
        <v>76</v>
      </c>
      <c r="Q188" s="1" t="s">
        <v>1795</v>
      </c>
      <c r="R188" s="1" t="s">
        <v>1751</v>
      </c>
      <c r="S188" s="1" t="s">
        <v>1790</v>
      </c>
      <c r="T188" s="1" t="s">
        <v>76</v>
      </c>
      <c r="U188" s="1" t="s">
        <v>41</v>
      </c>
      <c r="V188" s="1" t="s">
        <v>1792</v>
      </c>
      <c r="W188" s="1" t="s">
        <v>39</v>
      </c>
      <c r="X188" s="1" t="s">
        <v>1792</v>
      </c>
      <c r="Y188" s="1" t="s">
        <v>40</v>
      </c>
      <c r="Z188" s="1" t="s">
        <v>1792</v>
      </c>
      <c r="AA188" s="1" t="s">
        <v>39</v>
      </c>
      <c r="AB188" s="1" t="s">
        <v>1792</v>
      </c>
      <c r="AC188" s="1" t="s">
        <v>1901</v>
      </c>
      <c r="AD188" s="1"/>
      <c r="AE188" s="1" t="s">
        <v>1791</v>
      </c>
      <c r="AF188" s="1" t="s">
        <v>53</v>
      </c>
      <c r="AG188" s="1" t="s">
        <v>1990</v>
      </c>
      <c r="AH188" s="1" t="s">
        <v>39</v>
      </c>
      <c r="AI188" s="1" t="s">
        <v>1795</v>
      </c>
      <c r="AJ188" s="1" t="s">
        <v>1794</v>
      </c>
      <c r="AK188" s="1" t="s">
        <v>2085</v>
      </c>
      <c r="AL188" s="1" t="s">
        <v>2089</v>
      </c>
      <c r="AM188" s="1" t="s">
        <v>2081</v>
      </c>
      <c r="AP188" s="1"/>
      <c r="AQ188" s="1"/>
    </row>
    <row r="189" spans="1:43" x14ac:dyDescent="0.25">
      <c r="A189" s="1" t="s">
        <v>300</v>
      </c>
      <c r="B189" s="1" t="s">
        <v>598</v>
      </c>
      <c r="C189" s="1" t="s">
        <v>40</v>
      </c>
      <c r="D189" s="1" t="s">
        <v>41</v>
      </c>
      <c r="E189" s="1" t="s">
        <v>635</v>
      </c>
      <c r="F189" s="1" t="s">
        <v>636</v>
      </c>
      <c r="G189" s="1" t="s">
        <v>637</v>
      </c>
      <c r="H189" s="1" t="s">
        <v>640</v>
      </c>
      <c r="I189" s="1" t="s">
        <v>656</v>
      </c>
      <c r="J189" s="1" t="s">
        <v>727</v>
      </c>
      <c r="K189" s="1" t="s">
        <v>975</v>
      </c>
      <c r="L189" s="1" t="s">
        <v>1238</v>
      </c>
      <c r="M189" s="1" t="s">
        <v>1472</v>
      </c>
      <c r="N189" s="1" t="s">
        <v>1754</v>
      </c>
      <c r="O189" s="1" t="s">
        <v>1791</v>
      </c>
      <c r="P189" s="1" t="s">
        <v>66</v>
      </c>
      <c r="Q189" s="1" t="s">
        <v>1795</v>
      </c>
      <c r="R189" s="1" t="s">
        <v>1752</v>
      </c>
      <c r="S189" s="1" t="s">
        <v>1790</v>
      </c>
      <c r="T189" s="1" t="s">
        <v>77</v>
      </c>
      <c r="U189" s="1" t="s">
        <v>1792</v>
      </c>
      <c r="V189" s="1" t="s">
        <v>1792</v>
      </c>
      <c r="W189" s="1" t="s">
        <v>1792</v>
      </c>
      <c r="X189" s="1" t="s">
        <v>1792</v>
      </c>
      <c r="Y189" s="1" t="s">
        <v>1792</v>
      </c>
      <c r="Z189" s="1" t="s">
        <v>1792</v>
      </c>
      <c r="AA189" s="1" t="s">
        <v>1792</v>
      </c>
      <c r="AB189" s="1" t="s">
        <v>1792</v>
      </c>
      <c r="AC189" s="1" t="s">
        <v>1915</v>
      </c>
      <c r="AD189" s="1"/>
      <c r="AE189" s="1" t="s">
        <v>1790</v>
      </c>
      <c r="AF189" s="1" t="s">
        <v>50</v>
      </c>
      <c r="AG189" s="1" t="s">
        <v>1990</v>
      </c>
      <c r="AH189" s="1" t="s">
        <v>39</v>
      </c>
      <c r="AI189" s="1" t="s">
        <v>1794</v>
      </c>
      <c r="AJ189" s="1" t="s">
        <v>1794</v>
      </c>
      <c r="AK189" s="1" t="s">
        <v>2085</v>
      </c>
      <c r="AL189" s="1" t="s">
        <v>2089</v>
      </c>
      <c r="AM189" s="1" t="s">
        <v>2081</v>
      </c>
      <c r="AP189" s="1"/>
      <c r="AQ189" s="1"/>
    </row>
    <row r="190" spans="1:43" x14ac:dyDescent="0.25">
      <c r="A190" s="1" t="s">
        <v>301</v>
      </c>
      <c r="B190" s="1" t="s">
        <v>599</v>
      </c>
      <c r="C190" s="1" t="s">
        <v>40</v>
      </c>
      <c r="D190" s="1" t="s">
        <v>41</v>
      </c>
      <c r="E190" s="1" t="s">
        <v>635</v>
      </c>
      <c r="F190" s="1" t="s">
        <v>636</v>
      </c>
      <c r="G190" s="1" t="s">
        <v>637</v>
      </c>
      <c r="H190" s="1" t="s">
        <v>640</v>
      </c>
      <c r="I190" s="1" t="s">
        <v>656</v>
      </c>
      <c r="J190" s="1" t="s">
        <v>726</v>
      </c>
      <c r="K190" s="1" t="s">
        <v>975</v>
      </c>
      <c r="L190" s="1" t="s">
        <v>1236</v>
      </c>
      <c r="M190" s="1" t="s">
        <v>1473</v>
      </c>
      <c r="N190" s="1" t="s">
        <v>1755</v>
      </c>
      <c r="O190" s="1" t="s">
        <v>1790</v>
      </c>
      <c r="P190" s="1" t="s">
        <v>86</v>
      </c>
      <c r="Q190" s="1" t="s">
        <v>1794</v>
      </c>
      <c r="R190" s="1"/>
      <c r="S190" s="1"/>
      <c r="T190" s="1" t="s">
        <v>1792</v>
      </c>
      <c r="U190" s="1" t="s">
        <v>40</v>
      </c>
      <c r="V190" s="1" t="s">
        <v>39</v>
      </c>
      <c r="W190" s="1" t="s">
        <v>39</v>
      </c>
      <c r="X190" s="1" t="s">
        <v>1792</v>
      </c>
      <c r="Y190" s="1" t="s">
        <v>42</v>
      </c>
      <c r="Z190" s="1" t="s">
        <v>1792</v>
      </c>
      <c r="AA190" s="1" t="s">
        <v>39</v>
      </c>
      <c r="AB190" s="1" t="s">
        <v>1792</v>
      </c>
      <c r="AC190" s="1" t="s">
        <v>1910</v>
      </c>
      <c r="AD190" s="1"/>
      <c r="AE190" s="1" t="s">
        <v>1791</v>
      </c>
      <c r="AF190" s="1" t="s">
        <v>55</v>
      </c>
      <c r="AG190" s="1" t="s">
        <v>2013</v>
      </c>
      <c r="AH190" s="1" t="s">
        <v>39</v>
      </c>
      <c r="AI190" s="1" t="s">
        <v>1795</v>
      </c>
      <c r="AJ190" s="1" t="s">
        <v>1794</v>
      </c>
      <c r="AK190" s="1" t="s">
        <v>2085</v>
      </c>
      <c r="AL190" s="1" t="s">
        <v>2089</v>
      </c>
      <c r="AM190" s="1" t="s">
        <v>2081</v>
      </c>
      <c r="AP190" s="1"/>
      <c r="AQ190" s="1"/>
    </row>
    <row r="191" spans="1:43" x14ac:dyDescent="0.25">
      <c r="A191" s="1" t="s">
        <v>302</v>
      </c>
      <c r="B191" s="1" t="s">
        <v>600</v>
      </c>
      <c r="C191" s="1" t="s">
        <v>40</v>
      </c>
      <c r="D191" s="1" t="s">
        <v>41</v>
      </c>
      <c r="E191" s="1" t="s">
        <v>635</v>
      </c>
      <c r="F191" s="1" t="s">
        <v>636</v>
      </c>
      <c r="G191" s="1" t="s">
        <v>637</v>
      </c>
      <c r="H191" s="1" t="s">
        <v>640</v>
      </c>
      <c r="I191" s="1" t="s">
        <v>656</v>
      </c>
      <c r="J191" s="1" t="s">
        <v>726</v>
      </c>
      <c r="K191" s="1" t="s">
        <v>977</v>
      </c>
      <c r="L191" s="1" t="s">
        <v>1235</v>
      </c>
      <c r="M191" s="1" t="s">
        <v>1470</v>
      </c>
      <c r="N191" s="1" t="s">
        <v>1756</v>
      </c>
      <c r="O191" s="1" t="s">
        <v>1791</v>
      </c>
      <c r="P191" s="1" t="s">
        <v>68</v>
      </c>
      <c r="Q191" s="1" t="s">
        <v>1795</v>
      </c>
      <c r="R191" s="1" t="s">
        <v>1760</v>
      </c>
      <c r="S191" s="1" t="s">
        <v>1790</v>
      </c>
      <c r="T191" s="1" t="s">
        <v>70</v>
      </c>
      <c r="U191" s="1" t="s">
        <v>1792</v>
      </c>
      <c r="V191" s="1" t="s">
        <v>39</v>
      </c>
      <c r="W191" s="1" t="s">
        <v>1792</v>
      </c>
      <c r="X191" s="1" t="s">
        <v>1792</v>
      </c>
      <c r="Y191" s="1" t="s">
        <v>41</v>
      </c>
      <c r="Z191" s="1" t="s">
        <v>39</v>
      </c>
      <c r="AA191" s="1" t="s">
        <v>1792</v>
      </c>
      <c r="AB191" s="1" t="s">
        <v>1792</v>
      </c>
      <c r="AC191" s="1" t="s">
        <v>1901</v>
      </c>
      <c r="AD191" s="1"/>
      <c r="AE191" s="1" t="s">
        <v>1790</v>
      </c>
      <c r="AF191" s="1" t="s">
        <v>70</v>
      </c>
      <c r="AG191" s="1" t="s">
        <v>2013</v>
      </c>
      <c r="AH191" s="1" t="s">
        <v>39</v>
      </c>
      <c r="AI191" s="1" t="s">
        <v>1794</v>
      </c>
      <c r="AJ191" s="1" t="s">
        <v>1795</v>
      </c>
      <c r="AK191" s="1" t="s">
        <v>2085</v>
      </c>
      <c r="AL191" s="1" t="s">
        <v>2089</v>
      </c>
      <c r="AM191" s="1" t="s">
        <v>2081</v>
      </c>
      <c r="AP191" s="1"/>
      <c r="AQ191" s="1"/>
    </row>
    <row r="192" spans="1:43" x14ac:dyDescent="0.25">
      <c r="A192" s="1" t="s">
        <v>308</v>
      </c>
      <c r="B192" s="1" t="s">
        <v>606</v>
      </c>
      <c r="C192" s="1" t="s">
        <v>40</v>
      </c>
      <c r="D192" s="1" t="s">
        <v>41</v>
      </c>
      <c r="E192" s="1" t="s">
        <v>635</v>
      </c>
      <c r="F192" s="1" t="s">
        <v>636</v>
      </c>
      <c r="G192" s="1" t="s">
        <v>637</v>
      </c>
      <c r="H192" s="1" t="s">
        <v>640</v>
      </c>
      <c r="I192" s="1" t="s">
        <v>656</v>
      </c>
      <c r="J192" s="1" t="s">
        <v>726</v>
      </c>
      <c r="K192" s="1" t="s">
        <v>981</v>
      </c>
      <c r="L192" s="1" t="s">
        <v>1236</v>
      </c>
      <c r="M192" s="1" t="s">
        <v>1473</v>
      </c>
      <c r="N192" s="1" t="s">
        <v>1761</v>
      </c>
      <c r="O192" s="1" t="s">
        <v>1791</v>
      </c>
      <c r="P192" s="1" t="s">
        <v>76</v>
      </c>
      <c r="Q192" s="1" t="s">
        <v>1794</v>
      </c>
      <c r="R192" s="1"/>
      <c r="S192" s="1"/>
      <c r="T192" s="1" t="s">
        <v>1792</v>
      </c>
      <c r="U192" s="1" t="s">
        <v>40</v>
      </c>
      <c r="V192" s="1" t="s">
        <v>39</v>
      </c>
      <c r="W192" s="1" t="s">
        <v>39</v>
      </c>
      <c r="X192" s="1" t="s">
        <v>1792</v>
      </c>
      <c r="Y192" s="1" t="s">
        <v>42</v>
      </c>
      <c r="Z192" s="1" t="s">
        <v>1792</v>
      </c>
      <c r="AA192" s="1" t="s">
        <v>39</v>
      </c>
      <c r="AB192" s="1" t="s">
        <v>1792</v>
      </c>
      <c r="AC192" s="1" t="s">
        <v>1910</v>
      </c>
      <c r="AD192" s="1"/>
      <c r="AE192" s="1" t="s">
        <v>1791</v>
      </c>
      <c r="AF192" s="1" t="s">
        <v>55</v>
      </c>
      <c r="AG192" s="1" t="s">
        <v>2014</v>
      </c>
      <c r="AH192" s="1" t="s">
        <v>39</v>
      </c>
      <c r="AI192" s="1" t="s">
        <v>1794</v>
      </c>
      <c r="AJ192" s="1" t="s">
        <v>1795</v>
      </c>
      <c r="AK192" s="1" t="s">
        <v>2085</v>
      </c>
      <c r="AL192" s="1" t="s">
        <v>2089</v>
      </c>
      <c r="AM192" s="1" t="s">
        <v>2081</v>
      </c>
      <c r="AP192" s="1"/>
      <c r="AQ192" s="1"/>
    </row>
    <row r="193" spans="1:43" x14ac:dyDescent="0.25">
      <c r="A193" s="1" t="s">
        <v>309</v>
      </c>
      <c r="B193" s="1" t="s">
        <v>607</v>
      </c>
      <c r="C193" s="1" t="s">
        <v>40</v>
      </c>
      <c r="D193" s="1" t="s">
        <v>41</v>
      </c>
      <c r="E193" s="1" t="s">
        <v>635</v>
      </c>
      <c r="F193" s="1" t="s">
        <v>636</v>
      </c>
      <c r="G193" s="1" t="s">
        <v>637</v>
      </c>
      <c r="H193" s="1" t="s">
        <v>640</v>
      </c>
      <c r="I193" s="1" t="s">
        <v>656</v>
      </c>
      <c r="J193" s="1" t="s">
        <v>726</v>
      </c>
      <c r="K193" s="1" t="s">
        <v>982</v>
      </c>
      <c r="L193" s="1" t="s">
        <v>1241</v>
      </c>
      <c r="M193" s="1" t="s">
        <v>1470</v>
      </c>
      <c r="N193" s="1" t="s">
        <v>1762</v>
      </c>
      <c r="O193" s="1" t="s">
        <v>1791</v>
      </c>
      <c r="P193" s="1" t="s">
        <v>76</v>
      </c>
      <c r="Q193" s="1" t="s">
        <v>1795</v>
      </c>
      <c r="R193" s="1" t="s">
        <v>1750</v>
      </c>
      <c r="S193" s="1" t="s">
        <v>1790</v>
      </c>
      <c r="T193" s="1" t="s">
        <v>107</v>
      </c>
      <c r="U193" s="1" t="s">
        <v>41</v>
      </c>
      <c r="V193" s="1" t="s">
        <v>39</v>
      </c>
      <c r="W193" s="1" t="s">
        <v>39</v>
      </c>
      <c r="X193" s="1" t="s">
        <v>1792</v>
      </c>
      <c r="Y193" s="1" t="s">
        <v>41</v>
      </c>
      <c r="Z193" s="1" t="s">
        <v>39</v>
      </c>
      <c r="AA193" s="1" t="s">
        <v>1792</v>
      </c>
      <c r="AB193" s="1" t="s">
        <v>39</v>
      </c>
      <c r="AC193" s="1" t="s">
        <v>1930</v>
      </c>
      <c r="AD193" s="1"/>
      <c r="AE193" s="1" t="s">
        <v>1791</v>
      </c>
      <c r="AF193" s="1" t="s">
        <v>55</v>
      </c>
      <c r="AG193" s="1" t="s">
        <v>2014</v>
      </c>
      <c r="AH193" s="1" t="s">
        <v>39</v>
      </c>
      <c r="AI193" s="1" t="s">
        <v>1794</v>
      </c>
      <c r="AJ193" s="1" t="s">
        <v>1795</v>
      </c>
      <c r="AK193" s="1" t="s">
        <v>2085</v>
      </c>
      <c r="AL193" s="1" t="s">
        <v>2089</v>
      </c>
      <c r="AM193" s="1" t="s">
        <v>2081</v>
      </c>
      <c r="AP193" s="1"/>
      <c r="AQ193" s="1"/>
    </row>
    <row r="194" spans="1:43" x14ac:dyDescent="0.25">
      <c r="A194" s="1" t="s">
        <v>310</v>
      </c>
      <c r="B194" s="1" t="s">
        <v>608</v>
      </c>
      <c r="C194" s="1" t="s">
        <v>62</v>
      </c>
      <c r="D194" s="1" t="s">
        <v>40</v>
      </c>
      <c r="E194" s="1" t="s">
        <v>635</v>
      </c>
      <c r="F194" s="1" t="s">
        <v>636</v>
      </c>
      <c r="G194" s="1" t="s">
        <v>637</v>
      </c>
      <c r="H194" s="1" t="s">
        <v>640</v>
      </c>
      <c r="I194" s="1" t="s">
        <v>649</v>
      </c>
      <c r="J194" s="1" t="s">
        <v>728</v>
      </c>
      <c r="K194" s="1" t="s">
        <v>983</v>
      </c>
      <c r="L194" s="1" t="s">
        <v>1242</v>
      </c>
      <c r="M194" s="1" t="s">
        <v>1475</v>
      </c>
      <c r="N194" s="1" t="s">
        <v>1763</v>
      </c>
      <c r="O194" s="1" t="s">
        <v>1790</v>
      </c>
      <c r="P194" s="1" t="s">
        <v>94</v>
      </c>
      <c r="Q194" s="1" t="s">
        <v>1794</v>
      </c>
      <c r="R194" s="1"/>
      <c r="S194" s="1"/>
      <c r="T194" s="1" t="s">
        <v>1792</v>
      </c>
      <c r="U194" s="1" t="s">
        <v>40</v>
      </c>
      <c r="V194" s="1" t="s">
        <v>1792</v>
      </c>
      <c r="W194" s="1" t="s">
        <v>39</v>
      </c>
      <c r="X194" s="1" t="s">
        <v>1792</v>
      </c>
      <c r="Y194" s="1" t="s">
        <v>39</v>
      </c>
      <c r="Z194" s="1" t="s">
        <v>41</v>
      </c>
      <c r="AA194" s="1" t="s">
        <v>39</v>
      </c>
      <c r="AB194" s="1" t="s">
        <v>1792</v>
      </c>
      <c r="AC194" s="1" t="s">
        <v>1910</v>
      </c>
      <c r="AD194" s="1"/>
      <c r="AE194" s="1" t="s">
        <v>1790</v>
      </c>
      <c r="AF194" s="1" t="s">
        <v>57</v>
      </c>
      <c r="AG194" s="1" t="s">
        <v>1972</v>
      </c>
      <c r="AH194" s="1" t="s">
        <v>39</v>
      </c>
      <c r="AI194" s="1" t="s">
        <v>1794</v>
      </c>
      <c r="AJ194" s="1" t="s">
        <v>1795</v>
      </c>
      <c r="AK194" s="1" t="s">
        <v>2083</v>
      </c>
      <c r="AL194" s="1" t="s">
        <v>2089</v>
      </c>
      <c r="AM194" s="1" t="s">
        <v>2081</v>
      </c>
      <c r="AP194" s="1"/>
      <c r="AQ194" s="1"/>
    </row>
    <row r="195" spans="1:43" x14ac:dyDescent="0.25">
      <c r="A195" s="1" t="s">
        <v>315</v>
      </c>
      <c r="B195" s="1" t="s">
        <v>613</v>
      </c>
      <c r="C195" s="1" t="s">
        <v>62</v>
      </c>
      <c r="D195" s="1" t="s">
        <v>40</v>
      </c>
      <c r="E195" s="1" t="s">
        <v>635</v>
      </c>
      <c r="F195" s="1" t="s">
        <v>636</v>
      </c>
      <c r="G195" s="1" t="s">
        <v>637</v>
      </c>
      <c r="H195" s="1" t="s">
        <v>640</v>
      </c>
      <c r="I195" s="1" t="s">
        <v>649</v>
      </c>
      <c r="J195" s="1" t="s">
        <v>729</v>
      </c>
      <c r="K195" s="1" t="s">
        <v>988</v>
      </c>
      <c r="L195" s="1" t="s">
        <v>1247</v>
      </c>
      <c r="M195" s="1" t="s">
        <v>1479</v>
      </c>
      <c r="N195" s="1" t="s">
        <v>1768</v>
      </c>
      <c r="O195" s="1" t="s">
        <v>1790</v>
      </c>
      <c r="P195" s="1" t="s">
        <v>76</v>
      </c>
      <c r="Q195" s="1" t="s">
        <v>1794</v>
      </c>
      <c r="R195" s="1"/>
      <c r="S195" s="1"/>
      <c r="T195" s="1" t="s">
        <v>1792</v>
      </c>
      <c r="U195" s="1" t="s">
        <v>40</v>
      </c>
      <c r="V195" s="1" t="s">
        <v>39</v>
      </c>
      <c r="W195" s="1" t="s">
        <v>1792</v>
      </c>
      <c r="X195" s="1" t="s">
        <v>1792</v>
      </c>
      <c r="Y195" s="1" t="s">
        <v>39</v>
      </c>
      <c r="Z195" s="1" t="s">
        <v>1792</v>
      </c>
      <c r="AA195" s="1" t="s">
        <v>39</v>
      </c>
      <c r="AB195" s="1" t="s">
        <v>1792</v>
      </c>
      <c r="AC195" s="1" t="s">
        <v>1931</v>
      </c>
      <c r="AD195" s="1"/>
      <c r="AE195" s="1" t="s">
        <v>1790</v>
      </c>
      <c r="AF195" s="1" t="s">
        <v>76</v>
      </c>
      <c r="AG195" s="1" t="s">
        <v>1969</v>
      </c>
      <c r="AH195" s="1" t="s">
        <v>39</v>
      </c>
      <c r="AI195" s="1" t="s">
        <v>1794</v>
      </c>
      <c r="AJ195" s="1" t="s">
        <v>1795</v>
      </c>
      <c r="AK195" s="1" t="s">
        <v>2085</v>
      </c>
      <c r="AL195" s="1" t="s">
        <v>2089</v>
      </c>
      <c r="AM195" s="1" t="s">
        <v>2081</v>
      </c>
      <c r="AP195" s="1"/>
      <c r="AQ195" s="1"/>
    </row>
    <row r="196" spans="1:43" x14ac:dyDescent="0.25">
      <c r="A196" s="1" t="s">
        <v>311</v>
      </c>
      <c r="B196" s="1" t="s">
        <v>609</v>
      </c>
      <c r="C196" s="1" t="s">
        <v>62</v>
      </c>
      <c r="D196" s="1" t="s">
        <v>40</v>
      </c>
      <c r="E196" s="1" t="s">
        <v>635</v>
      </c>
      <c r="F196" s="1" t="s">
        <v>636</v>
      </c>
      <c r="G196" s="1" t="s">
        <v>637</v>
      </c>
      <c r="H196" s="1" t="s">
        <v>640</v>
      </c>
      <c r="I196" s="1" t="s">
        <v>649</v>
      </c>
      <c r="J196" s="1" t="s">
        <v>729</v>
      </c>
      <c r="K196" s="1" t="s">
        <v>984</v>
      </c>
      <c r="L196" s="1" t="s">
        <v>1243</v>
      </c>
      <c r="M196" s="1" t="s">
        <v>1476</v>
      </c>
      <c r="N196" s="1" t="s">
        <v>1764</v>
      </c>
      <c r="O196" s="1" t="s">
        <v>1790</v>
      </c>
      <c r="P196" s="1" t="s">
        <v>96</v>
      </c>
      <c r="Q196" s="1" t="s">
        <v>1795</v>
      </c>
      <c r="R196" s="1" t="s">
        <v>1893</v>
      </c>
      <c r="S196" s="1" t="s">
        <v>1790</v>
      </c>
      <c r="T196" s="1" t="s">
        <v>1793</v>
      </c>
      <c r="U196" s="1" t="s">
        <v>1792</v>
      </c>
      <c r="V196" s="1" t="s">
        <v>1792</v>
      </c>
      <c r="W196" s="1" t="s">
        <v>39</v>
      </c>
      <c r="X196" s="1" t="s">
        <v>1792</v>
      </c>
      <c r="Y196" s="1" t="s">
        <v>1792</v>
      </c>
      <c r="Z196" s="1" t="s">
        <v>39</v>
      </c>
      <c r="AA196" s="1" t="s">
        <v>40</v>
      </c>
      <c r="AB196" s="1" t="s">
        <v>1792</v>
      </c>
      <c r="AC196" s="1" t="s">
        <v>1922</v>
      </c>
      <c r="AD196" s="1"/>
      <c r="AE196" s="1" t="s">
        <v>1790</v>
      </c>
      <c r="AF196" s="1" t="s">
        <v>79</v>
      </c>
      <c r="AG196" s="1" t="s">
        <v>1990</v>
      </c>
      <c r="AH196" s="1" t="s">
        <v>2075</v>
      </c>
      <c r="AI196" s="1" t="s">
        <v>1795</v>
      </c>
      <c r="AJ196" s="1" t="s">
        <v>1794</v>
      </c>
      <c r="AK196" s="1" t="s">
        <v>2085</v>
      </c>
      <c r="AL196" s="1" t="s">
        <v>2089</v>
      </c>
      <c r="AM196" s="1" t="s">
        <v>2081</v>
      </c>
      <c r="AP196" s="1"/>
      <c r="AQ196" s="1"/>
    </row>
    <row r="197" spans="1:43" x14ac:dyDescent="0.25">
      <c r="A197" s="1" t="s">
        <v>219</v>
      </c>
      <c r="B197" s="1" t="s">
        <v>517</v>
      </c>
      <c r="C197" s="1" t="s">
        <v>65</v>
      </c>
      <c r="D197" s="1" t="s">
        <v>40</v>
      </c>
      <c r="E197" s="1" t="s">
        <v>635</v>
      </c>
      <c r="F197" s="1" t="s">
        <v>636</v>
      </c>
      <c r="G197" s="1" t="s">
        <v>637</v>
      </c>
      <c r="H197" s="1" t="s">
        <v>642</v>
      </c>
      <c r="I197" s="1" t="s">
        <v>653</v>
      </c>
      <c r="J197" s="1" t="s">
        <v>692</v>
      </c>
      <c r="K197" s="1" t="s">
        <v>900</v>
      </c>
      <c r="L197" s="1" t="s">
        <v>1163</v>
      </c>
      <c r="M197" s="1" t="s">
        <v>1400</v>
      </c>
      <c r="N197" s="1" t="s">
        <v>1673</v>
      </c>
      <c r="O197" s="1" t="s">
        <v>1791</v>
      </c>
      <c r="P197" s="1" t="s">
        <v>73</v>
      </c>
      <c r="Q197" s="1" t="s">
        <v>1795</v>
      </c>
      <c r="R197" s="1" t="s">
        <v>1859</v>
      </c>
      <c r="S197" s="1" t="s">
        <v>1790</v>
      </c>
      <c r="T197" s="1" t="s">
        <v>72</v>
      </c>
      <c r="U197" s="1" t="s">
        <v>39</v>
      </c>
      <c r="V197" s="1" t="s">
        <v>39</v>
      </c>
      <c r="W197" s="1" t="s">
        <v>1792</v>
      </c>
      <c r="X197" s="1" t="s">
        <v>1792</v>
      </c>
      <c r="Y197" s="1" t="s">
        <v>41</v>
      </c>
      <c r="Z197" s="1" t="s">
        <v>39</v>
      </c>
      <c r="AA197" s="1" t="s">
        <v>1792</v>
      </c>
      <c r="AB197" s="1" t="s">
        <v>1792</v>
      </c>
      <c r="AC197" s="1"/>
      <c r="AD197" s="1" t="s">
        <v>1673</v>
      </c>
      <c r="AE197" s="1" t="s">
        <v>1791</v>
      </c>
      <c r="AF197" s="1" t="s">
        <v>73</v>
      </c>
      <c r="AG197" s="1" t="s">
        <v>1976</v>
      </c>
      <c r="AH197" s="1" t="s">
        <v>2027</v>
      </c>
      <c r="AI197" s="1" t="s">
        <v>1794</v>
      </c>
      <c r="AJ197" s="1" t="s">
        <v>1795</v>
      </c>
      <c r="AK197" s="1" t="s">
        <v>2081</v>
      </c>
      <c r="AL197" s="1" t="s">
        <v>2089</v>
      </c>
      <c r="AM197" s="1" t="s">
        <v>2081</v>
      </c>
      <c r="AP197" s="1"/>
      <c r="AQ197" s="1"/>
    </row>
    <row r="198" spans="1:43" x14ac:dyDescent="0.25">
      <c r="A198" s="1" t="s">
        <v>305</v>
      </c>
      <c r="B198" s="1" t="s">
        <v>603</v>
      </c>
      <c r="C198" s="1" t="s">
        <v>40</v>
      </c>
      <c r="D198" s="1" t="s">
        <v>41</v>
      </c>
      <c r="E198" s="1" t="s">
        <v>635</v>
      </c>
      <c r="F198" s="1" t="s">
        <v>636</v>
      </c>
      <c r="G198" s="1" t="s">
        <v>637</v>
      </c>
      <c r="H198" s="1" t="s">
        <v>640</v>
      </c>
      <c r="I198" s="1" t="s">
        <v>656</v>
      </c>
      <c r="J198" s="1" t="s">
        <v>726</v>
      </c>
      <c r="K198" s="1" t="s">
        <v>980</v>
      </c>
      <c r="L198" s="1" t="s">
        <v>1240</v>
      </c>
      <c r="M198" s="1" t="s">
        <v>1472</v>
      </c>
      <c r="N198" s="1" t="s">
        <v>1758</v>
      </c>
      <c r="O198" s="1" t="s">
        <v>1790</v>
      </c>
      <c r="P198" s="1" t="s">
        <v>97</v>
      </c>
      <c r="Q198" s="1" t="s">
        <v>1794</v>
      </c>
      <c r="R198" s="1"/>
      <c r="S198" s="1"/>
      <c r="T198" s="1" t="s">
        <v>1792</v>
      </c>
      <c r="U198" s="1" t="s">
        <v>1792</v>
      </c>
      <c r="V198" s="1" t="s">
        <v>1792</v>
      </c>
      <c r="W198" s="1" t="s">
        <v>39</v>
      </c>
      <c r="X198" s="1" t="s">
        <v>1792</v>
      </c>
      <c r="Y198" s="1" t="s">
        <v>39</v>
      </c>
      <c r="Z198" s="1" t="s">
        <v>1792</v>
      </c>
      <c r="AA198" s="1" t="s">
        <v>39</v>
      </c>
      <c r="AB198" s="1" t="s">
        <v>1792</v>
      </c>
      <c r="AC198" s="1" t="s">
        <v>1904</v>
      </c>
      <c r="AD198" s="1"/>
      <c r="AE198" s="1" t="s">
        <v>1790</v>
      </c>
      <c r="AF198" s="1" t="s">
        <v>53</v>
      </c>
      <c r="AG198" s="1" t="s">
        <v>1972</v>
      </c>
      <c r="AH198" s="1" t="s">
        <v>2073</v>
      </c>
      <c r="AI198" s="1" t="s">
        <v>1794</v>
      </c>
      <c r="AJ198" s="1" t="s">
        <v>1794</v>
      </c>
      <c r="AK198" s="1" t="s">
        <v>2085</v>
      </c>
      <c r="AL198" s="1" t="s">
        <v>2089</v>
      </c>
      <c r="AM198" s="1" t="s">
        <v>2081</v>
      </c>
      <c r="AP198" s="1"/>
      <c r="AQ198" s="1"/>
    </row>
    <row r="199" spans="1:43" x14ac:dyDescent="0.25">
      <c r="A199" s="1" t="s">
        <v>306</v>
      </c>
      <c r="B199" s="1" t="s">
        <v>604</v>
      </c>
      <c r="C199" s="1" t="s">
        <v>40</v>
      </c>
      <c r="D199" s="1" t="s">
        <v>41</v>
      </c>
      <c r="E199" s="1" t="s">
        <v>635</v>
      </c>
      <c r="F199" s="1" t="s">
        <v>636</v>
      </c>
      <c r="G199" s="1" t="s">
        <v>637</v>
      </c>
      <c r="H199" s="1" t="s">
        <v>640</v>
      </c>
      <c r="I199" s="1" t="s">
        <v>656</v>
      </c>
      <c r="J199" s="1" t="s">
        <v>726</v>
      </c>
      <c r="K199" s="1" t="s">
        <v>980</v>
      </c>
      <c r="L199" s="1" t="s">
        <v>1240</v>
      </c>
      <c r="M199" s="1" t="s">
        <v>1472</v>
      </c>
      <c r="N199" s="1" t="s">
        <v>1759</v>
      </c>
      <c r="O199" s="1" t="s">
        <v>1791</v>
      </c>
      <c r="P199" s="1" t="s">
        <v>90</v>
      </c>
      <c r="Q199" s="1" t="s">
        <v>1795</v>
      </c>
      <c r="R199" s="1" t="s">
        <v>1892</v>
      </c>
      <c r="S199" s="1" t="s">
        <v>1790</v>
      </c>
      <c r="T199" s="1" t="s">
        <v>97</v>
      </c>
      <c r="U199" s="1" t="s">
        <v>1792</v>
      </c>
      <c r="V199" s="1" t="s">
        <v>1792</v>
      </c>
      <c r="W199" s="1" t="s">
        <v>39</v>
      </c>
      <c r="X199" s="1" t="s">
        <v>1792</v>
      </c>
      <c r="Y199" s="1" t="s">
        <v>39</v>
      </c>
      <c r="Z199" s="1" t="s">
        <v>1792</v>
      </c>
      <c r="AA199" s="1" t="s">
        <v>39</v>
      </c>
      <c r="AB199" s="1" t="s">
        <v>1792</v>
      </c>
      <c r="AC199" s="1" t="s">
        <v>1904</v>
      </c>
      <c r="AD199" s="1"/>
      <c r="AE199" s="1" t="s">
        <v>1790</v>
      </c>
      <c r="AF199" s="1" t="s">
        <v>53</v>
      </c>
      <c r="AG199" s="1" t="s">
        <v>2014</v>
      </c>
      <c r="AH199" s="1" t="s">
        <v>2073</v>
      </c>
      <c r="AI199" s="1" t="s">
        <v>1794</v>
      </c>
      <c r="AJ199" s="1" t="s">
        <v>1794</v>
      </c>
      <c r="AK199" s="1" t="s">
        <v>2085</v>
      </c>
      <c r="AL199" s="1" t="s">
        <v>2089</v>
      </c>
      <c r="AM199" s="1" t="s">
        <v>2081</v>
      </c>
      <c r="AP199" s="1"/>
      <c r="AQ199" s="1"/>
    </row>
    <row r="200" spans="1:43" x14ac:dyDescent="0.25">
      <c r="A200" s="1" t="s">
        <v>121</v>
      </c>
      <c r="B200" s="1" t="s">
        <v>419</v>
      </c>
      <c r="C200" s="1" t="s">
        <v>67</v>
      </c>
      <c r="D200" s="1" t="s">
        <v>40</v>
      </c>
      <c r="E200" s="1" t="s">
        <v>635</v>
      </c>
      <c r="F200" s="1" t="s">
        <v>636</v>
      </c>
      <c r="G200" s="1" t="s">
        <v>637</v>
      </c>
      <c r="H200" s="1" t="s">
        <v>639</v>
      </c>
      <c r="I200" s="1" t="s">
        <v>647</v>
      </c>
      <c r="J200" s="1" t="s">
        <v>673</v>
      </c>
      <c r="K200" s="1" t="s">
        <v>809</v>
      </c>
      <c r="L200" s="1" t="s">
        <v>1075</v>
      </c>
      <c r="M200" s="1" t="s">
        <v>1325</v>
      </c>
      <c r="N200" s="1" t="s">
        <v>1577</v>
      </c>
      <c r="O200" s="1" t="s">
        <v>1790</v>
      </c>
      <c r="P200" s="1" t="s">
        <v>66</v>
      </c>
      <c r="Q200" s="1" t="s">
        <v>1794</v>
      </c>
      <c r="R200" s="1"/>
      <c r="S200" s="1"/>
      <c r="T200" s="1" t="s">
        <v>1792</v>
      </c>
      <c r="U200" s="1" t="s">
        <v>1792</v>
      </c>
      <c r="V200" s="1" t="s">
        <v>39</v>
      </c>
      <c r="W200" s="1" t="s">
        <v>1792</v>
      </c>
      <c r="X200" s="1" t="s">
        <v>1792</v>
      </c>
      <c r="Y200" s="1" t="s">
        <v>41</v>
      </c>
      <c r="Z200" s="1" t="s">
        <v>39</v>
      </c>
      <c r="AA200" s="1" t="s">
        <v>1792</v>
      </c>
      <c r="AB200" s="1" t="s">
        <v>1792</v>
      </c>
      <c r="AC200" s="1" t="s">
        <v>1901</v>
      </c>
      <c r="AD200" s="1"/>
      <c r="AE200" s="1" t="s">
        <v>1790</v>
      </c>
      <c r="AF200" s="1" t="s">
        <v>66</v>
      </c>
      <c r="AG200" s="1" t="s">
        <v>1986</v>
      </c>
      <c r="AH200" s="1" t="s">
        <v>2024</v>
      </c>
      <c r="AI200" s="1" t="s">
        <v>1794</v>
      </c>
      <c r="AJ200" s="1" t="s">
        <v>1795</v>
      </c>
      <c r="AK200" s="1" t="s">
        <v>2080</v>
      </c>
      <c r="AL200" s="1" t="s">
        <v>2089</v>
      </c>
      <c r="AM200" s="1" t="s">
        <v>2081</v>
      </c>
      <c r="AP200" s="1"/>
      <c r="AQ200" s="1"/>
    </row>
    <row r="201" spans="1:43" x14ac:dyDescent="0.25">
      <c r="A201" s="1" t="s">
        <v>294</v>
      </c>
      <c r="B201" s="1" t="s">
        <v>592</v>
      </c>
      <c r="C201" s="1" t="s">
        <v>63</v>
      </c>
      <c r="D201" s="1" t="s">
        <v>40</v>
      </c>
      <c r="E201" s="1" t="s">
        <v>635</v>
      </c>
      <c r="F201" s="1" t="s">
        <v>636</v>
      </c>
      <c r="G201" s="1" t="s">
        <v>637</v>
      </c>
      <c r="H201" s="1" t="s">
        <v>640</v>
      </c>
      <c r="I201" s="1" t="s">
        <v>656</v>
      </c>
      <c r="J201" s="1" t="s">
        <v>726</v>
      </c>
      <c r="K201" s="1" t="s">
        <v>974</v>
      </c>
      <c r="L201" s="1" t="s">
        <v>1235</v>
      </c>
      <c r="M201" s="1" t="s">
        <v>1468</v>
      </c>
      <c r="N201" s="1" t="s">
        <v>1748</v>
      </c>
      <c r="O201" s="1" t="s">
        <v>1791</v>
      </c>
      <c r="P201" s="1" t="s">
        <v>63</v>
      </c>
      <c r="Q201" s="1" t="s">
        <v>1795</v>
      </c>
      <c r="R201" s="1" t="s">
        <v>1749</v>
      </c>
      <c r="S201" s="1" t="s">
        <v>1790</v>
      </c>
      <c r="T201" s="1" t="s">
        <v>65</v>
      </c>
      <c r="U201" s="1" t="s">
        <v>40</v>
      </c>
      <c r="V201" s="1" t="s">
        <v>39</v>
      </c>
      <c r="W201" s="1" t="s">
        <v>1792</v>
      </c>
      <c r="X201" s="1" t="s">
        <v>1792</v>
      </c>
      <c r="Y201" s="1" t="s">
        <v>39</v>
      </c>
      <c r="Z201" s="1" t="s">
        <v>39</v>
      </c>
      <c r="AA201" s="1" t="s">
        <v>1792</v>
      </c>
      <c r="AB201" s="1" t="s">
        <v>1792</v>
      </c>
      <c r="AC201" s="1" t="s">
        <v>1901</v>
      </c>
      <c r="AD201" s="1"/>
      <c r="AE201" s="1" t="s">
        <v>1791</v>
      </c>
      <c r="AF201" s="1" t="s">
        <v>63</v>
      </c>
      <c r="AG201" s="1" t="s">
        <v>1999</v>
      </c>
      <c r="AH201" s="1" t="s">
        <v>2024</v>
      </c>
      <c r="AI201" s="1" t="s">
        <v>1795</v>
      </c>
      <c r="AJ201" s="1" t="s">
        <v>1795</v>
      </c>
      <c r="AK201" s="1" t="s">
        <v>2085</v>
      </c>
      <c r="AL201" s="1" t="s">
        <v>2089</v>
      </c>
      <c r="AM201" s="1" t="s">
        <v>2081</v>
      </c>
      <c r="AP201" s="1"/>
      <c r="AQ201" s="1"/>
    </row>
    <row r="202" spans="1:43" x14ac:dyDescent="0.25">
      <c r="A202" s="1" t="s">
        <v>295</v>
      </c>
      <c r="B202" s="1" t="s">
        <v>593</v>
      </c>
      <c r="C202" s="1" t="s">
        <v>63</v>
      </c>
      <c r="D202" s="1" t="s">
        <v>40</v>
      </c>
      <c r="E202" s="1" t="s">
        <v>635</v>
      </c>
      <c r="F202" s="1" t="s">
        <v>636</v>
      </c>
      <c r="G202" s="1" t="s">
        <v>637</v>
      </c>
      <c r="H202" s="1" t="s">
        <v>640</v>
      </c>
      <c r="I202" s="1" t="s">
        <v>656</v>
      </c>
      <c r="J202" s="1" t="s">
        <v>726</v>
      </c>
      <c r="K202" s="1" t="s">
        <v>974</v>
      </c>
      <c r="L202" s="1" t="s">
        <v>1235</v>
      </c>
      <c r="M202" s="1" t="s">
        <v>1469</v>
      </c>
      <c r="N202" s="1" t="s">
        <v>1749</v>
      </c>
      <c r="O202" s="1" t="s">
        <v>1790</v>
      </c>
      <c r="P202" s="1" t="s">
        <v>65</v>
      </c>
      <c r="Q202" s="1" t="s">
        <v>1794</v>
      </c>
      <c r="R202" s="1"/>
      <c r="S202" s="1"/>
      <c r="T202" s="1" t="s">
        <v>1792</v>
      </c>
      <c r="U202" s="1" t="s">
        <v>40</v>
      </c>
      <c r="V202" s="1" t="s">
        <v>39</v>
      </c>
      <c r="W202" s="1" t="s">
        <v>1792</v>
      </c>
      <c r="X202" s="1" t="s">
        <v>1792</v>
      </c>
      <c r="Y202" s="1" t="s">
        <v>39</v>
      </c>
      <c r="Z202" s="1" t="s">
        <v>39</v>
      </c>
      <c r="AA202" s="1" t="s">
        <v>1792</v>
      </c>
      <c r="AB202" s="1" t="s">
        <v>1792</v>
      </c>
      <c r="AC202" s="1" t="s">
        <v>1901</v>
      </c>
      <c r="AD202" s="1"/>
      <c r="AE202" s="1" t="s">
        <v>1791</v>
      </c>
      <c r="AF202" s="1" t="s">
        <v>63</v>
      </c>
      <c r="AG202" s="1" t="s">
        <v>1976</v>
      </c>
      <c r="AH202" s="1" t="s">
        <v>2024</v>
      </c>
      <c r="AI202" s="1" t="s">
        <v>1795</v>
      </c>
      <c r="AJ202" s="1" t="s">
        <v>1795</v>
      </c>
      <c r="AK202" s="1" t="s">
        <v>2085</v>
      </c>
      <c r="AL202" s="1" t="s">
        <v>2089</v>
      </c>
      <c r="AM202" s="1" t="s">
        <v>2081</v>
      </c>
      <c r="AP202" s="1"/>
      <c r="AQ202" s="1"/>
    </row>
    <row r="203" spans="1:43" x14ac:dyDescent="0.25">
      <c r="A203" s="1" t="s">
        <v>303</v>
      </c>
      <c r="B203" s="1" t="s">
        <v>601</v>
      </c>
      <c r="C203" s="1" t="s">
        <v>40</v>
      </c>
      <c r="D203" s="1" t="s">
        <v>41</v>
      </c>
      <c r="E203" s="1" t="s">
        <v>635</v>
      </c>
      <c r="F203" s="1" t="s">
        <v>636</v>
      </c>
      <c r="G203" s="1" t="s">
        <v>637</v>
      </c>
      <c r="H203" s="1" t="s">
        <v>640</v>
      </c>
      <c r="I203" s="1" t="s">
        <v>656</v>
      </c>
      <c r="J203" s="1" t="s">
        <v>726</v>
      </c>
      <c r="K203" s="1" t="s">
        <v>978</v>
      </c>
      <c r="L203" s="1" t="s">
        <v>1239</v>
      </c>
      <c r="M203" s="1" t="s">
        <v>1474</v>
      </c>
      <c r="N203" s="1" t="s">
        <v>1757</v>
      </c>
      <c r="O203" s="1" t="s">
        <v>1791</v>
      </c>
      <c r="P203" s="1" t="s">
        <v>66</v>
      </c>
      <c r="Q203" s="1" t="s">
        <v>1795</v>
      </c>
      <c r="R203" s="1" t="s">
        <v>1891</v>
      </c>
      <c r="S203" s="1" t="s">
        <v>1791</v>
      </c>
      <c r="T203" s="1" t="s">
        <v>80</v>
      </c>
      <c r="U203" s="1" t="s">
        <v>1792</v>
      </c>
      <c r="V203" s="1" t="s">
        <v>39</v>
      </c>
      <c r="W203" s="1" t="s">
        <v>1792</v>
      </c>
      <c r="X203" s="1" t="s">
        <v>1792</v>
      </c>
      <c r="Y203" s="1" t="s">
        <v>1792</v>
      </c>
      <c r="Z203" s="1" t="s">
        <v>1792</v>
      </c>
      <c r="AA203" s="1" t="s">
        <v>1792</v>
      </c>
      <c r="AB203" s="1" t="s">
        <v>1792</v>
      </c>
      <c r="AC203" s="1" t="s">
        <v>1904</v>
      </c>
      <c r="AD203" s="1"/>
      <c r="AE203" s="1" t="s">
        <v>1790</v>
      </c>
      <c r="AF203" s="1" t="s">
        <v>51</v>
      </c>
      <c r="AG203" s="1" t="s">
        <v>2014</v>
      </c>
      <c r="AH203" s="1" t="s">
        <v>2024</v>
      </c>
      <c r="AI203" s="1" t="s">
        <v>1795</v>
      </c>
      <c r="AJ203" s="1" t="s">
        <v>1795</v>
      </c>
      <c r="AK203" s="1" t="s">
        <v>2085</v>
      </c>
      <c r="AL203" s="1" t="s">
        <v>2089</v>
      </c>
      <c r="AM203" s="1" t="s">
        <v>2081</v>
      </c>
      <c r="AP203" s="1"/>
      <c r="AQ203" s="1"/>
    </row>
    <row r="204" spans="1:43" x14ac:dyDescent="0.25">
      <c r="A204" s="1" t="s">
        <v>304</v>
      </c>
      <c r="B204" s="1" t="s">
        <v>602</v>
      </c>
      <c r="C204" s="1" t="s">
        <v>40</v>
      </c>
      <c r="D204" s="1" t="s">
        <v>41</v>
      </c>
      <c r="E204" s="1" t="s">
        <v>635</v>
      </c>
      <c r="F204" s="1" t="s">
        <v>636</v>
      </c>
      <c r="G204" s="1" t="s">
        <v>637</v>
      </c>
      <c r="H204" s="1" t="s">
        <v>640</v>
      </c>
      <c r="I204" s="1" t="s">
        <v>656</v>
      </c>
      <c r="J204" s="1" t="s">
        <v>726</v>
      </c>
      <c r="K204" s="1" t="s">
        <v>979</v>
      </c>
      <c r="L204" s="1" t="s">
        <v>1239</v>
      </c>
      <c r="M204" s="1" t="s">
        <v>1474</v>
      </c>
      <c r="N204" s="1" t="s">
        <v>1754</v>
      </c>
      <c r="O204" s="1" t="s">
        <v>1791</v>
      </c>
      <c r="P204" s="1" t="s">
        <v>90</v>
      </c>
      <c r="Q204" s="1" t="s">
        <v>1794</v>
      </c>
      <c r="R204" s="1"/>
      <c r="S204" s="1"/>
      <c r="T204" s="1" t="s">
        <v>1792</v>
      </c>
      <c r="U204" s="1" t="s">
        <v>41</v>
      </c>
      <c r="V204" s="1" t="s">
        <v>1792</v>
      </c>
      <c r="W204" s="1" t="s">
        <v>1792</v>
      </c>
      <c r="X204" s="1" t="s">
        <v>1792</v>
      </c>
      <c r="Y204" s="1" t="s">
        <v>41</v>
      </c>
      <c r="Z204" s="1" t="s">
        <v>1792</v>
      </c>
      <c r="AA204" s="1" t="s">
        <v>39</v>
      </c>
      <c r="AB204" s="1" t="s">
        <v>1792</v>
      </c>
      <c r="AC204" s="1" t="s">
        <v>1904</v>
      </c>
      <c r="AD204" s="1"/>
      <c r="AE204" s="1" t="s">
        <v>1790</v>
      </c>
      <c r="AF204" s="1" t="s">
        <v>51</v>
      </c>
      <c r="AG204" s="1" t="s">
        <v>2015</v>
      </c>
      <c r="AH204" s="1" t="s">
        <v>2024</v>
      </c>
      <c r="AI204" s="1" t="s">
        <v>1795</v>
      </c>
      <c r="AJ204" s="1" t="s">
        <v>1795</v>
      </c>
      <c r="AK204" s="1" t="s">
        <v>2085</v>
      </c>
      <c r="AL204" s="1" t="s">
        <v>2089</v>
      </c>
      <c r="AM204" s="1" t="s">
        <v>2081</v>
      </c>
      <c r="AP204" s="1"/>
      <c r="AQ204" s="1"/>
    </row>
    <row r="205" spans="1:43" x14ac:dyDescent="0.25">
      <c r="A205" s="1" t="s">
        <v>244</v>
      </c>
      <c r="B205" s="1" t="s">
        <v>542</v>
      </c>
      <c r="C205" s="1" t="s">
        <v>62</v>
      </c>
      <c r="D205" s="1" t="s">
        <v>40</v>
      </c>
      <c r="E205" s="1" t="s">
        <v>635</v>
      </c>
      <c r="F205" s="1" t="s">
        <v>636</v>
      </c>
      <c r="G205" s="1" t="s">
        <v>637</v>
      </c>
      <c r="H205" s="1" t="s">
        <v>642</v>
      </c>
      <c r="I205" s="1" t="s">
        <v>652</v>
      </c>
      <c r="J205" s="1" t="s">
        <v>697</v>
      </c>
      <c r="K205" s="1" t="s">
        <v>925</v>
      </c>
      <c r="L205" s="1" t="s">
        <v>1187</v>
      </c>
      <c r="M205" s="1" t="s">
        <v>1403</v>
      </c>
      <c r="N205" s="1" t="s">
        <v>1698</v>
      </c>
      <c r="O205" s="1" t="s">
        <v>1791</v>
      </c>
      <c r="P205" s="1" t="s">
        <v>85</v>
      </c>
      <c r="Q205" s="1" t="s">
        <v>1794</v>
      </c>
      <c r="R205" s="1"/>
      <c r="S205" s="1"/>
      <c r="T205" s="1" t="s">
        <v>1792</v>
      </c>
      <c r="U205" s="1" t="s">
        <v>1792</v>
      </c>
      <c r="V205" s="1" t="s">
        <v>39</v>
      </c>
      <c r="W205" s="1" t="s">
        <v>39</v>
      </c>
      <c r="X205" s="1" t="s">
        <v>1792</v>
      </c>
      <c r="Y205" s="1" t="s">
        <v>1792</v>
      </c>
      <c r="Z205" s="1" t="s">
        <v>39</v>
      </c>
      <c r="AA205" s="1" t="s">
        <v>1792</v>
      </c>
      <c r="AB205" s="1" t="s">
        <v>1792</v>
      </c>
      <c r="AC205" s="1"/>
      <c r="AD205" s="1" t="s">
        <v>1948</v>
      </c>
      <c r="AE205" s="1" t="s">
        <v>1791</v>
      </c>
      <c r="AF205" s="1" t="s">
        <v>56</v>
      </c>
      <c r="AG205" s="1" t="s">
        <v>2007</v>
      </c>
      <c r="AH205" s="1" t="s">
        <v>2064</v>
      </c>
      <c r="AI205" s="1" t="s">
        <v>1795</v>
      </c>
      <c r="AJ205" s="1" t="s">
        <v>1794</v>
      </c>
      <c r="AK205" s="1" t="s">
        <v>2081</v>
      </c>
      <c r="AL205" s="1" t="s">
        <v>2089</v>
      </c>
      <c r="AM205" s="1" t="s">
        <v>2081</v>
      </c>
      <c r="AP205" s="1"/>
      <c r="AQ205" s="1"/>
    </row>
    <row r="206" spans="1:43" x14ac:dyDescent="0.25">
      <c r="A206" s="1" t="s">
        <v>240</v>
      </c>
      <c r="B206" s="1" t="s">
        <v>538</v>
      </c>
      <c r="C206" s="1" t="s">
        <v>65</v>
      </c>
      <c r="D206" s="1" t="s">
        <v>40</v>
      </c>
      <c r="E206" s="1" t="s">
        <v>635</v>
      </c>
      <c r="F206" s="1" t="s">
        <v>636</v>
      </c>
      <c r="G206" s="1" t="s">
        <v>637</v>
      </c>
      <c r="H206" s="1" t="s">
        <v>642</v>
      </c>
      <c r="I206" s="1" t="s">
        <v>653</v>
      </c>
      <c r="J206" s="1" t="s">
        <v>692</v>
      </c>
      <c r="K206" s="1" t="s">
        <v>921</v>
      </c>
      <c r="L206" s="1" t="s">
        <v>1183</v>
      </c>
      <c r="M206" s="1" t="s">
        <v>1421</v>
      </c>
      <c r="N206" s="1" t="s">
        <v>1694</v>
      </c>
      <c r="O206" s="1" t="s">
        <v>1791</v>
      </c>
      <c r="P206" s="1" t="s">
        <v>88</v>
      </c>
      <c r="Q206" s="1" t="s">
        <v>1795</v>
      </c>
      <c r="R206" s="1" t="s">
        <v>1872</v>
      </c>
      <c r="S206" s="1" t="s">
        <v>1790</v>
      </c>
      <c r="T206" s="1" t="s">
        <v>91</v>
      </c>
      <c r="U206" s="1" t="s">
        <v>40</v>
      </c>
      <c r="V206" s="1" t="s">
        <v>40</v>
      </c>
      <c r="W206" s="1" t="s">
        <v>39</v>
      </c>
      <c r="X206" s="1" t="s">
        <v>1792</v>
      </c>
      <c r="Y206" s="1" t="s">
        <v>40</v>
      </c>
      <c r="Z206" s="1" t="s">
        <v>1792</v>
      </c>
      <c r="AA206" s="1" t="s">
        <v>39</v>
      </c>
      <c r="AB206" s="1" t="s">
        <v>1792</v>
      </c>
      <c r="AC206" s="1"/>
      <c r="AD206" s="1" t="s">
        <v>1944</v>
      </c>
      <c r="AE206" s="1" t="s">
        <v>1791</v>
      </c>
      <c r="AF206" s="1" t="s">
        <v>55</v>
      </c>
      <c r="AG206" s="1" t="s">
        <v>1984</v>
      </c>
      <c r="AH206" s="1" t="s">
        <v>2062</v>
      </c>
      <c r="AI206" s="1" t="s">
        <v>1794</v>
      </c>
      <c r="AJ206" s="1" t="s">
        <v>1795</v>
      </c>
      <c r="AK206" s="1" t="s">
        <v>2081</v>
      </c>
      <c r="AL206" s="1" t="s">
        <v>2089</v>
      </c>
      <c r="AM206" s="1" t="s">
        <v>2081</v>
      </c>
      <c r="AP206" s="1"/>
      <c r="AQ206" s="1"/>
    </row>
    <row r="207" spans="1:43" x14ac:dyDescent="0.25">
      <c r="A207" s="1" t="s">
        <v>218</v>
      </c>
      <c r="B207" s="1" t="s">
        <v>516</v>
      </c>
      <c r="C207" s="1" t="s">
        <v>65</v>
      </c>
      <c r="D207" s="1" t="s">
        <v>40</v>
      </c>
      <c r="E207" s="1" t="s">
        <v>635</v>
      </c>
      <c r="F207" s="1" t="s">
        <v>636</v>
      </c>
      <c r="G207" s="1" t="s">
        <v>637</v>
      </c>
      <c r="H207" s="1" t="s">
        <v>642</v>
      </c>
      <c r="I207" s="1" t="s">
        <v>652</v>
      </c>
      <c r="J207" s="1" t="s">
        <v>691</v>
      </c>
      <c r="K207" s="1" t="s">
        <v>899</v>
      </c>
      <c r="L207" s="1" t="s">
        <v>1162</v>
      </c>
      <c r="M207" s="1" t="s">
        <v>1399</v>
      </c>
      <c r="N207" s="1" t="s">
        <v>1672</v>
      </c>
      <c r="O207" s="1" t="s">
        <v>1791</v>
      </c>
      <c r="P207" s="1" t="s">
        <v>93</v>
      </c>
      <c r="Q207" s="1" t="s">
        <v>1794</v>
      </c>
      <c r="R207" s="1"/>
      <c r="S207" s="1" t="s">
        <v>1791</v>
      </c>
      <c r="T207" s="1" t="s">
        <v>93</v>
      </c>
      <c r="U207" s="1" t="s">
        <v>1792</v>
      </c>
      <c r="V207" s="1" t="s">
        <v>39</v>
      </c>
      <c r="W207" s="1" t="s">
        <v>39</v>
      </c>
      <c r="X207" s="1" t="s">
        <v>1792</v>
      </c>
      <c r="Y207" s="1" t="s">
        <v>39</v>
      </c>
      <c r="Z207" s="1" t="s">
        <v>39</v>
      </c>
      <c r="AA207" s="1" t="s">
        <v>1792</v>
      </c>
      <c r="AB207" s="1" t="s">
        <v>1792</v>
      </c>
      <c r="AC207" s="1"/>
      <c r="AD207" s="1" t="s">
        <v>1672</v>
      </c>
      <c r="AE207" s="1" t="s">
        <v>1791</v>
      </c>
      <c r="AF207" s="1" t="s">
        <v>93</v>
      </c>
      <c r="AG207" s="1" t="s">
        <v>1999</v>
      </c>
      <c r="AH207" s="1" t="s">
        <v>40</v>
      </c>
      <c r="AI207" s="1" t="s">
        <v>1794</v>
      </c>
      <c r="AJ207" s="1" t="s">
        <v>1795</v>
      </c>
      <c r="AK207" s="1" t="s">
        <v>2081</v>
      </c>
      <c r="AL207" s="1" t="s">
        <v>2089</v>
      </c>
      <c r="AM207" s="1" t="s">
        <v>2081</v>
      </c>
      <c r="AP207" s="1"/>
      <c r="AQ207" s="1"/>
    </row>
    <row r="208" spans="1:43" x14ac:dyDescent="0.25">
      <c r="A208" s="1" t="s">
        <v>221</v>
      </c>
      <c r="B208" s="1" t="s">
        <v>519</v>
      </c>
      <c r="C208" s="1" t="s">
        <v>65</v>
      </c>
      <c r="D208" s="1" t="s">
        <v>40</v>
      </c>
      <c r="E208" s="1" t="s">
        <v>635</v>
      </c>
      <c r="F208" s="1" t="s">
        <v>636</v>
      </c>
      <c r="G208" s="1" t="s">
        <v>637</v>
      </c>
      <c r="H208" s="1" t="s">
        <v>642</v>
      </c>
      <c r="I208" s="1" t="s">
        <v>653</v>
      </c>
      <c r="J208" s="1" t="s">
        <v>692</v>
      </c>
      <c r="K208" s="1" t="s">
        <v>902</v>
      </c>
      <c r="L208" s="1" t="s">
        <v>1165</v>
      </c>
      <c r="M208" s="1" t="s">
        <v>1402</v>
      </c>
      <c r="N208" s="1" t="s">
        <v>1675</v>
      </c>
      <c r="O208" s="1" t="s">
        <v>1791</v>
      </c>
      <c r="P208" s="1" t="s">
        <v>1792</v>
      </c>
      <c r="Q208" s="1" t="s">
        <v>1794</v>
      </c>
      <c r="R208" s="1"/>
      <c r="S208" s="1" t="s">
        <v>1790</v>
      </c>
      <c r="T208" s="1" t="s">
        <v>72</v>
      </c>
      <c r="U208" s="1" t="s">
        <v>1792</v>
      </c>
      <c r="V208" s="1" t="s">
        <v>40</v>
      </c>
      <c r="W208" s="1" t="s">
        <v>39</v>
      </c>
      <c r="X208" s="1" t="s">
        <v>1792</v>
      </c>
      <c r="Y208" s="1" t="s">
        <v>39</v>
      </c>
      <c r="Z208" s="1" t="s">
        <v>40</v>
      </c>
      <c r="AA208" s="1" t="s">
        <v>1792</v>
      </c>
      <c r="AB208" s="1" t="s">
        <v>1792</v>
      </c>
      <c r="AC208" s="1"/>
      <c r="AD208" s="1" t="s">
        <v>1933</v>
      </c>
      <c r="AE208" s="1" t="s">
        <v>1791</v>
      </c>
      <c r="AF208" s="1" t="s">
        <v>58</v>
      </c>
      <c r="AG208" s="1" t="s">
        <v>2000</v>
      </c>
      <c r="AH208" s="1" t="s">
        <v>40</v>
      </c>
      <c r="AI208" s="1" t="s">
        <v>1795</v>
      </c>
      <c r="AJ208" s="1" t="s">
        <v>1795</v>
      </c>
      <c r="AK208" s="1" t="s">
        <v>2081</v>
      </c>
      <c r="AL208" s="1" t="s">
        <v>2089</v>
      </c>
      <c r="AM208" s="1" t="s">
        <v>2081</v>
      </c>
      <c r="AP208" s="1"/>
      <c r="AQ208" s="1"/>
    </row>
    <row r="209" spans="1:43" x14ac:dyDescent="0.25">
      <c r="A209" s="1" t="s">
        <v>222</v>
      </c>
      <c r="B209" s="1" t="s">
        <v>520</v>
      </c>
      <c r="C209" s="1" t="s">
        <v>65</v>
      </c>
      <c r="D209" s="1" t="s">
        <v>40</v>
      </c>
      <c r="E209" s="1" t="s">
        <v>635</v>
      </c>
      <c r="F209" s="1" t="s">
        <v>636</v>
      </c>
      <c r="G209" s="1" t="s">
        <v>637</v>
      </c>
      <c r="H209" s="1" t="s">
        <v>642</v>
      </c>
      <c r="I209" s="1" t="s">
        <v>653</v>
      </c>
      <c r="J209" s="1" t="s">
        <v>694</v>
      </c>
      <c r="K209" s="1" t="s">
        <v>903</v>
      </c>
      <c r="L209" s="1" t="s">
        <v>1166</v>
      </c>
      <c r="M209" s="1" t="s">
        <v>1403</v>
      </c>
      <c r="N209" s="1" t="s">
        <v>1676</v>
      </c>
      <c r="O209" s="1" t="s">
        <v>1791</v>
      </c>
      <c r="P209" s="1" t="s">
        <v>90</v>
      </c>
      <c r="Q209" s="1" t="s">
        <v>1795</v>
      </c>
      <c r="R209" s="1" t="s">
        <v>1861</v>
      </c>
      <c r="S209" s="1" t="s">
        <v>1790</v>
      </c>
      <c r="T209" s="1" t="s">
        <v>100</v>
      </c>
      <c r="U209" s="1" t="s">
        <v>1792</v>
      </c>
      <c r="V209" s="1" t="s">
        <v>1792</v>
      </c>
      <c r="W209" s="1" t="s">
        <v>39</v>
      </c>
      <c r="X209" s="1" t="s">
        <v>39</v>
      </c>
      <c r="Y209" s="1" t="s">
        <v>39</v>
      </c>
      <c r="Z209" s="1" t="s">
        <v>1792</v>
      </c>
      <c r="AA209" s="1" t="s">
        <v>1792</v>
      </c>
      <c r="AB209" s="1" t="s">
        <v>39</v>
      </c>
      <c r="AC209" s="1"/>
      <c r="AD209" s="1" t="s">
        <v>1861</v>
      </c>
      <c r="AE209" s="1" t="s">
        <v>1791</v>
      </c>
      <c r="AF209" s="1" t="s">
        <v>100</v>
      </c>
      <c r="AG209" s="1" t="s">
        <v>1969</v>
      </c>
      <c r="AH209" s="1" t="s">
        <v>40</v>
      </c>
      <c r="AI209" s="1" t="s">
        <v>1795</v>
      </c>
      <c r="AJ209" s="1" t="s">
        <v>1795</v>
      </c>
      <c r="AK209" s="1" t="s">
        <v>2081</v>
      </c>
      <c r="AL209" s="1" t="s">
        <v>2089</v>
      </c>
      <c r="AM209" s="1" t="s">
        <v>2081</v>
      </c>
      <c r="AP209" s="1"/>
      <c r="AQ209" s="1"/>
    </row>
    <row r="210" spans="1:43" x14ac:dyDescent="0.25">
      <c r="A210" s="1" t="s">
        <v>224</v>
      </c>
      <c r="B210" s="1" t="s">
        <v>522</v>
      </c>
      <c r="C210" s="1" t="s">
        <v>65</v>
      </c>
      <c r="D210" s="1" t="s">
        <v>40</v>
      </c>
      <c r="E210" s="1" t="s">
        <v>635</v>
      </c>
      <c r="F210" s="1" t="s">
        <v>636</v>
      </c>
      <c r="G210" s="1" t="s">
        <v>637</v>
      </c>
      <c r="H210" s="1" t="s">
        <v>642</v>
      </c>
      <c r="I210" s="1" t="s">
        <v>653</v>
      </c>
      <c r="J210" s="1" t="s">
        <v>692</v>
      </c>
      <c r="K210" s="1" t="s">
        <v>905</v>
      </c>
      <c r="L210" s="1" t="s">
        <v>1168</v>
      </c>
      <c r="M210" s="1" t="s">
        <v>1405</v>
      </c>
      <c r="N210" s="1" t="s">
        <v>1678</v>
      </c>
      <c r="O210" s="1" t="s">
        <v>1791</v>
      </c>
      <c r="P210" s="1" t="s">
        <v>81</v>
      </c>
      <c r="Q210" s="1" t="s">
        <v>1795</v>
      </c>
      <c r="R210" s="1" t="s">
        <v>1862</v>
      </c>
      <c r="S210" s="1" t="s">
        <v>1790</v>
      </c>
      <c r="T210" s="1" t="s">
        <v>107</v>
      </c>
      <c r="U210" s="1" t="s">
        <v>1792</v>
      </c>
      <c r="V210" s="1" t="s">
        <v>39</v>
      </c>
      <c r="W210" s="1" t="s">
        <v>39</v>
      </c>
      <c r="X210" s="1" t="s">
        <v>39</v>
      </c>
      <c r="Y210" s="1" t="s">
        <v>1792</v>
      </c>
      <c r="Z210" s="1" t="s">
        <v>40</v>
      </c>
      <c r="AA210" s="1" t="s">
        <v>1792</v>
      </c>
      <c r="AB210" s="1" t="s">
        <v>39</v>
      </c>
      <c r="AC210" s="1"/>
      <c r="AD210" s="1" t="s">
        <v>1935</v>
      </c>
      <c r="AE210" s="1" t="s">
        <v>1791</v>
      </c>
      <c r="AF210" s="1" t="s">
        <v>60</v>
      </c>
      <c r="AG210" s="1" t="s">
        <v>2002</v>
      </c>
      <c r="AH210" s="1" t="s">
        <v>40</v>
      </c>
      <c r="AI210" s="1" t="s">
        <v>1794</v>
      </c>
      <c r="AJ210" s="1" t="s">
        <v>1795</v>
      </c>
      <c r="AK210" s="1" t="s">
        <v>2081</v>
      </c>
      <c r="AL210" s="1" t="s">
        <v>2089</v>
      </c>
      <c r="AM210" s="1" t="s">
        <v>2081</v>
      </c>
      <c r="AP210" s="1"/>
      <c r="AQ210" s="1"/>
    </row>
    <row r="211" spans="1:43" x14ac:dyDescent="0.25">
      <c r="A211" s="1" t="s">
        <v>235</v>
      </c>
      <c r="B211" s="1" t="s">
        <v>533</v>
      </c>
      <c r="C211" s="1" t="s">
        <v>62</v>
      </c>
      <c r="D211" s="1" t="s">
        <v>40</v>
      </c>
      <c r="E211" s="1" t="s">
        <v>635</v>
      </c>
      <c r="F211" s="1" t="s">
        <v>636</v>
      </c>
      <c r="G211" s="1" t="s">
        <v>637</v>
      </c>
      <c r="H211" s="1" t="s">
        <v>642</v>
      </c>
      <c r="I211" s="1" t="s">
        <v>652</v>
      </c>
      <c r="J211" s="1" t="s">
        <v>697</v>
      </c>
      <c r="K211" s="1" t="s">
        <v>916</v>
      </c>
      <c r="L211" s="1" t="s">
        <v>1178</v>
      </c>
      <c r="M211" s="1" t="s">
        <v>1416</v>
      </c>
      <c r="N211" s="1" t="s">
        <v>1689</v>
      </c>
      <c r="O211" s="1" t="s">
        <v>1791</v>
      </c>
      <c r="P211" s="1" t="s">
        <v>61</v>
      </c>
      <c r="Q211" s="1" t="s">
        <v>1795</v>
      </c>
      <c r="R211" s="1" t="s">
        <v>1870</v>
      </c>
      <c r="S211" s="1" t="s">
        <v>1791</v>
      </c>
      <c r="T211" s="1" t="s">
        <v>104</v>
      </c>
      <c r="U211" s="1" t="s">
        <v>39</v>
      </c>
      <c r="V211" s="1" t="s">
        <v>40</v>
      </c>
      <c r="W211" s="1" t="s">
        <v>1792</v>
      </c>
      <c r="X211" s="1" t="s">
        <v>39</v>
      </c>
      <c r="Y211" s="1" t="s">
        <v>1792</v>
      </c>
      <c r="Z211" s="1" t="s">
        <v>1792</v>
      </c>
      <c r="AA211" s="1" t="s">
        <v>1792</v>
      </c>
      <c r="AB211" s="1" t="s">
        <v>1792</v>
      </c>
      <c r="AC211" s="1"/>
      <c r="AD211" s="1" t="s">
        <v>1689</v>
      </c>
      <c r="AE211" s="1" t="s">
        <v>1791</v>
      </c>
      <c r="AF211" s="1" t="s">
        <v>61</v>
      </c>
      <c r="AG211" s="1" t="s">
        <v>2006</v>
      </c>
      <c r="AH211" s="1" t="s">
        <v>40</v>
      </c>
      <c r="AI211" s="1" t="s">
        <v>1794</v>
      </c>
      <c r="AJ211" s="1" t="s">
        <v>1795</v>
      </c>
      <c r="AK211" s="1" t="s">
        <v>2081</v>
      </c>
      <c r="AL211" s="1" t="s">
        <v>2089</v>
      </c>
      <c r="AM211" s="1" t="s">
        <v>2081</v>
      </c>
      <c r="AP211" s="1"/>
      <c r="AQ211" s="1"/>
    </row>
    <row r="212" spans="1:43" x14ac:dyDescent="0.25">
      <c r="A212" s="1" t="s">
        <v>249</v>
      </c>
      <c r="B212" s="1" t="s">
        <v>547</v>
      </c>
      <c r="C212" s="1" t="s">
        <v>61</v>
      </c>
      <c r="D212" s="1" t="s">
        <v>40</v>
      </c>
      <c r="E212" s="1" t="s">
        <v>635</v>
      </c>
      <c r="F212" s="1" t="s">
        <v>636</v>
      </c>
      <c r="G212" s="1" t="s">
        <v>637</v>
      </c>
      <c r="H212" s="1" t="s">
        <v>642</v>
      </c>
      <c r="I212" s="1" t="s">
        <v>652</v>
      </c>
      <c r="J212" s="1" t="s">
        <v>703</v>
      </c>
      <c r="K212" s="1" t="s">
        <v>930</v>
      </c>
      <c r="L212" s="1" t="s">
        <v>1192</v>
      </c>
      <c r="M212" s="1" t="s">
        <v>1429</v>
      </c>
      <c r="N212" s="1" t="s">
        <v>1703</v>
      </c>
      <c r="O212" s="1" t="s">
        <v>1790</v>
      </c>
      <c r="P212" s="1" t="s">
        <v>72</v>
      </c>
      <c r="Q212" s="1" t="s">
        <v>1794</v>
      </c>
      <c r="R212" s="1"/>
      <c r="S212" s="1"/>
      <c r="T212" s="1" t="s">
        <v>1792</v>
      </c>
      <c r="U212" s="1" t="s">
        <v>40</v>
      </c>
      <c r="V212" s="1" t="s">
        <v>39</v>
      </c>
      <c r="W212" s="1" t="s">
        <v>1792</v>
      </c>
      <c r="X212" s="1" t="s">
        <v>39</v>
      </c>
      <c r="Y212" s="1" t="s">
        <v>41</v>
      </c>
      <c r="Z212" s="1" t="s">
        <v>39</v>
      </c>
      <c r="AA212" s="1" t="s">
        <v>1792</v>
      </c>
      <c r="AB212" s="1" t="s">
        <v>1792</v>
      </c>
      <c r="AC212" s="1"/>
      <c r="AD212" s="1" t="s">
        <v>1703</v>
      </c>
      <c r="AE212" s="1" t="s">
        <v>1790</v>
      </c>
      <c r="AF212" s="1" t="s">
        <v>72</v>
      </c>
      <c r="AG212" s="1" t="s">
        <v>1969</v>
      </c>
      <c r="AH212" s="1" t="s">
        <v>40</v>
      </c>
      <c r="AI212" s="1" t="s">
        <v>1794</v>
      </c>
      <c r="AJ212" s="1" t="s">
        <v>1795</v>
      </c>
      <c r="AK212" s="1" t="s">
        <v>2081</v>
      </c>
      <c r="AL212" s="1" t="s">
        <v>2089</v>
      </c>
      <c r="AM212" s="1" t="s">
        <v>2081</v>
      </c>
      <c r="AP212" s="1"/>
      <c r="AQ212" s="1"/>
    </row>
    <row r="213" spans="1:43" x14ac:dyDescent="0.25">
      <c r="A213" s="1" t="s">
        <v>260</v>
      </c>
      <c r="B213" s="1" t="s">
        <v>558</v>
      </c>
      <c r="C213" s="1" t="s">
        <v>39</v>
      </c>
      <c r="D213" s="1" t="s">
        <v>41</v>
      </c>
      <c r="E213" s="1" t="s">
        <v>635</v>
      </c>
      <c r="F213" s="1" t="s">
        <v>636</v>
      </c>
      <c r="G213" s="1" t="s">
        <v>637</v>
      </c>
      <c r="H213" s="1" t="s">
        <v>642</v>
      </c>
      <c r="I213" s="1" t="s">
        <v>654</v>
      </c>
      <c r="J213" s="1" t="s">
        <v>708</v>
      </c>
      <c r="K213" s="1" t="s">
        <v>941</v>
      </c>
      <c r="L213" s="1" t="s">
        <v>1203</v>
      </c>
      <c r="M213" s="1" t="s">
        <v>1439</v>
      </c>
      <c r="N213" s="1" t="s">
        <v>1714</v>
      </c>
      <c r="O213" s="1" t="s">
        <v>1791</v>
      </c>
      <c r="P213" s="1" t="s">
        <v>81</v>
      </c>
      <c r="Q213" s="1" t="s">
        <v>1794</v>
      </c>
      <c r="R213" s="1"/>
      <c r="S213" s="1"/>
      <c r="T213" s="1" t="s">
        <v>1792</v>
      </c>
      <c r="U213" s="1" t="s">
        <v>1792</v>
      </c>
      <c r="V213" s="1" t="s">
        <v>39</v>
      </c>
      <c r="W213" s="1" t="s">
        <v>39</v>
      </c>
      <c r="X213" s="1" t="s">
        <v>1792</v>
      </c>
      <c r="Y213" s="1" t="s">
        <v>41</v>
      </c>
      <c r="Z213" s="1" t="s">
        <v>43</v>
      </c>
      <c r="AA213" s="1" t="s">
        <v>1792</v>
      </c>
      <c r="AB213" s="1" t="s">
        <v>1792</v>
      </c>
      <c r="AC213" s="1"/>
      <c r="AD213" s="1" t="s">
        <v>1958</v>
      </c>
      <c r="AE213" s="1" t="s">
        <v>1790</v>
      </c>
      <c r="AF213" s="1" t="s">
        <v>55</v>
      </c>
      <c r="AG213" s="1" t="s">
        <v>2010</v>
      </c>
      <c r="AH213" s="1" t="s">
        <v>40</v>
      </c>
      <c r="AI213" s="1" t="s">
        <v>1795</v>
      </c>
      <c r="AJ213" s="1" t="s">
        <v>1795</v>
      </c>
      <c r="AK213" s="1" t="s">
        <v>2080</v>
      </c>
      <c r="AL213" s="1" t="s">
        <v>2089</v>
      </c>
      <c r="AM213" s="1" t="s">
        <v>2081</v>
      </c>
      <c r="AP213" s="1"/>
      <c r="AQ213" s="1"/>
    </row>
    <row r="214" spans="1:43" x14ac:dyDescent="0.25">
      <c r="A214" s="1" t="s">
        <v>265</v>
      </c>
      <c r="B214" s="1" t="s">
        <v>563</v>
      </c>
      <c r="C214" s="1" t="s">
        <v>39</v>
      </c>
      <c r="D214" s="1" t="s">
        <v>41</v>
      </c>
      <c r="E214" s="1" t="s">
        <v>635</v>
      </c>
      <c r="F214" s="1" t="s">
        <v>636</v>
      </c>
      <c r="G214" s="1" t="s">
        <v>637</v>
      </c>
      <c r="H214" s="1" t="s">
        <v>642</v>
      </c>
      <c r="I214" s="1" t="s">
        <v>654</v>
      </c>
      <c r="J214" s="1" t="s">
        <v>707</v>
      </c>
      <c r="K214" s="1" t="s">
        <v>946</v>
      </c>
      <c r="L214" s="1" t="s">
        <v>1208</v>
      </c>
      <c r="M214" s="1" t="s">
        <v>1444</v>
      </c>
      <c r="N214" s="1" t="s">
        <v>1719</v>
      </c>
      <c r="O214" s="1" t="s">
        <v>1790</v>
      </c>
      <c r="P214" s="1" t="s">
        <v>86</v>
      </c>
      <c r="Q214" s="1" t="s">
        <v>1794</v>
      </c>
      <c r="R214" s="1"/>
      <c r="S214" s="1"/>
      <c r="T214" s="1" t="s">
        <v>1792</v>
      </c>
      <c r="U214" s="1" t="s">
        <v>42</v>
      </c>
      <c r="V214" s="1" t="s">
        <v>39</v>
      </c>
      <c r="W214" s="1" t="s">
        <v>39</v>
      </c>
      <c r="X214" s="1" t="s">
        <v>1792</v>
      </c>
      <c r="Y214" s="1" t="s">
        <v>1792</v>
      </c>
      <c r="Z214" s="1" t="s">
        <v>39</v>
      </c>
      <c r="AA214" s="1" t="s">
        <v>39</v>
      </c>
      <c r="AB214" s="1" t="s">
        <v>1792</v>
      </c>
      <c r="AC214" s="1"/>
      <c r="AD214" s="1" t="s">
        <v>1963</v>
      </c>
      <c r="AE214" s="1" t="s">
        <v>1791</v>
      </c>
      <c r="AF214" s="1" t="s">
        <v>58</v>
      </c>
      <c r="AG214" s="1" t="s">
        <v>1984</v>
      </c>
      <c r="AH214" s="1" t="s">
        <v>40</v>
      </c>
      <c r="AI214" s="1" t="s">
        <v>1795</v>
      </c>
      <c r="AJ214" s="1" t="s">
        <v>1795</v>
      </c>
      <c r="AK214" s="1" t="s">
        <v>2080</v>
      </c>
      <c r="AL214" s="1" t="s">
        <v>2089</v>
      </c>
      <c r="AM214" s="1" t="s">
        <v>2081</v>
      </c>
      <c r="AP214" s="1"/>
      <c r="AQ214" s="1"/>
    </row>
    <row r="215" spans="1:43" x14ac:dyDescent="0.25">
      <c r="A215" s="1" t="s">
        <v>266</v>
      </c>
      <c r="B215" s="1" t="s">
        <v>564</v>
      </c>
      <c r="C215" s="1" t="s">
        <v>39</v>
      </c>
      <c r="D215" s="1" t="s">
        <v>41</v>
      </c>
      <c r="E215" s="1" t="s">
        <v>635</v>
      </c>
      <c r="F215" s="1" t="s">
        <v>636</v>
      </c>
      <c r="G215" s="1" t="s">
        <v>637</v>
      </c>
      <c r="H215" s="1" t="s">
        <v>642</v>
      </c>
      <c r="I215" s="1" t="s">
        <v>654</v>
      </c>
      <c r="J215" s="1" t="s">
        <v>712</v>
      </c>
      <c r="K215" s="1" t="s">
        <v>947</v>
      </c>
      <c r="L215" s="1" t="s">
        <v>1209</v>
      </c>
      <c r="M215" s="1" t="s">
        <v>1445</v>
      </c>
      <c r="N215" s="1" t="s">
        <v>1720</v>
      </c>
      <c r="O215" s="1" t="s">
        <v>1791</v>
      </c>
      <c r="P215" s="1" t="s">
        <v>79</v>
      </c>
      <c r="Q215" s="1" t="s">
        <v>1795</v>
      </c>
      <c r="R215" s="1" t="s">
        <v>1880</v>
      </c>
      <c r="S215" s="1" t="s">
        <v>1790</v>
      </c>
      <c r="T215" s="1" t="s">
        <v>72</v>
      </c>
      <c r="U215" s="1" t="s">
        <v>39</v>
      </c>
      <c r="V215" s="1" t="s">
        <v>1792</v>
      </c>
      <c r="W215" s="1" t="s">
        <v>39</v>
      </c>
      <c r="X215" s="1" t="s">
        <v>1792</v>
      </c>
      <c r="Y215" s="1" t="s">
        <v>39</v>
      </c>
      <c r="Z215" s="1" t="s">
        <v>1792</v>
      </c>
      <c r="AA215" s="1" t="s">
        <v>39</v>
      </c>
      <c r="AB215" s="1" t="s">
        <v>1792</v>
      </c>
      <c r="AC215" s="1"/>
      <c r="AD215" s="1" t="s">
        <v>1720</v>
      </c>
      <c r="AE215" s="1" t="s">
        <v>1791</v>
      </c>
      <c r="AF215" s="1" t="s">
        <v>79</v>
      </c>
      <c r="AG215" s="1" t="s">
        <v>1976</v>
      </c>
      <c r="AH215" s="1" t="s">
        <v>40</v>
      </c>
      <c r="AI215" s="1" t="s">
        <v>1794</v>
      </c>
      <c r="AJ215" s="1" t="s">
        <v>1795</v>
      </c>
      <c r="AK215" s="1" t="s">
        <v>2080</v>
      </c>
      <c r="AL215" s="1" t="s">
        <v>2089</v>
      </c>
      <c r="AM215" s="1" t="s">
        <v>2081</v>
      </c>
      <c r="AP215" s="1"/>
      <c r="AQ215" s="1"/>
    </row>
    <row r="216" spans="1:43" x14ac:dyDescent="0.25">
      <c r="A216" s="1" t="s">
        <v>307</v>
      </c>
      <c r="B216" s="1" t="s">
        <v>605</v>
      </c>
      <c r="C216" s="1" t="s">
        <v>40</v>
      </c>
      <c r="D216" s="1" t="s">
        <v>41</v>
      </c>
      <c r="E216" s="1" t="s">
        <v>635</v>
      </c>
      <c r="F216" s="1" t="s">
        <v>636</v>
      </c>
      <c r="G216" s="1" t="s">
        <v>637</v>
      </c>
      <c r="H216" s="1" t="s">
        <v>640</v>
      </c>
      <c r="I216" s="1" t="s">
        <v>656</v>
      </c>
      <c r="J216" s="1" t="s">
        <v>726</v>
      </c>
      <c r="K216" s="1" t="s">
        <v>977</v>
      </c>
      <c r="L216" s="1" t="s">
        <v>1235</v>
      </c>
      <c r="M216" s="1" t="s">
        <v>1470</v>
      </c>
      <c r="N216" s="1" t="s">
        <v>1760</v>
      </c>
      <c r="O216" s="1" t="s">
        <v>1790</v>
      </c>
      <c r="P216" s="1" t="s">
        <v>70</v>
      </c>
      <c r="Q216" s="1" t="s">
        <v>1794</v>
      </c>
      <c r="R216" s="1"/>
      <c r="S216" s="1"/>
      <c r="T216" s="1" t="s">
        <v>1792</v>
      </c>
      <c r="U216" s="1" t="s">
        <v>1792</v>
      </c>
      <c r="V216" s="1" t="s">
        <v>39</v>
      </c>
      <c r="W216" s="1" t="s">
        <v>1792</v>
      </c>
      <c r="X216" s="1" t="s">
        <v>1792</v>
      </c>
      <c r="Y216" s="1" t="s">
        <v>41</v>
      </c>
      <c r="Z216" s="1" t="s">
        <v>39</v>
      </c>
      <c r="AA216" s="1" t="s">
        <v>1792</v>
      </c>
      <c r="AB216" s="1" t="s">
        <v>1792</v>
      </c>
      <c r="AC216" s="1" t="s">
        <v>1901</v>
      </c>
      <c r="AD216" s="1"/>
      <c r="AE216" s="1" t="s">
        <v>1790</v>
      </c>
      <c r="AF216" s="1" t="s">
        <v>70</v>
      </c>
      <c r="AG216" s="1" t="s">
        <v>2014</v>
      </c>
      <c r="AH216" s="1" t="s">
        <v>2074</v>
      </c>
      <c r="AI216" s="1" t="s">
        <v>1794</v>
      </c>
      <c r="AJ216" s="1" t="s">
        <v>1795</v>
      </c>
      <c r="AK216" s="1" t="s">
        <v>2085</v>
      </c>
      <c r="AL216" s="1" t="s">
        <v>2089</v>
      </c>
      <c r="AM216" s="1" t="s">
        <v>2081</v>
      </c>
      <c r="AP216" s="1"/>
      <c r="AQ216" s="1"/>
    </row>
    <row r="217" spans="1:43" x14ac:dyDescent="0.25">
      <c r="A217" s="1" t="s">
        <v>231</v>
      </c>
      <c r="B217" s="1" t="s">
        <v>529</v>
      </c>
      <c r="C217" s="1" t="s">
        <v>66</v>
      </c>
      <c r="D217" s="1" t="s">
        <v>40</v>
      </c>
      <c r="E217" s="1" t="s">
        <v>635</v>
      </c>
      <c r="F217" s="1" t="s">
        <v>636</v>
      </c>
      <c r="G217" s="1" t="s">
        <v>637</v>
      </c>
      <c r="H217" s="1" t="s">
        <v>642</v>
      </c>
      <c r="I217" s="1" t="s">
        <v>653</v>
      </c>
      <c r="J217" s="1"/>
      <c r="K217" s="1" t="s">
        <v>912</v>
      </c>
      <c r="L217" s="1" t="s">
        <v>1174</v>
      </c>
      <c r="M217" s="1" t="s">
        <v>1412</v>
      </c>
      <c r="N217" s="1" t="s">
        <v>1685</v>
      </c>
      <c r="O217" s="1" t="s">
        <v>1791</v>
      </c>
      <c r="P217" s="1" t="s">
        <v>77</v>
      </c>
      <c r="Q217" s="1" t="s">
        <v>1795</v>
      </c>
      <c r="R217" s="1" t="s">
        <v>1868</v>
      </c>
      <c r="S217" s="1" t="s">
        <v>1790</v>
      </c>
      <c r="T217" s="1" t="s">
        <v>76</v>
      </c>
      <c r="U217" s="1" t="s">
        <v>39</v>
      </c>
      <c r="V217" s="1" t="s">
        <v>1792</v>
      </c>
      <c r="W217" s="1" t="s">
        <v>39</v>
      </c>
      <c r="X217" s="1" t="s">
        <v>1792</v>
      </c>
      <c r="Y217" s="1" t="s">
        <v>39</v>
      </c>
      <c r="Z217" s="1" t="s">
        <v>40</v>
      </c>
      <c r="AA217" s="1" t="s">
        <v>39</v>
      </c>
      <c r="AB217" s="1" t="s">
        <v>1792</v>
      </c>
      <c r="AC217" s="1"/>
      <c r="AD217" s="1" t="s">
        <v>1868</v>
      </c>
      <c r="AE217" s="1" t="s">
        <v>1790</v>
      </c>
      <c r="AF217" s="1" t="s">
        <v>76</v>
      </c>
      <c r="AG217" s="1" t="s">
        <v>1969</v>
      </c>
      <c r="AH217" s="1" t="s">
        <v>2056</v>
      </c>
      <c r="AI217" s="1" t="s">
        <v>1794</v>
      </c>
      <c r="AJ217" s="1" t="s">
        <v>1795</v>
      </c>
      <c r="AK217" s="1" t="s">
        <v>2081</v>
      </c>
      <c r="AL217" s="1" t="s">
        <v>2089</v>
      </c>
      <c r="AM217" s="1" t="s">
        <v>2081</v>
      </c>
      <c r="AP217" s="1"/>
      <c r="AQ217" s="1"/>
    </row>
    <row r="218" spans="1:43" x14ac:dyDescent="0.25">
      <c r="A218" s="1" t="s">
        <v>223</v>
      </c>
      <c r="B218" s="1" t="s">
        <v>521</v>
      </c>
      <c r="C218" s="1" t="s">
        <v>65</v>
      </c>
      <c r="D218" s="1" t="s">
        <v>40</v>
      </c>
      <c r="E218" s="1" t="s">
        <v>635</v>
      </c>
      <c r="F218" s="1" t="s">
        <v>636</v>
      </c>
      <c r="G218" s="1" t="s">
        <v>637</v>
      </c>
      <c r="H218" s="1" t="s">
        <v>642</v>
      </c>
      <c r="I218" s="1" t="s">
        <v>653</v>
      </c>
      <c r="J218" s="1" t="s">
        <v>692</v>
      </c>
      <c r="K218" s="1" t="s">
        <v>904</v>
      </c>
      <c r="L218" s="1" t="s">
        <v>1167</v>
      </c>
      <c r="M218" s="1" t="s">
        <v>1404</v>
      </c>
      <c r="N218" s="1" t="s">
        <v>1677</v>
      </c>
      <c r="O218" s="1" t="s">
        <v>1790</v>
      </c>
      <c r="P218" s="1" t="s">
        <v>102</v>
      </c>
      <c r="Q218" s="1" t="s">
        <v>1794</v>
      </c>
      <c r="R218" s="1"/>
      <c r="S218" s="1"/>
      <c r="T218" s="1" t="s">
        <v>1792</v>
      </c>
      <c r="U218" s="1" t="s">
        <v>41</v>
      </c>
      <c r="V218" s="1" t="s">
        <v>41</v>
      </c>
      <c r="W218" s="1" t="s">
        <v>39</v>
      </c>
      <c r="X218" s="1" t="s">
        <v>1792</v>
      </c>
      <c r="Y218" s="1" t="s">
        <v>41</v>
      </c>
      <c r="Z218" s="1" t="s">
        <v>1792</v>
      </c>
      <c r="AA218" s="1" t="s">
        <v>39</v>
      </c>
      <c r="AB218" s="1" t="s">
        <v>1792</v>
      </c>
      <c r="AC218" s="1"/>
      <c r="AD218" s="1" t="s">
        <v>1934</v>
      </c>
      <c r="AE218" s="1" t="s">
        <v>1791</v>
      </c>
      <c r="AF218" s="1" t="s">
        <v>57</v>
      </c>
      <c r="AG218" s="1" t="s">
        <v>2001</v>
      </c>
      <c r="AH218" s="1" t="s">
        <v>41</v>
      </c>
      <c r="AI218" s="1" t="s">
        <v>1795</v>
      </c>
      <c r="AJ218" s="1" t="s">
        <v>1795</v>
      </c>
      <c r="AK218" s="1" t="s">
        <v>2081</v>
      </c>
      <c r="AL218" s="1" t="s">
        <v>2089</v>
      </c>
      <c r="AM218" s="1" t="s">
        <v>2081</v>
      </c>
      <c r="AP218" s="1"/>
      <c r="AQ218" s="1"/>
    </row>
    <row r="219" spans="1:43" x14ac:dyDescent="0.25">
      <c r="A219" s="1" t="s">
        <v>228</v>
      </c>
      <c r="B219" s="1" t="s">
        <v>526</v>
      </c>
      <c r="C219" s="1" t="s">
        <v>66</v>
      </c>
      <c r="D219" s="1" t="s">
        <v>40</v>
      </c>
      <c r="E219" s="1" t="s">
        <v>635</v>
      </c>
      <c r="F219" s="1" t="s">
        <v>636</v>
      </c>
      <c r="G219" s="1" t="s">
        <v>637</v>
      </c>
      <c r="H219" s="1" t="s">
        <v>642</v>
      </c>
      <c r="I219" s="1" t="s">
        <v>653</v>
      </c>
      <c r="J219" s="1" t="s">
        <v>695</v>
      </c>
      <c r="K219" s="1" t="s">
        <v>909</v>
      </c>
      <c r="L219" s="1" t="s">
        <v>1171</v>
      </c>
      <c r="M219" s="1" t="s">
        <v>1409</v>
      </c>
      <c r="N219" s="1" t="s">
        <v>1682</v>
      </c>
      <c r="O219" s="1" t="s">
        <v>1791</v>
      </c>
      <c r="P219" s="1" t="s">
        <v>70</v>
      </c>
      <c r="Q219" s="1" t="s">
        <v>1795</v>
      </c>
      <c r="R219" s="1" t="s">
        <v>1865</v>
      </c>
      <c r="S219" s="1" t="s">
        <v>1791</v>
      </c>
      <c r="T219" s="1" t="s">
        <v>90</v>
      </c>
      <c r="U219" s="1" t="s">
        <v>40</v>
      </c>
      <c r="V219" s="1" t="s">
        <v>40</v>
      </c>
      <c r="W219" s="1" t="s">
        <v>40</v>
      </c>
      <c r="X219" s="1" t="s">
        <v>1792</v>
      </c>
      <c r="Y219" s="1" t="s">
        <v>39</v>
      </c>
      <c r="Z219" s="1" t="s">
        <v>1792</v>
      </c>
      <c r="AA219" s="1" t="s">
        <v>1792</v>
      </c>
      <c r="AB219" s="1" t="s">
        <v>1792</v>
      </c>
      <c r="AC219" s="1"/>
      <c r="AD219" s="1" t="s">
        <v>1938</v>
      </c>
      <c r="AE219" s="1" t="s">
        <v>1791</v>
      </c>
      <c r="AF219" s="1" t="s">
        <v>69</v>
      </c>
      <c r="AG219" s="1" t="s">
        <v>2004</v>
      </c>
      <c r="AH219" s="1" t="s">
        <v>41</v>
      </c>
      <c r="AI219" s="1" t="s">
        <v>1794</v>
      </c>
      <c r="AJ219" s="1" t="s">
        <v>1794</v>
      </c>
      <c r="AK219" s="1" t="s">
        <v>2081</v>
      </c>
      <c r="AL219" s="1" t="s">
        <v>2089</v>
      </c>
      <c r="AM219" s="1" t="s">
        <v>2081</v>
      </c>
      <c r="AP219" s="1"/>
      <c r="AQ219" s="1"/>
    </row>
    <row r="220" spans="1:43" x14ac:dyDescent="0.25">
      <c r="A220" s="1" t="s">
        <v>242</v>
      </c>
      <c r="B220" s="1" t="s">
        <v>540</v>
      </c>
      <c r="C220" s="1" t="s">
        <v>62</v>
      </c>
      <c r="D220" s="1" t="s">
        <v>40</v>
      </c>
      <c r="E220" s="1" t="s">
        <v>635</v>
      </c>
      <c r="F220" s="1" t="s">
        <v>636</v>
      </c>
      <c r="G220" s="1" t="s">
        <v>637</v>
      </c>
      <c r="H220" s="1" t="s">
        <v>642</v>
      </c>
      <c r="I220" s="1" t="s">
        <v>652</v>
      </c>
      <c r="J220" s="1" t="s">
        <v>700</v>
      </c>
      <c r="K220" s="1" t="s">
        <v>923</v>
      </c>
      <c r="L220" s="1" t="s">
        <v>1185</v>
      </c>
      <c r="M220" s="1" t="s">
        <v>1423</v>
      </c>
      <c r="N220" s="1" t="s">
        <v>1696</v>
      </c>
      <c r="O220" s="1" t="s">
        <v>1790</v>
      </c>
      <c r="P220" s="1" t="s">
        <v>87</v>
      </c>
      <c r="Q220" s="1" t="s">
        <v>1794</v>
      </c>
      <c r="R220" s="1"/>
      <c r="S220" s="1"/>
      <c r="T220" s="1" t="s">
        <v>1792</v>
      </c>
      <c r="U220" s="1" t="s">
        <v>41</v>
      </c>
      <c r="V220" s="1" t="s">
        <v>1792</v>
      </c>
      <c r="W220" s="1" t="s">
        <v>39</v>
      </c>
      <c r="X220" s="1" t="s">
        <v>1792</v>
      </c>
      <c r="Y220" s="1" t="s">
        <v>40</v>
      </c>
      <c r="Z220" s="1" t="s">
        <v>1792</v>
      </c>
      <c r="AA220" s="1" t="s">
        <v>39</v>
      </c>
      <c r="AB220" s="1" t="s">
        <v>1792</v>
      </c>
      <c r="AC220" s="1"/>
      <c r="AD220" s="1" t="s">
        <v>1946</v>
      </c>
      <c r="AE220" s="1" t="s">
        <v>1791</v>
      </c>
      <c r="AF220" s="1" t="s">
        <v>75</v>
      </c>
      <c r="AG220" s="1" t="s">
        <v>1976</v>
      </c>
      <c r="AH220" s="1" t="s">
        <v>41</v>
      </c>
      <c r="AI220" s="1" t="s">
        <v>1794</v>
      </c>
      <c r="AJ220" s="1" t="s">
        <v>1795</v>
      </c>
      <c r="AK220" s="1" t="s">
        <v>2081</v>
      </c>
      <c r="AL220" s="1" t="s">
        <v>2089</v>
      </c>
      <c r="AM220" s="1" t="s">
        <v>2081</v>
      </c>
      <c r="AP220" s="1"/>
      <c r="AQ220" s="1"/>
    </row>
    <row r="221" spans="1:43" x14ac:dyDescent="0.25">
      <c r="A221" s="1" t="s">
        <v>254</v>
      </c>
      <c r="B221" s="1" t="s">
        <v>552</v>
      </c>
      <c r="C221" s="1" t="s">
        <v>67</v>
      </c>
      <c r="D221" s="1" t="s">
        <v>40</v>
      </c>
      <c r="E221" s="1" t="s">
        <v>635</v>
      </c>
      <c r="F221" s="1" t="s">
        <v>636</v>
      </c>
      <c r="G221" s="1" t="s">
        <v>637</v>
      </c>
      <c r="H221" s="1" t="s">
        <v>642</v>
      </c>
      <c r="I221" s="1" t="s">
        <v>654</v>
      </c>
      <c r="J221" s="1" t="s">
        <v>704</v>
      </c>
      <c r="K221" s="1" t="s">
        <v>935</v>
      </c>
      <c r="L221" s="1" t="s">
        <v>1197</v>
      </c>
      <c r="M221" s="1" t="s">
        <v>1434</v>
      </c>
      <c r="N221" s="1" t="s">
        <v>1708</v>
      </c>
      <c r="O221" s="1" t="s">
        <v>1790</v>
      </c>
      <c r="P221" s="1" t="s">
        <v>89</v>
      </c>
      <c r="Q221" s="1" t="s">
        <v>1794</v>
      </c>
      <c r="R221" s="1"/>
      <c r="S221" s="1"/>
      <c r="T221" s="1" t="s">
        <v>1792</v>
      </c>
      <c r="U221" s="1" t="s">
        <v>42</v>
      </c>
      <c r="V221" s="1" t="s">
        <v>1792</v>
      </c>
      <c r="W221" s="1" t="s">
        <v>39</v>
      </c>
      <c r="X221" s="1" t="s">
        <v>1792</v>
      </c>
      <c r="Y221" s="1" t="s">
        <v>1792</v>
      </c>
      <c r="Z221" s="1" t="s">
        <v>1792</v>
      </c>
      <c r="AA221" s="1" t="s">
        <v>39</v>
      </c>
      <c r="AB221" s="1" t="s">
        <v>1792</v>
      </c>
      <c r="AC221" s="1"/>
      <c r="AD221" s="1" t="s">
        <v>1953</v>
      </c>
      <c r="AE221" s="1" t="s">
        <v>1791</v>
      </c>
      <c r="AF221" s="1" t="s">
        <v>88</v>
      </c>
      <c r="AG221" s="1" t="s">
        <v>1976</v>
      </c>
      <c r="AH221" s="1" t="s">
        <v>41</v>
      </c>
      <c r="AI221" s="1" t="s">
        <v>1794</v>
      </c>
      <c r="AJ221" s="1" t="s">
        <v>1795</v>
      </c>
      <c r="AK221" s="1" t="s">
        <v>2081</v>
      </c>
      <c r="AL221" s="1" t="s">
        <v>2089</v>
      </c>
      <c r="AM221" s="1" t="s">
        <v>2081</v>
      </c>
      <c r="AP221" s="1"/>
      <c r="AQ221" s="1"/>
    </row>
    <row r="222" spans="1:43" x14ac:dyDescent="0.25">
      <c r="A222" s="1" t="s">
        <v>259</v>
      </c>
      <c r="B222" s="1" t="s">
        <v>557</v>
      </c>
      <c r="C222" s="1" t="s">
        <v>39</v>
      </c>
      <c r="D222" s="1" t="s">
        <v>41</v>
      </c>
      <c r="E222" s="1" t="s">
        <v>635</v>
      </c>
      <c r="F222" s="1" t="s">
        <v>636</v>
      </c>
      <c r="G222" s="1" t="s">
        <v>637</v>
      </c>
      <c r="H222" s="1" t="s">
        <v>642</v>
      </c>
      <c r="I222" s="1" t="s">
        <v>654</v>
      </c>
      <c r="J222" s="1" t="s">
        <v>707</v>
      </c>
      <c r="K222" s="1" t="s">
        <v>940</v>
      </c>
      <c r="L222" s="1" t="s">
        <v>1202</v>
      </c>
      <c r="M222" s="1" t="s">
        <v>1438</v>
      </c>
      <c r="N222" s="1" t="s">
        <v>1713</v>
      </c>
      <c r="O222" s="1" t="s">
        <v>1791</v>
      </c>
      <c r="P222" s="1" t="s">
        <v>88</v>
      </c>
      <c r="Q222" s="1" t="s">
        <v>1794</v>
      </c>
      <c r="R222" s="1"/>
      <c r="S222" s="1"/>
      <c r="T222" s="1" t="s">
        <v>1792</v>
      </c>
      <c r="U222" s="1" t="s">
        <v>39</v>
      </c>
      <c r="V222" s="1" t="s">
        <v>1792</v>
      </c>
      <c r="W222" s="1" t="s">
        <v>39</v>
      </c>
      <c r="X222" s="1" t="s">
        <v>1792</v>
      </c>
      <c r="Y222" s="1" t="s">
        <v>1792</v>
      </c>
      <c r="Z222" s="1" t="s">
        <v>39</v>
      </c>
      <c r="AA222" s="1" t="s">
        <v>1792</v>
      </c>
      <c r="AB222" s="1" t="s">
        <v>1792</v>
      </c>
      <c r="AC222" s="1"/>
      <c r="AD222" s="1" t="s">
        <v>1957</v>
      </c>
      <c r="AE222" s="1" t="s">
        <v>1790</v>
      </c>
      <c r="AF222" s="1" t="s">
        <v>60</v>
      </c>
      <c r="AG222" s="1" t="s">
        <v>2009</v>
      </c>
      <c r="AH222" s="1" t="s">
        <v>41</v>
      </c>
      <c r="AI222" s="1" t="s">
        <v>1794</v>
      </c>
      <c r="AJ222" s="1" t="s">
        <v>1795</v>
      </c>
      <c r="AK222" s="1" t="s">
        <v>2080</v>
      </c>
      <c r="AL222" s="1" t="s">
        <v>2089</v>
      </c>
      <c r="AM222" s="1" t="s">
        <v>2081</v>
      </c>
      <c r="AP222" s="1"/>
      <c r="AQ222" s="1"/>
    </row>
    <row r="223" spans="1:43" x14ac:dyDescent="0.25">
      <c r="A223" s="1" t="s">
        <v>264</v>
      </c>
      <c r="B223" s="1" t="s">
        <v>562</v>
      </c>
      <c r="C223" s="1" t="s">
        <v>39</v>
      </c>
      <c r="D223" s="1" t="s">
        <v>41</v>
      </c>
      <c r="E223" s="1" t="s">
        <v>635</v>
      </c>
      <c r="F223" s="1" t="s">
        <v>636</v>
      </c>
      <c r="G223" s="1" t="s">
        <v>637</v>
      </c>
      <c r="H223" s="1" t="s">
        <v>642</v>
      </c>
      <c r="I223" s="1" t="s">
        <v>654</v>
      </c>
      <c r="J223" s="1" t="s">
        <v>711</v>
      </c>
      <c r="K223" s="1" t="s">
        <v>945</v>
      </c>
      <c r="L223" s="1" t="s">
        <v>1207</v>
      </c>
      <c r="M223" s="1" t="s">
        <v>1443</v>
      </c>
      <c r="N223" s="1" t="s">
        <v>1718</v>
      </c>
      <c r="O223" s="1" t="s">
        <v>1791</v>
      </c>
      <c r="P223" s="1" t="s">
        <v>64</v>
      </c>
      <c r="Q223" s="1" t="s">
        <v>1795</v>
      </c>
      <c r="R223" s="1" t="s">
        <v>1879</v>
      </c>
      <c r="S223" s="1" t="s">
        <v>1791</v>
      </c>
      <c r="T223" s="1" t="s">
        <v>92</v>
      </c>
      <c r="U223" s="1" t="s">
        <v>40</v>
      </c>
      <c r="V223" s="1" t="s">
        <v>39</v>
      </c>
      <c r="W223" s="1" t="s">
        <v>39</v>
      </c>
      <c r="X223" s="1" t="s">
        <v>1792</v>
      </c>
      <c r="Y223" s="1" t="s">
        <v>40</v>
      </c>
      <c r="Z223" s="1" t="s">
        <v>39</v>
      </c>
      <c r="AA223" s="1" t="s">
        <v>1792</v>
      </c>
      <c r="AB223" s="1" t="s">
        <v>1792</v>
      </c>
      <c r="AC223" s="1"/>
      <c r="AD223" s="1" t="s">
        <v>1962</v>
      </c>
      <c r="AE223" s="1" t="s">
        <v>1790</v>
      </c>
      <c r="AF223" s="1" t="s">
        <v>62</v>
      </c>
      <c r="AG223" s="1" t="s">
        <v>1982</v>
      </c>
      <c r="AH223" s="1" t="s">
        <v>41</v>
      </c>
      <c r="AI223" s="1" t="s">
        <v>1794</v>
      </c>
      <c r="AJ223" s="1" t="s">
        <v>1795</v>
      </c>
      <c r="AK223" s="1" t="s">
        <v>2080</v>
      </c>
      <c r="AL223" s="1" t="s">
        <v>2089</v>
      </c>
      <c r="AM223" s="1" t="s">
        <v>2081</v>
      </c>
      <c r="AP223" s="1"/>
      <c r="AQ223" s="1"/>
    </row>
    <row r="224" spans="1:43" x14ac:dyDescent="0.25">
      <c r="A224" s="1" t="s">
        <v>268</v>
      </c>
      <c r="B224" s="1" t="s">
        <v>566</v>
      </c>
      <c r="C224" s="1" t="s">
        <v>40</v>
      </c>
      <c r="D224" s="1" t="s">
        <v>41</v>
      </c>
      <c r="E224" s="1" t="s">
        <v>635</v>
      </c>
      <c r="F224" s="1" t="s">
        <v>636</v>
      </c>
      <c r="G224" s="1" t="s">
        <v>637</v>
      </c>
      <c r="H224" s="1" t="s">
        <v>642</v>
      </c>
      <c r="I224" s="1" t="s">
        <v>652</v>
      </c>
      <c r="J224" s="1" t="s">
        <v>713</v>
      </c>
      <c r="K224" s="1" t="s">
        <v>949</v>
      </c>
      <c r="L224" s="1" t="s">
        <v>1211</v>
      </c>
      <c r="M224" s="1" t="s">
        <v>1447</v>
      </c>
      <c r="N224" s="1" t="s">
        <v>1722</v>
      </c>
      <c r="O224" s="1" t="s">
        <v>1790</v>
      </c>
      <c r="P224" s="1" t="s">
        <v>89</v>
      </c>
      <c r="Q224" s="1" t="s">
        <v>1794</v>
      </c>
      <c r="R224" s="1"/>
      <c r="S224" s="1"/>
      <c r="T224" s="1" t="s">
        <v>1792</v>
      </c>
      <c r="U224" s="1" t="s">
        <v>1792</v>
      </c>
      <c r="V224" s="1" t="s">
        <v>39</v>
      </c>
      <c r="W224" s="1" t="s">
        <v>39</v>
      </c>
      <c r="X224" s="1" t="s">
        <v>1792</v>
      </c>
      <c r="Y224" s="1" t="s">
        <v>40</v>
      </c>
      <c r="Z224" s="1" t="s">
        <v>40</v>
      </c>
      <c r="AA224" s="1" t="s">
        <v>39</v>
      </c>
      <c r="AB224" s="1" t="s">
        <v>1792</v>
      </c>
      <c r="AC224" s="1"/>
      <c r="AD224" s="1" t="s">
        <v>1965</v>
      </c>
      <c r="AE224" s="1" t="s">
        <v>1791</v>
      </c>
      <c r="AF224" s="1" t="s">
        <v>60</v>
      </c>
      <c r="AG224" s="1" t="s">
        <v>1984</v>
      </c>
      <c r="AH224" s="1" t="s">
        <v>41</v>
      </c>
      <c r="AI224" s="1" t="s">
        <v>1794</v>
      </c>
      <c r="AJ224" s="1" t="s">
        <v>1795</v>
      </c>
      <c r="AK224" s="1" t="s">
        <v>2080</v>
      </c>
      <c r="AL224" s="1" t="s">
        <v>2089</v>
      </c>
      <c r="AM224" s="1" t="s">
        <v>2081</v>
      </c>
      <c r="AP224" s="1"/>
      <c r="AQ224" s="1"/>
    </row>
    <row r="225" spans="1:43" x14ac:dyDescent="0.25">
      <c r="A225" s="1" t="s">
        <v>275</v>
      </c>
      <c r="B225" s="1" t="s">
        <v>573</v>
      </c>
      <c r="C225" s="1" t="s">
        <v>40</v>
      </c>
      <c r="D225" s="1" t="s">
        <v>40</v>
      </c>
      <c r="E225" s="1" t="s">
        <v>635</v>
      </c>
      <c r="F225" s="1" t="s">
        <v>636</v>
      </c>
      <c r="G225" s="1" t="s">
        <v>637</v>
      </c>
      <c r="H225" s="1" t="s">
        <v>642</v>
      </c>
      <c r="I225" s="1" t="s">
        <v>652</v>
      </c>
      <c r="J225" s="1" t="s">
        <v>714</v>
      </c>
      <c r="K225" s="1" t="s">
        <v>956</v>
      </c>
      <c r="L225" s="1" t="s">
        <v>1218</v>
      </c>
      <c r="M225" s="1" t="s">
        <v>1453</v>
      </c>
      <c r="N225" s="1" t="s">
        <v>1729</v>
      </c>
      <c r="O225" s="1" t="s">
        <v>1790</v>
      </c>
      <c r="P225" s="1" t="s">
        <v>83</v>
      </c>
      <c r="Q225" s="1" t="s">
        <v>1794</v>
      </c>
      <c r="R225" s="1"/>
      <c r="S225" s="1"/>
      <c r="T225" s="1" t="s">
        <v>1792</v>
      </c>
      <c r="U225" s="1" t="s">
        <v>40</v>
      </c>
      <c r="V225" s="1" t="s">
        <v>39</v>
      </c>
      <c r="W225" s="1" t="s">
        <v>39</v>
      </c>
      <c r="X225" s="1" t="s">
        <v>1792</v>
      </c>
      <c r="Y225" s="1" t="s">
        <v>39</v>
      </c>
      <c r="Z225" s="1" t="s">
        <v>1792</v>
      </c>
      <c r="AA225" s="1" t="s">
        <v>39</v>
      </c>
      <c r="AB225" s="1" t="s">
        <v>1792</v>
      </c>
      <c r="AC225" s="1"/>
      <c r="AD225" s="1" t="s">
        <v>1729</v>
      </c>
      <c r="AE225" s="1" t="s">
        <v>1790</v>
      </c>
      <c r="AF225" s="1" t="s">
        <v>83</v>
      </c>
      <c r="AG225" s="1" t="s">
        <v>1969</v>
      </c>
      <c r="AH225" s="1" t="s">
        <v>41</v>
      </c>
      <c r="AI225" s="1" t="s">
        <v>1794</v>
      </c>
      <c r="AJ225" s="1" t="s">
        <v>1795</v>
      </c>
      <c r="AK225" s="1" t="s">
        <v>2080</v>
      </c>
      <c r="AL225" s="1" t="s">
        <v>2089</v>
      </c>
      <c r="AM225" s="1" t="s">
        <v>2081</v>
      </c>
      <c r="AP225" s="1"/>
      <c r="AQ225" s="1"/>
    </row>
    <row r="226" spans="1:43" x14ac:dyDescent="0.25">
      <c r="A226" s="1" t="s">
        <v>238</v>
      </c>
      <c r="B226" s="1" t="s">
        <v>536</v>
      </c>
      <c r="C226" s="1" t="s">
        <v>62</v>
      </c>
      <c r="D226" s="1" t="s">
        <v>40</v>
      </c>
      <c r="E226" s="1" t="s">
        <v>635</v>
      </c>
      <c r="F226" s="1" t="s">
        <v>636</v>
      </c>
      <c r="G226" s="1" t="s">
        <v>637</v>
      </c>
      <c r="H226" s="1" t="s">
        <v>642</v>
      </c>
      <c r="I226" s="1" t="s">
        <v>652</v>
      </c>
      <c r="J226" s="1" t="s">
        <v>697</v>
      </c>
      <c r="K226" s="1" t="s">
        <v>919</v>
      </c>
      <c r="L226" s="1" t="s">
        <v>1181</v>
      </c>
      <c r="M226" s="1" t="s">
        <v>1419</v>
      </c>
      <c r="N226" s="1" t="s">
        <v>1692</v>
      </c>
      <c r="O226" s="1" t="s">
        <v>1790</v>
      </c>
      <c r="P226" s="1" t="s">
        <v>105</v>
      </c>
      <c r="Q226" s="1" t="s">
        <v>1794</v>
      </c>
      <c r="R226" s="1"/>
      <c r="S226" s="1"/>
      <c r="T226" s="1" t="s">
        <v>1792</v>
      </c>
      <c r="U226" s="1" t="s">
        <v>1792</v>
      </c>
      <c r="V226" s="1" t="s">
        <v>1792</v>
      </c>
      <c r="W226" s="1" t="s">
        <v>1792</v>
      </c>
      <c r="X226" s="1" t="s">
        <v>39</v>
      </c>
      <c r="Y226" s="1" t="s">
        <v>1792</v>
      </c>
      <c r="Z226" s="1" t="s">
        <v>39</v>
      </c>
      <c r="AA226" s="1" t="s">
        <v>1792</v>
      </c>
      <c r="AB226" s="1" t="s">
        <v>39</v>
      </c>
      <c r="AC226" s="1"/>
      <c r="AD226" s="1" t="s">
        <v>1943</v>
      </c>
      <c r="AE226" s="1" t="s">
        <v>1790</v>
      </c>
      <c r="AF226" s="1" t="s">
        <v>68</v>
      </c>
      <c r="AG226" s="1"/>
      <c r="AH226" s="1" t="s">
        <v>2060</v>
      </c>
      <c r="AI226" s="1" t="s">
        <v>1795</v>
      </c>
      <c r="AJ226" s="1" t="s">
        <v>1794</v>
      </c>
      <c r="AK226" s="1" t="s">
        <v>2081</v>
      </c>
      <c r="AL226" s="1" t="s">
        <v>2089</v>
      </c>
      <c r="AM226" s="1" t="s">
        <v>2081</v>
      </c>
      <c r="AP226" s="1"/>
      <c r="AQ226" s="1"/>
    </row>
    <row r="227" spans="1:43" x14ac:dyDescent="0.25">
      <c r="A227" s="1" t="s">
        <v>258</v>
      </c>
      <c r="B227" s="1" t="s">
        <v>556</v>
      </c>
      <c r="C227" s="1" t="s">
        <v>39</v>
      </c>
      <c r="D227" s="1" t="s">
        <v>41</v>
      </c>
      <c r="E227" s="1" t="s">
        <v>635</v>
      </c>
      <c r="F227" s="1" t="s">
        <v>636</v>
      </c>
      <c r="G227" s="1" t="s">
        <v>637</v>
      </c>
      <c r="H227" s="1" t="s">
        <v>642</v>
      </c>
      <c r="I227" s="1" t="s">
        <v>654</v>
      </c>
      <c r="J227" s="1" t="s">
        <v>706</v>
      </c>
      <c r="K227" s="1" t="s">
        <v>939</v>
      </c>
      <c r="L227" s="1" t="s">
        <v>1201</v>
      </c>
      <c r="M227" s="1" t="s">
        <v>1437</v>
      </c>
      <c r="N227" s="1" t="s">
        <v>1712</v>
      </c>
      <c r="O227" s="1" t="s">
        <v>1791</v>
      </c>
      <c r="P227" s="1" t="s">
        <v>88</v>
      </c>
      <c r="Q227" s="1" t="s">
        <v>1794</v>
      </c>
      <c r="R227" s="1"/>
      <c r="S227" s="1"/>
      <c r="T227" s="1" t="s">
        <v>1792</v>
      </c>
      <c r="U227" s="1" t="s">
        <v>39</v>
      </c>
      <c r="V227" s="1" t="s">
        <v>39</v>
      </c>
      <c r="W227" s="1" t="s">
        <v>39</v>
      </c>
      <c r="X227" s="1" t="s">
        <v>1792</v>
      </c>
      <c r="Y227" s="1" t="s">
        <v>39</v>
      </c>
      <c r="Z227" s="1" t="s">
        <v>1792</v>
      </c>
      <c r="AA227" s="1" t="s">
        <v>1792</v>
      </c>
      <c r="AB227" s="1" t="s">
        <v>1792</v>
      </c>
      <c r="AC227" s="1"/>
      <c r="AD227" s="1" t="s">
        <v>1956</v>
      </c>
      <c r="AE227" s="1" t="s">
        <v>1791</v>
      </c>
      <c r="AF227" s="1" t="s">
        <v>59</v>
      </c>
      <c r="AG227" s="1" t="s">
        <v>2005</v>
      </c>
      <c r="AH227" s="1" t="s">
        <v>42</v>
      </c>
      <c r="AI227" s="1" t="s">
        <v>1794</v>
      </c>
      <c r="AJ227" s="1" t="s">
        <v>1795</v>
      </c>
      <c r="AK227" s="1" t="s">
        <v>2080</v>
      </c>
      <c r="AL227" s="1" t="s">
        <v>2089</v>
      </c>
      <c r="AM227" s="1" t="s">
        <v>2081</v>
      </c>
      <c r="AP227" s="1"/>
      <c r="AQ227" s="1"/>
    </row>
    <row r="228" spans="1:43" x14ac:dyDescent="0.25">
      <c r="A228" s="1" t="s">
        <v>263</v>
      </c>
      <c r="B228" s="1" t="s">
        <v>561</v>
      </c>
      <c r="C228" s="1" t="s">
        <v>39</v>
      </c>
      <c r="D228" s="1" t="s">
        <v>41</v>
      </c>
      <c r="E228" s="1" t="s">
        <v>635</v>
      </c>
      <c r="F228" s="1" t="s">
        <v>636</v>
      </c>
      <c r="G228" s="1" t="s">
        <v>637</v>
      </c>
      <c r="H228" s="1" t="s">
        <v>642</v>
      </c>
      <c r="I228" s="1" t="s">
        <v>654</v>
      </c>
      <c r="J228" s="1" t="s">
        <v>710</v>
      </c>
      <c r="K228" s="1" t="s">
        <v>944</v>
      </c>
      <c r="L228" s="1" t="s">
        <v>1206</v>
      </c>
      <c r="M228" s="1" t="s">
        <v>1442</v>
      </c>
      <c r="N228" s="1" t="s">
        <v>1717</v>
      </c>
      <c r="O228" s="1" t="s">
        <v>1790</v>
      </c>
      <c r="P228" s="1" t="s">
        <v>83</v>
      </c>
      <c r="Q228" s="1" t="s">
        <v>1794</v>
      </c>
      <c r="R228" s="1"/>
      <c r="S228" s="1"/>
      <c r="T228" s="1" t="s">
        <v>1792</v>
      </c>
      <c r="U228" s="1" t="s">
        <v>41</v>
      </c>
      <c r="V228" s="1" t="s">
        <v>1792</v>
      </c>
      <c r="W228" s="1" t="s">
        <v>39</v>
      </c>
      <c r="X228" s="1" t="s">
        <v>39</v>
      </c>
      <c r="Y228" s="1" t="s">
        <v>39</v>
      </c>
      <c r="Z228" s="1" t="s">
        <v>1792</v>
      </c>
      <c r="AA228" s="1" t="s">
        <v>39</v>
      </c>
      <c r="AB228" s="1" t="s">
        <v>1792</v>
      </c>
      <c r="AC228" s="1"/>
      <c r="AD228" s="1" t="s">
        <v>1961</v>
      </c>
      <c r="AE228" s="1" t="s">
        <v>1791</v>
      </c>
      <c r="AF228" s="1" t="s">
        <v>53</v>
      </c>
      <c r="AG228" s="1" t="s">
        <v>1984</v>
      </c>
      <c r="AH228" s="1" t="s">
        <v>42</v>
      </c>
      <c r="AI228" s="1" t="s">
        <v>1794</v>
      </c>
      <c r="AJ228" s="1" t="s">
        <v>1795</v>
      </c>
      <c r="AK228" s="1" t="s">
        <v>2080</v>
      </c>
      <c r="AL228" s="1" t="s">
        <v>2089</v>
      </c>
      <c r="AM228" s="1" t="s">
        <v>2081</v>
      </c>
      <c r="AP228" s="1"/>
      <c r="AQ228" s="1"/>
    </row>
    <row r="229" spans="1:43" x14ac:dyDescent="0.25">
      <c r="A229" s="1" t="s">
        <v>272</v>
      </c>
      <c r="B229" s="1" t="s">
        <v>570</v>
      </c>
      <c r="C229" s="1" t="s">
        <v>40</v>
      </c>
      <c r="D229" s="1" t="s">
        <v>40</v>
      </c>
      <c r="E229" s="1" t="s">
        <v>635</v>
      </c>
      <c r="F229" s="1" t="s">
        <v>636</v>
      </c>
      <c r="G229" s="1" t="s">
        <v>637</v>
      </c>
      <c r="H229" s="1" t="s">
        <v>642</v>
      </c>
      <c r="I229" s="1" t="s">
        <v>652</v>
      </c>
      <c r="J229" s="1" t="s">
        <v>715</v>
      </c>
      <c r="K229" s="1" t="s">
        <v>953</v>
      </c>
      <c r="L229" s="1" t="s">
        <v>1215</v>
      </c>
      <c r="M229" s="1" t="s">
        <v>1451</v>
      </c>
      <c r="N229" s="1" t="s">
        <v>1726</v>
      </c>
      <c r="O229" s="1" t="s">
        <v>1791</v>
      </c>
      <c r="P229" s="1" t="s">
        <v>104</v>
      </c>
      <c r="Q229" s="1" t="s">
        <v>1794</v>
      </c>
      <c r="R229" s="1"/>
      <c r="S229" s="1"/>
      <c r="T229" s="1" t="s">
        <v>1792</v>
      </c>
      <c r="U229" s="1" t="s">
        <v>1792</v>
      </c>
      <c r="V229" s="1" t="s">
        <v>39</v>
      </c>
      <c r="W229" s="1" t="s">
        <v>1792</v>
      </c>
      <c r="X229" s="1" t="s">
        <v>39</v>
      </c>
      <c r="Y229" s="1" t="s">
        <v>39</v>
      </c>
      <c r="Z229" s="1" t="s">
        <v>39</v>
      </c>
      <c r="AA229" s="1" t="s">
        <v>1792</v>
      </c>
      <c r="AB229" s="1" t="s">
        <v>1792</v>
      </c>
      <c r="AC229" s="1"/>
      <c r="AD229" s="1" t="s">
        <v>1968</v>
      </c>
      <c r="AE229" s="1" t="s">
        <v>1791</v>
      </c>
      <c r="AF229" s="1" t="s">
        <v>56</v>
      </c>
      <c r="AG229" s="1" t="s">
        <v>2005</v>
      </c>
      <c r="AH229" s="1" t="s">
        <v>2071</v>
      </c>
      <c r="AI229" s="1" t="s">
        <v>1794</v>
      </c>
      <c r="AJ229" s="1" t="s">
        <v>1795</v>
      </c>
      <c r="AK229" s="1" t="s">
        <v>2080</v>
      </c>
      <c r="AL229" s="1" t="s">
        <v>2089</v>
      </c>
      <c r="AM229" s="1" t="s">
        <v>2081</v>
      </c>
      <c r="AP229" s="1"/>
      <c r="AQ229" s="1"/>
    </row>
    <row r="230" spans="1:43" x14ac:dyDescent="0.25">
      <c r="A230" s="1" t="s">
        <v>61</v>
      </c>
      <c r="B230" s="1" t="s">
        <v>359</v>
      </c>
      <c r="C230" s="1" t="s">
        <v>41</v>
      </c>
      <c r="D230" s="1" t="s">
        <v>41</v>
      </c>
      <c r="E230" s="1" t="s">
        <v>635</v>
      </c>
      <c r="F230" s="1" t="s">
        <v>636</v>
      </c>
      <c r="G230" s="1" t="s">
        <v>637</v>
      </c>
      <c r="H230" s="1" t="s">
        <v>638</v>
      </c>
      <c r="I230" s="1" t="s">
        <v>645</v>
      </c>
      <c r="J230" s="1" t="s">
        <v>665</v>
      </c>
      <c r="K230" s="1" t="s">
        <v>755</v>
      </c>
      <c r="L230" s="1" t="s">
        <v>1023</v>
      </c>
      <c r="M230" s="1" t="s">
        <v>1281</v>
      </c>
      <c r="N230" s="1" t="s">
        <v>1517</v>
      </c>
      <c r="O230" s="1" t="s">
        <v>1791</v>
      </c>
      <c r="P230" s="1" t="s">
        <v>67</v>
      </c>
      <c r="Q230" s="1" t="s">
        <v>1794</v>
      </c>
      <c r="R230" s="1" t="s">
        <v>1801</v>
      </c>
      <c r="S230" s="1" t="s">
        <v>1790</v>
      </c>
      <c r="T230" s="1" t="s">
        <v>67</v>
      </c>
      <c r="U230" s="1" t="s">
        <v>39</v>
      </c>
      <c r="V230" s="1" t="s">
        <v>39</v>
      </c>
      <c r="W230" s="1" t="s">
        <v>1792</v>
      </c>
      <c r="X230" s="1" t="s">
        <v>1792</v>
      </c>
      <c r="Y230" s="1" t="s">
        <v>40</v>
      </c>
      <c r="Z230" s="1" t="s">
        <v>39</v>
      </c>
      <c r="AA230" s="1" t="s">
        <v>1792</v>
      </c>
      <c r="AB230" s="1" t="s">
        <v>1792</v>
      </c>
      <c r="AC230" s="1" t="s">
        <v>1901</v>
      </c>
      <c r="AD230" s="1"/>
      <c r="AE230" s="1" t="s">
        <v>1791</v>
      </c>
      <c r="AF230" s="1" t="s">
        <v>67</v>
      </c>
      <c r="AG230" s="1" t="s">
        <v>1976</v>
      </c>
      <c r="AH230" s="1" t="s">
        <v>2033</v>
      </c>
      <c r="AI230" s="1" t="s">
        <v>1795</v>
      </c>
      <c r="AJ230" s="1" t="s">
        <v>1795</v>
      </c>
      <c r="AK230" s="1" t="s">
        <v>2078</v>
      </c>
      <c r="AL230" s="1" t="s">
        <v>2088</v>
      </c>
      <c r="AM230" s="1" t="s">
        <v>2093</v>
      </c>
      <c r="AP230" s="1"/>
      <c r="AQ230" s="1"/>
    </row>
    <row r="231" spans="1:43" x14ac:dyDescent="0.25">
      <c r="A231" s="1" t="s">
        <v>68</v>
      </c>
      <c r="B231" s="1" t="s">
        <v>366</v>
      </c>
      <c r="C231" s="1" t="s">
        <v>41</v>
      </c>
      <c r="D231" s="1" t="s">
        <v>41</v>
      </c>
      <c r="E231" s="1" t="s">
        <v>635</v>
      </c>
      <c r="F231" s="1" t="s">
        <v>636</v>
      </c>
      <c r="G231" s="1" t="s">
        <v>637</v>
      </c>
      <c r="H231" s="1" t="s">
        <v>638</v>
      </c>
      <c r="I231" s="1" t="s">
        <v>645</v>
      </c>
      <c r="J231" s="1" t="s">
        <v>667</v>
      </c>
      <c r="K231" s="1" t="s">
        <v>760</v>
      </c>
      <c r="L231" s="1" t="s">
        <v>1028</v>
      </c>
      <c r="M231" s="1" t="s">
        <v>1285</v>
      </c>
      <c r="N231" s="1" t="s">
        <v>1524</v>
      </c>
      <c r="O231" s="1" t="s">
        <v>1790</v>
      </c>
      <c r="P231" s="1" t="s">
        <v>68</v>
      </c>
      <c r="Q231" s="1" t="s">
        <v>1794</v>
      </c>
      <c r="R231" s="1"/>
      <c r="S231" s="1"/>
      <c r="T231" s="1" t="s">
        <v>1792</v>
      </c>
      <c r="U231" s="1" t="s">
        <v>1792</v>
      </c>
      <c r="V231" s="1" t="s">
        <v>39</v>
      </c>
      <c r="W231" s="1" t="s">
        <v>1792</v>
      </c>
      <c r="X231" s="1" t="s">
        <v>1792</v>
      </c>
      <c r="Y231" s="1" t="s">
        <v>41</v>
      </c>
      <c r="Z231" s="1" t="s">
        <v>1792</v>
      </c>
      <c r="AA231" s="1" t="s">
        <v>1792</v>
      </c>
      <c r="AB231" s="1" t="s">
        <v>1792</v>
      </c>
      <c r="AC231" s="1" t="s">
        <v>1901</v>
      </c>
      <c r="AD231" s="1"/>
      <c r="AE231" s="1" t="s">
        <v>1791</v>
      </c>
      <c r="AF231" s="1" t="s">
        <v>71</v>
      </c>
      <c r="AG231" s="1" t="s">
        <v>1976</v>
      </c>
      <c r="AH231" s="1" t="s">
        <v>2039</v>
      </c>
      <c r="AI231" s="1" t="s">
        <v>1795</v>
      </c>
      <c r="AJ231" s="1" t="s">
        <v>1794</v>
      </c>
      <c r="AK231" s="1" t="s">
        <v>2078</v>
      </c>
      <c r="AL231" s="1" t="s">
        <v>2088</v>
      </c>
      <c r="AM231" s="1" t="s">
        <v>2093</v>
      </c>
      <c r="AP231" s="1"/>
      <c r="AQ231" s="1"/>
    </row>
    <row r="232" spans="1:43" x14ac:dyDescent="0.25">
      <c r="A232" s="1" t="s">
        <v>160</v>
      </c>
      <c r="B232" s="1" t="s">
        <v>458</v>
      </c>
      <c r="C232" s="1" t="s">
        <v>63</v>
      </c>
      <c r="D232" s="1" t="s">
        <v>41</v>
      </c>
      <c r="E232" s="1" t="s">
        <v>635</v>
      </c>
      <c r="F232" s="1" t="s">
        <v>636</v>
      </c>
      <c r="G232" s="1" t="s">
        <v>637</v>
      </c>
      <c r="H232" s="1" t="s">
        <v>641</v>
      </c>
      <c r="I232" s="1" t="s">
        <v>650</v>
      </c>
      <c r="J232" s="1" t="s">
        <v>679</v>
      </c>
      <c r="K232" s="1" t="s">
        <v>844</v>
      </c>
      <c r="L232" s="1" t="s">
        <v>1108</v>
      </c>
      <c r="M232" s="1" t="s">
        <v>1354</v>
      </c>
      <c r="N232" s="1" t="s">
        <v>1616</v>
      </c>
      <c r="O232" s="1" t="s">
        <v>1790</v>
      </c>
      <c r="P232" s="1" t="s">
        <v>76</v>
      </c>
      <c r="Q232" s="1" t="s">
        <v>1794</v>
      </c>
      <c r="R232" s="1"/>
      <c r="S232" s="1"/>
      <c r="T232" s="1" t="s">
        <v>1792</v>
      </c>
      <c r="U232" s="1" t="s">
        <v>1792</v>
      </c>
      <c r="V232" s="1" t="s">
        <v>1792</v>
      </c>
      <c r="W232" s="1" t="s">
        <v>39</v>
      </c>
      <c r="X232" s="1" t="s">
        <v>1792</v>
      </c>
      <c r="Y232" s="1" t="s">
        <v>40</v>
      </c>
      <c r="Z232" s="1" t="s">
        <v>1792</v>
      </c>
      <c r="AA232" s="1" t="s">
        <v>39</v>
      </c>
      <c r="AB232" s="1" t="s">
        <v>1792</v>
      </c>
      <c r="AC232" s="1" t="s">
        <v>1903</v>
      </c>
      <c r="AD232" s="1"/>
      <c r="AE232" s="1" t="s">
        <v>1790</v>
      </c>
      <c r="AF232" s="1" t="s">
        <v>53</v>
      </c>
      <c r="AG232" s="1" t="s">
        <v>1972</v>
      </c>
      <c r="AH232" s="1" t="s">
        <v>2028</v>
      </c>
      <c r="AI232" s="1" t="s">
        <v>1795</v>
      </c>
      <c r="AJ232" s="1" t="s">
        <v>1794</v>
      </c>
      <c r="AK232" s="1" t="s">
        <v>2079</v>
      </c>
      <c r="AL232" s="1" t="s">
        <v>2088</v>
      </c>
      <c r="AM232" s="1" t="s">
        <v>2093</v>
      </c>
      <c r="AP232" s="1"/>
      <c r="AQ232" s="1"/>
    </row>
    <row r="233" spans="1:43" x14ac:dyDescent="0.25">
      <c r="A233" s="1" t="s">
        <v>180</v>
      </c>
      <c r="B233" s="1" t="s">
        <v>478</v>
      </c>
      <c r="C233" s="1" t="s">
        <v>63</v>
      </c>
      <c r="D233" s="1" t="s">
        <v>41</v>
      </c>
      <c r="E233" s="1" t="s">
        <v>635</v>
      </c>
      <c r="F233" s="1" t="s">
        <v>636</v>
      </c>
      <c r="G233" s="1" t="s">
        <v>637</v>
      </c>
      <c r="H233" s="1" t="s">
        <v>641</v>
      </c>
      <c r="I233" s="1" t="s">
        <v>650</v>
      </c>
      <c r="J233" s="1" t="s">
        <v>680</v>
      </c>
      <c r="K233" s="1" t="s">
        <v>864</v>
      </c>
      <c r="L233" s="1" t="s">
        <v>1126</v>
      </c>
      <c r="M233" s="1" t="s">
        <v>1371</v>
      </c>
      <c r="N233" s="1" t="s">
        <v>1636</v>
      </c>
      <c r="O233" s="1" t="s">
        <v>1791</v>
      </c>
      <c r="P233" s="1" t="s">
        <v>78</v>
      </c>
      <c r="Q233" s="1" t="s">
        <v>1795</v>
      </c>
      <c r="R233" s="1" t="s">
        <v>1838</v>
      </c>
      <c r="S233" s="1" t="s">
        <v>1790</v>
      </c>
      <c r="T233" s="1" t="s">
        <v>81</v>
      </c>
      <c r="U233" s="1" t="s">
        <v>1792</v>
      </c>
      <c r="V233" s="1" t="s">
        <v>40</v>
      </c>
      <c r="W233" s="1" t="s">
        <v>39</v>
      </c>
      <c r="X233" s="1" t="s">
        <v>1792</v>
      </c>
      <c r="Y233" s="1" t="s">
        <v>41</v>
      </c>
      <c r="Z233" s="1" t="s">
        <v>39</v>
      </c>
      <c r="AA233" s="1" t="s">
        <v>1792</v>
      </c>
      <c r="AB233" s="1" t="s">
        <v>1792</v>
      </c>
      <c r="AC233" s="1" t="s">
        <v>1908</v>
      </c>
      <c r="AD233" s="1"/>
      <c r="AE233" s="1" t="s">
        <v>1791</v>
      </c>
      <c r="AF233" s="1" t="s">
        <v>57</v>
      </c>
      <c r="AG233" s="1" t="s">
        <v>1974</v>
      </c>
      <c r="AH233" s="1" t="s">
        <v>2042</v>
      </c>
      <c r="AI233" s="1" t="s">
        <v>1794</v>
      </c>
      <c r="AJ233" s="1" t="s">
        <v>1794</v>
      </c>
      <c r="AK233" s="1" t="s">
        <v>2079</v>
      </c>
      <c r="AL233" s="1" t="s">
        <v>2088</v>
      </c>
      <c r="AM233" s="1" t="s">
        <v>2093</v>
      </c>
      <c r="AP233" s="1"/>
      <c r="AQ233" s="1"/>
    </row>
    <row r="234" spans="1:43" x14ac:dyDescent="0.25">
      <c r="A234" s="1" t="s">
        <v>335</v>
      </c>
      <c r="B234" s="1" t="s">
        <v>633</v>
      </c>
      <c r="C234" s="1" t="s">
        <v>62</v>
      </c>
      <c r="D234" s="1" t="s">
        <v>40</v>
      </c>
      <c r="E234" s="1" t="s">
        <v>635</v>
      </c>
      <c r="F234" s="1" t="s">
        <v>636</v>
      </c>
      <c r="G234" s="1" t="s">
        <v>637</v>
      </c>
      <c r="H234" s="1" t="s">
        <v>640</v>
      </c>
      <c r="I234" s="1" t="s">
        <v>649</v>
      </c>
      <c r="J234" s="1" t="s">
        <v>734</v>
      </c>
      <c r="K234" s="1" t="s">
        <v>1003</v>
      </c>
      <c r="L234" s="1" t="s">
        <v>1263</v>
      </c>
      <c r="M234" s="1" t="s">
        <v>1494</v>
      </c>
      <c r="N234" s="1" t="s">
        <v>1788</v>
      </c>
      <c r="O234" s="1" t="s">
        <v>1790</v>
      </c>
      <c r="P234" s="1" t="s">
        <v>87</v>
      </c>
      <c r="Q234" s="1" t="s">
        <v>1794</v>
      </c>
      <c r="R234" s="1"/>
      <c r="S234" s="1"/>
      <c r="T234" s="1" t="s">
        <v>1792</v>
      </c>
      <c r="U234" s="1" t="s">
        <v>39</v>
      </c>
      <c r="V234" s="1" t="s">
        <v>1792</v>
      </c>
      <c r="W234" s="1" t="s">
        <v>39</v>
      </c>
      <c r="X234" s="1" t="s">
        <v>1792</v>
      </c>
      <c r="Y234" s="1" t="s">
        <v>42</v>
      </c>
      <c r="Z234" s="1" t="s">
        <v>1792</v>
      </c>
      <c r="AA234" s="1" t="s">
        <v>39</v>
      </c>
      <c r="AB234" s="1" t="s">
        <v>1792</v>
      </c>
      <c r="AC234" s="1" t="s">
        <v>1901</v>
      </c>
      <c r="AD234" s="1"/>
      <c r="AE234" s="1" t="s">
        <v>1790</v>
      </c>
      <c r="AF234" s="1" t="s">
        <v>87</v>
      </c>
      <c r="AG234" s="1" t="s">
        <v>1969</v>
      </c>
      <c r="AH234" s="1" t="s">
        <v>2025</v>
      </c>
      <c r="AI234" s="1" t="s">
        <v>1794</v>
      </c>
      <c r="AJ234" s="1" t="s">
        <v>1795</v>
      </c>
      <c r="AK234" s="1" t="s">
        <v>2086</v>
      </c>
      <c r="AL234" s="1" t="s">
        <v>2080</v>
      </c>
      <c r="AM234" s="1" t="s">
        <v>2093</v>
      </c>
      <c r="AP234" s="1"/>
      <c r="AQ234" s="1"/>
    </row>
    <row r="235" spans="1:43" x14ac:dyDescent="0.25">
      <c r="A235" s="1" t="s">
        <v>336</v>
      </c>
      <c r="B235" s="1" t="s">
        <v>634</v>
      </c>
      <c r="C235" s="1" t="s">
        <v>62</v>
      </c>
      <c r="D235" s="1" t="s">
        <v>40</v>
      </c>
      <c r="E235" s="1" t="s">
        <v>635</v>
      </c>
      <c r="F235" s="1" t="s">
        <v>636</v>
      </c>
      <c r="G235" s="1" t="s">
        <v>637</v>
      </c>
      <c r="H235" s="1" t="s">
        <v>640</v>
      </c>
      <c r="I235" s="1" t="s">
        <v>649</v>
      </c>
      <c r="J235" s="1" t="s">
        <v>736</v>
      </c>
      <c r="K235" s="1" t="s">
        <v>1004</v>
      </c>
      <c r="L235" s="1" t="s">
        <v>1264</v>
      </c>
      <c r="M235" s="1" t="s">
        <v>1443</v>
      </c>
      <c r="N235" s="1" t="s">
        <v>1789</v>
      </c>
      <c r="O235" s="1" t="s">
        <v>1791</v>
      </c>
      <c r="P235" s="1" t="s">
        <v>91</v>
      </c>
      <c r="Q235" s="1" t="s">
        <v>1794</v>
      </c>
      <c r="R235" s="1"/>
      <c r="S235" s="1"/>
      <c r="T235" s="1" t="s">
        <v>1792</v>
      </c>
      <c r="U235" s="1" t="s">
        <v>39</v>
      </c>
      <c r="V235" s="1" t="s">
        <v>40</v>
      </c>
      <c r="W235" s="1" t="s">
        <v>39</v>
      </c>
      <c r="X235" s="1" t="s">
        <v>1792</v>
      </c>
      <c r="Y235" s="1" t="s">
        <v>1792</v>
      </c>
      <c r="Z235" s="1" t="s">
        <v>1792</v>
      </c>
      <c r="AA235" s="1" t="s">
        <v>1792</v>
      </c>
      <c r="AB235" s="1" t="s">
        <v>1792</v>
      </c>
      <c r="AC235" s="1" t="s">
        <v>1901</v>
      </c>
      <c r="AD235" s="1"/>
      <c r="AE235" s="1" t="s">
        <v>1791</v>
      </c>
      <c r="AF235" s="1" t="s">
        <v>56</v>
      </c>
      <c r="AG235" s="1" t="s">
        <v>1974</v>
      </c>
      <c r="AH235" s="1" t="s">
        <v>2025</v>
      </c>
      <c r="AI235" s="1" t="s">
        <v>1795</v>
      </c>
      <c r="AJ235" s="1" t="s">
        <v>1794</v>
      </c>
      <c r="AK235" s="1" t="s">
        <v>2086</v>
      </c>
      <c r="AL235" s="1" t="s">
        <v>2080</v>
      </c>
      <c r="AM235" s="1" t="s">
        <v>2093</v>
      </c>
      <c r="AP235" s="1"/>
      <c r="AQ235" s="1"/>
    </row>
    <row r="236" spans="1:43" x14ac:dyDescent="0.25">
      <c r="A236" s="1" t="s">
        <v>175</v>
      </c>
      <c r="B236" s="1" t="s">
        <v>473</v>
      </c>
      <c r="C236" s="1" t="s">
        <v>63</v>
      </c>
      <c r="D236" s="1" t="s">
        <v>41</v>
      </c>
      <c r="E236" s="1" t="s">
        <v>635</v>
      </c>
      <c r="F236" s="1" t="s">
        <v>636</v>
      </c>
      <c r="G236" s="1" t="s">
        <v>637</v>
      </c>
      <c r="H236" s="1" t="s">
        <v>641</v>
      </c>
      <c r="I236" s="1" t="s">
        <v>650</v>
      </c>
      <c r="J236" s="1" t="s">
        <v>682</v>
      </c>
      <c r="K236" s="1" t="s">
        <v>859</v>
      </c>
      <c r="L236" s="1" t="s">
        <v>1122</v>
      </c>
      <c r="M236" s="1" t="s">
        <v>1367</v>
      </c>
      <c r="N236" s="1" t="s">
        <v>1631</v>
      </c>
      <c r="O236" s="1" t="s">
        <v>1791</v>
      </c>
      <c r="P236" s="1" t="s">
        <v>76</v>
      </c>
      <c r="Q236" s="1" t="s">
        <v>1794</v>
      </c>
      <c r="R236" s="1"/>
      <c r="S236" s="1"/>
      <c r="T236" s="1" t="s">
        <v>1792</v>
      </c>
      <c r="U236" s="1" t="s">
        <v>39</v>
      </c>
      <c r="V236" s="1" t="s">
        <v>1792</v>
      </c>
      <c r="W236" s="1" t="s">
        <v>39</v>
      </c>
      <c r="X236" s="1" t="s">
        <v>1792</v>
      </c>
      <c r="Y236" s="1" t="s">
        <v>1792</v>
      </c>
      <c r="Z236" s="1" t="s">
        <v>39</v>
      </c>
      <c r="AA236" s="1" t="s">
        <v>1792</v>
      </c>
      <c r="AB236" s="1" t="s">
        <v>1792</v>
      </c>
      <c r="AC236" s="1" t="s">
        <v>1910</v>
      </c>
      <c r="AD236" s="1"/>
      <c r="AE236" s="1" t="s">
        <v>1790</v>
      </c>
      <c r="AF236" s="1" t="s">
        <v>55</v>
      </c>
      <c r="AG236" s="1" t="s">
        <v>1972</v>
      </c>
      <c r="AH236" s="1" t="s">
        <v>2029</v>
      </c>
      <c r="AI236" s="1" t="s">
        <v>1794</v>
      </c>
      <c r="AJ236" s="1" t="s">
        <v>1794</v>
      </c>
      <c r="AK236" s="1" t="s">
        <v>2079</v>
      </c>
      <c r="AL236" s="1" t="s">
        <v>2082</v>
      </c>
      <c r="AM236" s="1" t="s">
        <v>2093</v>
      </c>
      <c r="AP236" s="1"/>
      <c r="AQ236" s="1"/>
    </row>
    <row r="237" spans="1:43" x14ac:dyDescent="0.25">
      <c r="A237" s="1" t="s">
        <v>325</v>
      </c>
      <c r="B237" s="1" t="s">
        <v>623</v>
      </c>
      <c r="C237" s="1" t="s">
        <v>62</v>
      </c>
      <c r="D237" s="1" t="s">
        <v>40</v>
      </c>
      <c r="E237" s="1" t="s">
        <v>635</v>
      </c>
      <c r="F237" s="1" t="s">
        <v>636</v>
      </c>
      <c r="G237" s="1" t="s">
        <v>637</v>
      </c>
      <c r="H237" s="1" t="s">
        <v>640</v>
      </c>
      <c r="I237" s="1" t="s">
        <v>649</v>
      </c>
      <c r="J237" s="1" t="s">
        <v>733</v>
      </c>
      <c r="K237" s="1" t="s">
        <v>996</v>
      </c>
      <c r="L237" s="1" t="s">
        <v>1254</v>
      </c>
      <c r="M237" s="1" t="s">
        <v>1485</v>
      </c>
      <c r="N237" s="1" t="s">
        <v>1778</v>
      </c>
      <c r="O237" s="1" t="s">
        <v>1791</v>
      </c>
      <c r="P237" s="1" t="s">
        <v>78</v>
      </c>
      <c r="Q237" s="1" t="s">
        <v>1795</v>
      </c>
      <c r="R237" s="1" t="s">
        <v>1898</v>
      </c>
      <c r="S237" s="1" t="s">
        <v>1790</v>
      </c>
      <c r="T237" s="1" t="s">
        <v>78</v>
      </c>
      <c r="U237" s="1" t="s">
        <v>41</v>
      </c>
      <c r="V237" s="1" t="s">
        <v>39</v>
      </c>
      <c r="W237" s="1" t="s">
        <v>39</v>
      </c>
      <c r="X237" s="1" t="s">
        <v>1792</v>
      </c>
      <c r="Y237" s="1" t="s">
        <v>40</v>
      </c>
      <c r="Z237" s="1" t="s">
        <v>1792</v>
      </c>
      <c r="AA237" s="1" t="s">
        <v>39</v>
      </c>
      <c r="AB237" s="1" t="s">
        <v>1792</v>
      </c>
      <c r="AC237" s="1" t="s">
        <v>1903</v>
      </c>
      <c r="AD237" s="1"/>
      <c r="AE237" s="1" t="s">
        <v>1791</v>
      </c>
      <c r="AF237" s="1" t="s">
        <v>55</v>
      </c>
      <c r="AG237" s="1" t="s">
        <v>2017</v>
      </c>
      <c r="AH237" s="1" t="s">
        <v>2029</v>
      </c>
      <c r="AI237" s="1" t="s">
        <v>1795</v>
      </c>
      <c r="AJ237" s="1" t="s">
        <v>1794</v>
      </c>
      <c r="AK237" s="1" t="s">
        <v>2086</v>
      </c>
      <c r="AL237" s="1" t="s">
        <v>2085</v>
      </c>
      <c r="AM237" s="1" t="s">
        <v>2093</v>
      </c>
      <c r="AP237" s="1"/>
      <c r="AQ237" s="1"/>
    </row>
    <row r="238" spans="1:43" x14ac:dyDescent="0.25">
      <c r="A238" s="1" t="s">
        <v>164</v>
      </c>
      <c r="B238" s="1" t="s">
        <v>462</v>
      </c>
      <c r="C238" s="1" t="s">
        <v>63</v>
      </c>
      <c r="D238" s="1" t="s">
        <v>41</v>
      </c>
      <c r="E238" s="1" t="s">
        <v>635</v>
      </c>
      <c r="F238" s="1" t="s">
        <v>636</v>
      </c>
      <c r="G238" s="1" t="s">
        <v>637</v>
      </c>
      <c r="H238" s="1" t="s">
        <v>641</v>
      </c>
      <c r="I238" s="1" t="s">
        <v>650</v>
      </c>
      <c r="J238" s="1" t="s">
        <v>682</v>
      </c>
      <c r="K238" s="1" t="s">
        <v>848</v>
      </c>
      <c r="L238" s="1" t="s">
        <v>1112</v>
      </c>
      <c r="M238" s="1" t="s">
        <v>1357</v>
      </c>
      <c r="N238" s="1" t="s">
        <v>1620</v>
      </c>
      <c r="O238" s="1" t="s">
        <v>1791</v>
      </c>
      <c r="P238" s="1" t="s">
        <v>89</v>
      </c>
      <c r="Q238" s="1" t="s">
        <v>1794</v>
      </c>
      <c r="R238" s="1"/>
      <c r="S238" s="1"/>
      <c r="T238" s="1" t="s">
        <v>1792</v>
      </c>
      <c r="U238" s="1" t="s">
        <v>1792</v>
      </c>
      <c r="V238" s="1" t="s">
        <v>40</v>
      </c>
      <c r="W238" s="1" t="s">
        <v>39</v>
      </c>
      <c r="X238" s="1" t="s">
        <v>1792</v>
      </c>
      <c r="Y238" s="1" t="s">
        <v>39</v>
      </c>
      <c r="Z238" s="1" t="s">
        <v>39</v>
      </c>
      <c r="AA238" s="1" t="s">
        <v>1792</v>
      </c>
      <c r="AB238" s="1" t="s">
        <v>1792</v>
      </c>
      <c r="AC238" s="1" t="s">
        <v>1901</v>
      </c>
      <c r="AD238" s="1"/>
      <c r="AE238" s="1" t="s">
        <v>1791</v>
      </c>
      <c r="AF238" s="1" t="s">
        <v>84</v>
      </c>
      <c r="AG238" s="1" t="s">
        <v>1969</v>
      </c>
      <c r="AH238" s="1" t="s">
        <v>2021</v>
      </c>
      <c r="AI238" s="1" t="s">
        <v>1794</v>
      </c>
      <c r="AJ238" s="1" t="s">
        <v>1794</v>
      </c>
      <c r="AK238" s="1" t="s">
        <v>2079</v>
      </c>
      <c r="AL238" s="1" t="s">
        <v>2082</v>
      </c>
      <c r="AM238" s="1" t="s">
        <v>2093</v>
      </c>
      <c r="AP238" s="1"/>
      <c r="AQ238" s="1"/>
    </row>
    <row r="239" spans="1:43" x14ac:dyDescent="0.25">
      <c r="A239" s="1" t="s">
        <v>169</v>
      </c>
      <c r="B239" s="1" t="s">
        <v>467</v>
      </c>
      <c r="C239" s="1" t="s">
        <v>63</v>
      </c>
      <c r="D239" s="1" t="s">
        <v>41</v>
      </c>
      <c r="E239" s="1" t="s">
        <v>635</v>
      </c>
      <c r="F239" s="1" t="s">
        <v>636</v>
      </c>
      <c r="G239" s="1" t="s">
        <v>637</v>
      </c>
      <c r="H239" s="1" t="s">
        <v>641</v>
      </c>
      <c r="I239" s="1" t="s">
        <v>650</v>
      </c>
      <c r="J239" s="1" t="s">
        <v>678</v>
      </c>
      <c r="K239" s="1" t="s">
        <v>853</v>
      </c>
      <c r="L239" s="1" t="s">
        <v>1117</v>
      </c>
      <c r="M239" s="1" t="s">
        <v>1361</v>
      </c>
      <c r="N239" s="1" t="s">
        <v>1625</v>
      </c>
      <c r="O239" s="1" t="s">
        <v>1790</v>
      </c>
      <c r="P239" s="1" t="s">
        <v>85</v>
      </c>
      <c r="Q239" s="1" t="s">
        <v>1794</v>
      </c>
      <c r="R239" s="1"/>
      <c r="S239" s="1"/>
      <c r="T239" s="1" t="s">
        <v>1792</v>
      </c>
      <c r="U239" s="1" t="s">
        <v>39</v>
      </c>
      <c r="V239" s="1" t="s">
        <v>1792</v>
      </c>
      <c r="W239" s="1" t="s">
        <v>1792</v>
      </c>
      <c r="X239" s="1" t="s">
        <v>1792</v>
      </c>
      <c r="Y239" s="1" t="s">
        <v>39</v>
      </c>
      <c r="Z239" s="1" t="s">
        <v>41</v>
      </c>
      <c r="AA239" s="1" t="s">
        <v>39</v>
      </c>
      <c r="AB239" s="1" t="s">
        <v>1792</v>
      </c>
      <c r="AC239" s="1" t="s">
        <v>1906</v>
      </c>
      <c r="AD239" s="1"/>
      <c r="AE239" s="1" t="s">
        <v>1790</v>
      </c>
      <c r="AF239" s="1" t="s">
        <v>59</v>
      </c>
      <c r="AG239" s="1" t="s">
        <v>1972</v>
      </c>
      <c r="AH239" s="1" t="s">
        <v>2021</v>
      </c>
      <c r="AI239" s="1" t="s">
        <v>1794</v>
      </c>
      <c r="AJ239" s="1" t="s">
        <v>1794</v>
      </c>
      <c r="AK239" s="1" t="s">
        <v>2079</v>
      </c>
      <c r="AL239" s="1" t="s">
        <v>2082</v>
      </c>
      <c r="AM239" s="1" t="s">
        <v>2093</v>
      </c>
      <c r="AP239" s="1"/>
      <c r="AQ239" s="1"/>
    </row>
    <row r="240" spans="1:43" x14ac:dyDescent="0.25">
      <c r="A240" s="1" t="s">
        <v>319</v>
      </c>
      <c r="B240" s="1" t="s">
        <v>617</v>
      </c>
      <c r="C240" s="1" t="s">
        <v>62</v>
      </c>
      <c r="D240" s="1" t="s">
        <v>40</v>
      </c>
      <c r="E240" s="1" t="s">
        <v>635</v>
      </c>
      <c r="F240" s="1" t="s">
        <v>636</v>
      </c>
      <c r="G240" s="1" t="s">
        <v>637</v>
      </c>
      <c r="H240" s="1" t="s">
        <v>640</v>
      </c>
      <c r="I240" s="1" t="s">
        <v>649</v>
      </c>
      <c r="J240" s="1" t="s">
        <v>729</v>
      </c>
      <c r="K240" s="1" t="s">
        <v>991</v>
      </c>
      <c r="L240" s="1" t="s">
        <v>1250</v>
      </c>
      <c r="M240" s="1" t="s">
        <v>1482</v>
      </c>
      <c r="N240" s="1" t="s">
        <v>1772</v>
      </c>
      <c r="O240" s="1" t="s">
        <v>1791</v>
      </c>
      <c r="P240" s="1" t="s">
        <v>83</v>
      </c>
      <c r="Q240" s="1" t="s">
        <v>1794</v>
      </c>
      <c r="R240" s="1"/>
      <c r="S240" s="1"/>
      <c r="T240" s="1" t="s">
        <v>1792</v>
      </c>
      <c r="U240" s="1" t="s">
        <v>1792</v>
      </c>
      <c r="V240" s="1" t="s">
        <v>40</v>
      </c>
      <c r="W240" s="1" t="s">
        <v>39</v>
      </c>
      <c r="X240" s="1" t="s">
        <v>1792</v>
      </c>
      <c r="Y240" s="1" t="s">
        <v>1792</v>
      </c>
      <c r="Z240" s="1" t="s">
        <v>1792</v>
      </c>
      <c r="AA240" s="1" t="s">
        <v>1792</v>
      </c>
      <c r="AB240" s="1" t="s">
        <v>1792</v>
      </c>
      <c r="AC240" s="1" t="s">
        <v>1910</v>
      </c>
      <c r="AD240" s="1"/>
      <c r="AE240" s="1" t="s">
        <v>1791</v>
      </c>
      <c r="AF240" s="1" t="s">
        <v>55</v>
      </c>
      <c r="AG240" s="1" t="s">
        <v>2009</v>
      </c>
      <c r="AH240" s="1" t="s">
        <v>2021</v>
      </c>
      <c r="AI240" s="1" t="s">
        <v>1795</v>
      </c>
      <c r="AJ240" s="1" t="s">
        <v>1794</v>
      </c>
      <c r="AK240" s="1" t="s">
        <v>2086</v>
      </c>
      <c r="AL240" s="1" t="s">
        <v>2085</v>
      </c>
      <c r="AM240" s="1" t="s">
        <v>2093</v>
      </c>
      <c r="AP240" s="1"/>
      <c r="AQ240" s="1"/>
    </row>
    <row r="241" spans="1:43" x14ac:dyDescent="0.25">
      <c r="A241" s="1" t="s">
        <v>328</v>
      </c>
      <c r="B241" s="1" t="s">
        <v>626</v>
      </c>
      <c r="C241" s="1" t="s">
        <v>62</v>
      </c>
      <c r="D241" s="1" t="s">
        <v>40</v>
      </c>
      <c r="E241" s="1" t="s">
        <v>635</v>
      </c>
      <c r="F241" s="1" t="s">
        <v>636</v>
      </c>
      <c r="G241" s="1" t="s">
        <v>637</v>
      </c>
      <c r="H241" s="1" t="s">
        <v>640</v>
      </c>
      <c r="I241" s="1" t="s">
        <v>649</v>
      </c>
      <c r="J241" s="1" t="s">
        <v>731</v>
      </c>
      <c r="K241" s="1" t="s">
        <v>989</v>
      </c>
      <c r="L241" s="1" t="s">
        <v>1257</v>
      </c>
      <c r="M241" s="1" t="s">
        <v>1481</v>
      </c>
      <c r="N241" s="1" t="s">
        <v>1781</v>
      </c>
      <c r="O241" s="1" t="s">
        <v>1790</v>
      </c>
      <c r="P241" s="1" t="s">
        <v>85</v>
      </c>
      <c r="Q241" s="1" t="s">
        <v>1794</v>
      </c>
      <c r="R241" s="1"/>
      <c r="S241" s="1"/>
      <c r="T241" s="1" t="s">
        <v>1792</v>
      </c>
      <c r="U241" s="1" t="s">
        <v>39</v>
      </c>
      <c r="V241" s="1" t="s">
        <v>1792</v>
      </c>
      <c r="W241" s="1" t="s">
        <v>39</v>
      </c>
      <c r="X241" s="1" t="s">
        <v>1792</v>
      </c>
      <c r="Y241" s="1" t="s">
        <v>40</v>
      </c>
      <c r="Z241" s="1" t="s">
        <v>39</v>
      </c>
      <c r="AA241" s="1" t="s">
        <v>1792</v>
      </c>
      <c r="AB241" s="1" t="s">
        <v>1792</v>
      </c>
      <c r="AC241" s="1" t="s">
        <v>1904</v>
      </c>
      <c r="AD241" s="1"/>
      <c r="AE241" s="1" t="s">
        <v>1791</v>
      </c>
      <c r="AF241" s="1" t="s">
        <v>60</v>
      </c>
      <c r="AG241" s="1" t="s">
        <v>1990</v>
      </c>
      <c r="AH241" s="1" t="s">
        <v>2021</v>
      </c>
      <c r="AI241" s="1" t="s">
        <v>1795</v>
      </c>
      <c r="AJ241" s="1" t="s">
        <v>1794</v>
      </c>
      <c r="AK241" s="1" t="s">
        <v>2086</v>
      </c>
      <c r="AL241" s="1" t="s">
        <v>2085</v>
      </c>
      <c r="AM241" s="1" t="s">
        <v>2093</v>
      </c>
      <c r="AP241" s="1"/>
      <c r="AQ241" s="1"/>
    </row>
    <row r="242" spans="1:43" x14ac:dyDescent="0.25">
      <c r="A242" s="1" t="s">
        <v>332</v>
      </c>
      <c r="B242" s="1" t="s">
        <v>630</v>
      </c>
      <c r="C242" s="1" t="s">
        <v>62</v>
      </c>
      <c r="D242" s="1" t="s">
        <v>40</v>
      </c>
      <c r="E242" s="1" t="s">
        <v>635</v>
      </c>
      <c r="F242" s="1" t="s">
        <v>636</v>
      </c>
      <c r="G242" s="1" t="s">
        <v>637</v>
      </c>
      <c r="H242" s="1" t="s">
        <v>640</v>
      </c>
      <c r="I242" s="1" t="s">
        <v>649</v>
      </c>
      <c r="J242" s="1" t="s">
        <v>734</v>
      </c>
      <c r="K242" s="1" t="s">
        <v>1000</v>
      </c>
      <c r="L242" s="1" t="s">
        <v>1259</v>
      </c>
      <c r="M242" s="1" t="s">
        <v>1491</v>
      </c>
      <c r="N242" s="1" t="s">
        <v>1785</v>
      </c>
      <c r="O242" s="1" t="s">
        <v>1790</v>
      </c>
      <c r="P242" s="1" t="s">
        <v>96</v>
      </c>
      <c r="Q242" s="1" t="s">
        <v>1794</v>
      </c>
      <c r="R242" s="1"/>
      <c r="S242" s="1"/>
      <c r="T242" s="1" t="s">
        <v>1792</v>
      </c>
      <c r="U242" s="1" t="s">
        <v>39</v>
      </c>
      <c r="V242" s="1" t="s">
        <v>1792</v>
      </c>
      <c r="W242" s="1" t="s">
        <v>1792</v>
      </c>
      <c r="X242" s="1" t="s">
        <v>1792</v>
      </c>
      <c r="Y242" s="1" t="s">
        <v>39</v>
      </c>
      <c r="Z242" s="1" t="s">
        <v>1792</v>
      </c>
      <c r="AA242" s="1" t="s">
        <v>1792</v>
      </c>
      <c r="AB242" s="1" t="s">
        <v>1792</v>
      </c>
      <c r="AC242" s="1" t="s">
        <v>1904</v>
      </c>
      <c r="AD242" s="1"/>
      <c r="AE242" s="1" t="s">
        <v>1790</v>
      </c>
      <c r="AF242" s="1" t="s">
        <v>51</v>
      </c>
      <c r="AG242" s="1" t="s">
        <v>2018</v>
      </c>
      <c r="AH242" s="1" t="s">
        <v>2021</v>
      </c>
      <c r="AI242" s="1" t="s">
        <v>1795</v>
      </c>
      <c r="AJ242" s="1" t="s">
        <v>1795</v>
      </c>
      <c r="AK242" s="1" t="s">
        <v>2086</v>
      </c>
      <c r="AL242" s="1" t="s">
        <v>2082</v>
      </c>
      <c r="AM242" s="1" t="s">
        <v>2093</v>
      </c>
      <c r="AP242" s="1"/>
      <c r="AQ242" s="1"/>
    </row>
    <row r="243" spans="1:43" x14ac:dyDescent="0.25">
      <c r="A243" s="1" t="s">
        <v>334</v>
      </c>
      <c r="B243" s="1" t="s">
        <v>632</v>
      </c>
      <c r="C243" s="1" t="s">
        <v>62</v>
      </c>
      <c r="D243" s="1" t="s">
        <v>40</v>
      </c>
      <c r="E243" s="1" t="s">
        <v>635</v>
      </c>
      <c r="F243" s="1" t="s">
        <v>636</v>
      </c>
      <c r="G243" s="1" t="s">
        <v>637</v>
      </c>
      <c r="H243" s="1" t="s">
        <v>640</v>
      </c>
      <c r="I243" s="1" t="s">
        <v>649</v>
      </c>
      <c r="J243" s="1" t="s">
        <v>734</v>
      </c>
      <c r="K243" s="1" t="s">
        <v>1002</v>
      </c>
      <c r="L243" s="1" t="s">
        <v>1262</v>
      </c>
      <c r="M243" s="1" t="s">
        <v>1493</v>
      </c>
      <c r="N243" s="1" t="s">
        <v>1787</v>
      </c>
      <c r="O243" s="1" t="s">
        <v>1791</v>
      </c>
      <c r="P243" s="1" t="s">
        <v>96</v>
      </c>
      <c r="Q243" s="1" t="s">
        <v>1794</v>
      </c>
      <c r="R243" s="1"/>
      <c r="S243" s="1"/>
      <c r="T243" s="1" t="s">
        <v>1792</v>
      </c>
      <c r="U243" s="1" t="s">
        <v>40</v>
      </c>
      <c r="V243" s="1" t="s">
        <v>40</v>
      </c>
      <c r="W243" s="1" t="s">
        <v>39</v>
      </c>
      <c r="X243" s="1" t="s">
        <v>1792</v>
      </c>
      <c r="Y243" s="1" t="s">
        <v>39</v>
      </c>
      <c r="Z243" s="1" t="s">
        <v>39</v>
      </c>
      <c r="AA243" s="1" t="s">
        <v>1792</v>
      </c>
      <c r="AB243" s="1" t="s">
        <v>1792</v>
      </c>
      <c r="AC243" s="1" t="s">
        <v>1910</v>
      </c>
      <c r="AD243" s="1"/>
      <c r="AE243" s="1" t="s">
        <v>1791</v>
      </c>
      <c r="AF243" s="1" t="s">
        <v>56</v>
      </c>
      <c r="AG243" s="1" t="s">
        <v>1974</v>
      </c>
      <c r="AH243" s="1" t="s">
        <v>2021</v>
      </c>
      <c r="AI243" s="1" t="s">
        <v>1795</v>
      </c>
      <c r="AJ243" s="1" t="s">
        <v>1795</v>
      </c>
      <c r="AK243" s="1" t="s">
        <v>2086</v>
      </c>
      <c r="AL243" s="1" t="s">
        <v>2082</v>
      </c>
      <c r="AM243" s="1" t="s">
        <v>2093</v>
      </c>
      <c r="AP243" s="1"/>
      <c r="AQ243" s="1"/>
    </row>
    <row r="244" spans="1:43" x14ac:dyDescent="0.25">
      <c r="A244" s="1" t="s">
        <v>173</v>
      </c>
      <c r="B244" s="1" t="s">
        <v>471</v>
      </c>
      <c r="C244" s="1" t="s">
        <v>63</v>
      </c>
      <c r="D244" s="1" t="s">
        <v>41</v>
      </c>
      <c r="E244" s="1" t="s">
        <v>635</v>
      </c>
      <c r="F244" s="1" t="s">
        <v>636</v>
      </c>
      <c r="G244" s="1" t="s">
        <v>637</v>
      </c>
      <c r="H244" s="1" t="s">
        <v>641</v>
      </c>
      <c r="I244" s="1" t="s">
        <v>650</v>
      </c>
      <c r="J244" s="1" t="s">
        <v>682</v>
      </c>
      <c r="K244" s="1" t="s">
        <v>857</v>
      </c>
      <c r="L244" s="1" t="s">
        <v>1121</v>
      </c>
      <c r="M244" s="1" t="s">
        <v>1365</v>
      </c>
      <c r="N244" s="1" t="s">
        <v>1629</v>
      </c>
      <c r="O244" s="1" t="s">
        <v>1790</v>
      </c>
      <c r="P244" s="1" t="s">
        <v>71</v>
      </c>
      <c r="Q244" s="1" t="s">
        <v>1794</v>
      </c>
      <c r="R244" s="1"/>
      <c r="S244" s="1" t="s">
        <v>1790</v>
      </c>
      <c r="T244" s="1" t="s">
        <v>71</v>
      </c>
      <c r="U244" s="1" t="s">
        <v>40</v>
      </c>
      <c r="V244" s="1" t="s">
        <v>39</v>
      </c>
      <c r="W244" s="1" t="s">
        <v>1792</v>
      </c>
      <c r="X244" s="1" t="s">
        <v>1792</v>
      </c>
      <c r="Y244" s="1" t="s">
        <v>40</v>
      </c>
      <c r="Z244" s="1" t="s">
        <v>1792</v>
      </c>
      <c r="AA244" s="1" t="s">
        <v>1792</v>
      </c>
      <c r="AB244" s="1" t="s">
        <v>1792</v>
      </c>
      <c r="AC244" s="1" t="s">
        <v>1901</v>
      </c>
      <c r="AD244" s="1"/>
      <c r="AE244" s="1" t="s">
        <v>1790</v>
      </c>
      <c r="AF244" s="1" t="s">
        <v>71</v>
      </c>
      <c r="AG244" s="1" t="s">
        <v>1969</v>
      </c>
      <c r="AH244" s="1" t="s">
        <v>2022</v>
      </c>
      <c r="AI244" s="1" t="s">
        <v>1794</v>
      </c>
      <c r="AJ244" s="1" t="s">
        <v>1795</v>
      </c>
      <c r="AK244" s="1" t="s">
        <v>2079</v>
      </c>
      <c r="AL244" s="1" t="s">
        <v>2082</v>
      </c>
      <c r="AM244" s="1" t="s">
        <v>2093</v>
      </c>
      <c r="AP244" s="1"/>
      <c r="AQ244" s="1"/>
    </row>
    <row r="245" spans="1:43" x14ac:dyDescent="0.25">
      <c r="A245" s="1" t="s">
        <v>105</v>
      </c>
      <c r="B245" s="1" t="s">
        <v>403</v>
      </c>
      <c r="C245" s="1" t="s">
        <v>67</v>
      </c>
      <c r="D245" s="1" t="s">
        <v>41</v>
      </c>
      <c r="E245" s="1" t="s">
        <v>635</v>
      </c>
      <c r="F245" s="1" t="s">
        <v>636</v>
      </c>
      <c r="G245" s="1" t="s">
        <v>637</v>
      </c>
      <c r="H245" s="1" t="s">
        <v>639</v>
      </c>
      <c r="I245" s="1" t="s">
        <v>647</v>
      </c>
      <c r="J245" s="1" t="s">
        <v>673</v>
      </c>
      <c r="K245" s="1" t="s">
        <v>793</v>
      </c>
      <c r="L245" s="1" t="s">
        <v>1060</v>
      </c>
      <c r="M245" s="1" t="s">
        <v>1312</v>
      </c>
      <c r="N245" s="1" t="s">
        <v>1561</v>
      </c>
      <c r="O245" s="1" t="s">
        <v>1790</v>
      </c>
      <c r="P245" s="1" t="s">
        <v>63</v>
      </c>
      <c r="Q245" s="1" t="s">
        <v>1794</v>
      </c>
      <c r="R245" s="1"/>
      <c r="S245" s="1"/>
      <c r="T245" s="1" t="s">
        <v>1792</v>
      </c>
      <c r="U245" s="1" t="s">
        <v>1792</v>
      </c>
      <c r="V245" s="1" t="s">
        <v>39</v>
      </c>
      <c r="W245" s="1" t="s">
        <v>1792</v>
      </c>
      <c r="X245" s="1" t="s">
        <v>1792</v>
      </c>
      <c r="Y245" s="1" t="s">
        <v>39</v>
      </c>
      <c r="Z245" s="1" t="s">
        <v>39</v>
      </c>
      <c r="AA245" s="1" t="s">
        <v>1792</v>
      </c>
      <c r="AB245" s="1" t="s">
        <v>1792</v>
      </c>
      <c r="AC245" s="1" t="s">
        <v>1901</v>
      </c>
      <c r="AD245" s="1"/>
      <c r="AE245" s="1" t="s">
        <v>1790</v>
      </c>
      <c r="AF245" s="1" t="s">
        <v>65</v>
      </c>
      <c r="AG245" s="1" t="s">
        <v>1986</v>
      </c>
      <c r="AH245" s="1" t="s">
        <v>2023</v>
      </c>
      <c r="AI245" s="1" t="s">
        <v>1794</v>
      </c>
      <c r="AJ245" s="1" t="s">
        <v>1795</v>
      </c>
      <c r="AK245" s="1" t="s">
        <v>2079</v>
      </c>
      <c r="AL245" s="1" t="s">
        <v>2088</v>
      </c>
      <c r="AM245" s="1" t="s">
        <v>2093</v>
      </c>
      <c r="AP245" s="1"/>
      <c r="AQ245" s="1"/>
    </row>
    <row r="246" spans="1:43" x14ac:dyDescent="0.25">
      <c r="A246" s="1" t="s">
        <v>145</v>
      </c>
      <c r="B246" s="1" t="s">
        <v>443</v>
      </c>
      <c r="C246" s="1" t="s">
        <v>67</v>
      </c>
      <c r="D246" s="1" t="s">
        <v>41</v>
      </c>
      <c r="E246" s="1" t="s">
        <v>635</v>
      </c>
      <c r="F246" s="1" t="s">
        <v>636</v>
      </c>
      <c r="G246" s="1" t="s">
        <v>637</v>
      </c>
      <c r="H246" s="1" t="s">
        <v>639</v>
      </c>
      <c r="I246" s="1" t="s">
        <v>647</v>
      </c>
      <c r="J246" s="1" t="s">
        <v>675</v>
      </c>
      <c r="K246" s="1" t="s">
        <v>829</v>
      </c>
      <c r="L246" s="1" t="s">
        <v>1061</v>
      </c>
      <c r="M246" s="1" t="s">
        <v>1314</v>
      </c>
      <c r="N246" s="1" t="s">
        <v>1601</v>
      </c>
      <c r="O246" s="1" t="s">
        <v>1790</v>
      </c>
      <c r="P246" s="1" t="s">
        <v>65</v>
      </c>
      <c r="Q246" s="1" t="s">
        <v>1794</v>
      </c>
      <c r="R246" s="1"/>
      <c r="S246" s="1"/>
      <c r="T246" s="1" t="s">
        <v>1792</v>
      </c>
      <c r="U246" s="1" t="s">
        <v>41</v>
      </c>
      <c r="V246" s="1" t="s">
        <v>1792</v>
      </c>
      <c r="W246" s="1" t="s">
        <v>1792</v>
      </c>
      <c r="X246" s="1" t="s">
        <v>1792</v>
      </c>
      <c r="Y246" s="1" t="s">
        <v>39</v>
      </c>
      <c r="Z246" s="1" t="s">
        <v>1792</v>
      </c>
      <c r="AA246" s="1" t="s">
        <v>1792</v>
      </c>
      <c r="AB246" s="1" t="s">
        <v>1792</v>
      </c>
      <c r="AC246" s="1" t="s">
        <v>1902</v>
      </c>
      <c r="AD246" s="1"/>
      <c r="AE246" s="1" t="s">
        <v>1790</v>
      </c>
      <c r="AF246" s="1" t="s">
        <v>65</v>
      </c>
      <c r="AG246" s="1" t="s">
        <v>1969</v>
      </c>
      <c r="AH246" s="1" t="s">
        <v>2023</v>
      </c>
      <c r="AI246" s="1" t="s">
        <v>1794</v>
      </c>
      <c r="AJ246" s="1" t="s">
        <v>1794</v>
      </c>
      <c r="AK246" s="1" t="s">
        <v>2079</v>
      </c>
      <c r="AL246" s="1" t="s">
        <v>2088</v>
      </c>
      <c r="AM246" s="1" t="s">
        <v>2093</v>
      </c>
      <c r="AP246" s="1"/>
      <c r="AQ246" s="1"/>
    </row>
    <row r="247" spans="1:43" x14ac:dyDescent="0.25">
      <c r="A247" s="1" t="s">
        <v>318</v>
      </c>
      <c r="B247" s="1" t="s">
        <v>616</v>
      </c>
      <c r="C247" s="1" t="s">
        <v>40</v>
      </c>
      <c r="D247" s="1" t="s">
        <v>41</v>
      </c>
      <c r="E247" s="1" t="s">
        <v>635</v>
      </c>
      <c r="F247" s="1" t="s">
        <v>636</v>
      </c>
      <c r="G247" s="1" t="s">
        <v>637</v>
      </c>
      <c r="H247" s="1" t="s">
        <v>639</v>
      </c>
      <c r="I247" s="1" t="s">
        <v>648</v>
      </c>
      <c r="J247" s="1" t="s">
        <v>676</v>
      </c>
      <c r="K247" s="1" t="s">
        <v>822</v>
      </c>
      <c r="L247" s="1" t="s">
        <v>1088</v>
      </c>
      <c r="M247" s="1" t="s">
        <v>1338</v>
      </c>
      <c r="N247" s="1" t="s">
        <v>1771</v>
      </c>
      <c r="O247" s="1" t="s">
        <v>1790</v>
      </c>
      <c r="P247" s="1" t="s">
        <v>76</v>
      </c>
      <c r="Q247" s="1" t="s">
        <v>1794</v>
      </c>
      <c r="R247" s="1"/>
      <c r="S247" s="1"/>
      <c r="T247" s="1" t="s">
        <v>1792</v>
      </c>
      <c r="U247" s="1" t="s">
        <v>40</v>
      </c>
      <c r="V247" s="1" t="s">
        <v>1792</v>
      </c>
      <c r="W247" s="1" t="s">
        <v>1792</v>
      </c>
      <c r="X247" s="1" t="s">
        <v>1792</v>
      </c>
      <c r="Y247" s="1" t="s">
        <v>40</v>
      </c>
      <c r="Z247" s="1" t="s">
        <v>39</v>
      </c>
      <c r="AA247" s="1" t="s">
        <v>1792</v>
      </c>
      <c r="AB247" s="1" t="s">
        <v>1792</v>
      </c>
      <c r="AC247" s="1" t="s">
        <v>1924</v>
      </c>
      <c r="AD247" s="1"/>
      <c r="AE247" s="1" t="s">
        <v>1790</v>
      </c>
      <c r="AF247" s="1" t="s">
        <v>76</v>
      </c>
      <c r="AG247" s="1" t="s">
        <v>1986</v>
      </c>
      <c r="AH247" s="1" t="s">
        <v>2023</v>
      </c>
      <c r="AI247" s="1" t="s">
        <v>1794</v>
      </c>
      <c r="AJ247" s="1" t="s">
        <v>1794</v>
      </c>
      <c r="AK247" s="1" t="s">
        <v>2079</v>
      </c>
      <c r="AL247" s="1" t="s">
        <v>2085</v>
      </c>
      <c r="AM247" s="1" t="s">
        <v>2093</v>
      </c>
      <c r="AP247" s="1"/>
      <c r="AQ247" s="1"/>
    </row>
    <row r="248" spans="1:43" x14ac:dyDescent="0.25">
      <c r="A248" s="1" t="s">
        <v>172</v>
      </c>
      <c r="B248" s="1" t="s">
        <v>470</v>
      </c>
      <c r="C248" s="1" t="s">
        <v>63</v>
      </c>
      <c r="D248" s="1" t="s">
        <v>41</v>
      </c>
      <c r="E248" s="1" t="s">
        <v>635</v>
      </c>
      <c r="F248" s="1" t="s">
        <v>636</v>
      </c>
      <c r="G248" s="1" t="s">
        <v>637</v>
      </c>
      <c r="H248" s="1" t="s">
        <v>641</v>
      </c>
      <c r="I248" s="1" t="s">
        <v>650</v>
      </c>
      <c r="J248" s="1" t="s">
        <v>683</v>
      </c>
      <c r="K248" s="1" t="s">
        <v>856</v>
      </c>
      <c r="L248" s="1" t="s">
        <v>1120</v>
      </c>
      <c r="M248" s="1" t="s">
        <v>1364</v>
      </c>
      <c r="N248" s="1" t="s">
        <v>1628</v>
      </c>
      <c r="O248" s="1" t="s">
        <v>1791</v>
      </c>
      <c r="P248" s="1" t="s">
        <v>83</v>
      </c>
      <c r="Q248" s="1" t="s">
        <v>1794</v>
      </c>
      <c r="R248" s="1"/>
      <c r="S248" s="1" t="s">
        <v>1790</v>
      </c>
      <c r="T248" s="1" t="s">
        <v>84</v>
      </c>
      <c r="U248" s="1" t="s">
        <v>41</v>
      </c>
      <c r="V248" s="1" t="s">
        <v>39</v>
      </c>
      <c r="W248" s="1" t="s">
        <v>39</v>
      </c>
      <c r="X248" s="1" t="s">
        <v>1792</v>
      </c>
      <c r="Y248" s="1" t="s">
        <v>40</v>
      </c>
      <c r="Z248" s="1" t="s">
        <v>1792</v>
      </c>
      <c r="AA248" s="1" t="s">
        <v>1792</v>
      </c>
      <c r="AB248" s="1" t="s">
        <v>1792</v>
      </c>
      <c r="AC248" s="1" t="s">
        <v>1903</v>
      </c>
      <c r="AD248" s="1"/>
      <c r="AE248" s="1" t="s">
        <v>1791</v>
      </c>
      <c r="AF248" s="1" t="s">
        <v>54</v>
      </c>
      <c r="AG248" s="1" t="s">
        <v>1993</v>
      </c>
      <c r="AH248" s="1" t="s">
        <v>2023</v>
      </c>
      <c r="AI248" s="1" t="s">
        <v>1794</v>
      </c>
      <c r="AJ248" s="1" t="s">
        <v>1794</v>
      </c>
      <c r="AK248" s="1" t="s">
        <v>2079</v>
      </c>
      <c r="AL248" s="1" t="s">
        <v>2082</v>
      </c>
      <c r="AM248" s="1" t="s">
        <v>2093</v>
      </c>
      <c r="AP248" s="1"/>
      <c r="AQ248" s="1"/>
    </row>
    <row r="249" spans="1:43" x14ac:dyDescent="0.25">
      <c r="A249" s="1" t="s">
        <v>320</v>
      </c>
      <c r="B249" s="1" t="s">
        <v>618</v>
      </c>
      <c r="C249" s="1" t="s">
        <v>62</v>
      </c>
      <c r="D249" s="1" t="s">
        <v>40</v>
      </c>
      <c r="E249" s="1" t="s">
        <v>635</v>
      </c>
      <c r="F249" s="1" t="s">
        <v>636</v>
      </c>
      <c r="G249" s="1" t="s">
        <v>637</v>
      </c>
      <c r="H249" s="1" t="s">
        <v>640</v>
      </c>
      <c r="I249" s="1" t="s">
        <v>649</v>
      </c>
      <c r="J249" s="1" t="s">
        <v>731</v>
      </c>
      <c r="K249" s="1" t="s">
        <v>992</v>
      </c>
      <c r="L249" s="1" t="s">
        <v>1251</v>
      </c>
      <c r="M249" s="1" t="s">
        <v>1483</v>
      </c>
      <c r="N249" s="1" t="s">
        <v>1773</v>
      </c>
      <c r="O249" s="1" t="s">
        <v>1790</v>
      </c>
      <c r="P249" s="1" t="s">
        <v>77</v>
      </c>
      <c r="Q249" s="1" t="s">
        <v>1794</v>
      </c>
      <c r="R249" s="1"/>
      <c r="S249" s="1"/>
      <c r="T249" s="1" t="s">
        <v>1792</v>
      </c>
      <c r="U249" s="1" t="s">
        <v>1792</v>
      </c>
      <c r="V249" s="1" t="s">
        <v>1792</v>
      </c>
      <c r="W249" s="1" t="s">
        <v>1792</v>
      </c>
      <c r="X249" s="1" t="s">
        <v>1792</v>
      </c>
      <c r="Y249" s="1" t="s">
        <v>39</v>
      </c>
      <c r="Z249" s="1" t="s">
        <v>1792</v>
      </c>
      <c r="AA249" s="1" t="s">
        <v>39</v>
      </c>
      <c r="AB249" s="1" t="s">
        <v>1792</v>
      </c>
      <c r="AC249" s="1" t="s">
        <v>1924</v>
      </c>
      <c r="AD249" s="1"/>
      <c r="AE249" s="1" t="s">
        <v>1790</v>
      </c>
      <c r="AF249" s="1" t="s">
        <v>77</v>
      </c>
      <c r="AG249" s="1" t="s">
        <v>1969</v>
      </c>
      <c r="AH249" s="1" t="s">
        <v>2023</v>
      </c>
      <c r="AI249" s="1" t="s">
        <v>1795</v>
      </c>
      <c r="AJ249" s="1" t="s">
        <v>1795</v>
      </c>
      <c r="AK249" s="1" t="s">
        <v>2086</v>
      </c>
      <c r="AL249" s="1" t="s">
        <v>2085</v>
      </c>
      <c r="AM249" s="1" t="s">
        <v>2093</v>
      </c>
      <c r="AP249" s="1"/>
      <c r="AQ249" s="1"/>
    </row>
    <row r="250" spans="1:43" x14ac:dyDescent="0.25">
      <c r="A250" s="1" t="s">
        <v>321</v>
      </c>
      <c r="B250" s="1" t="s">
        <v>619</v>
      </c>
      <c r="C250" s="1" t="s">
        <v>62</v>
      </c>
      <c r="D250" s="1" t="s">
        <v>40</v>
      </c>
      <c r="E250" s="1" t="s">
        <v>635</v>
      </c>
      <c r="F250" s="1" t="s">
        <v>636</v>
      </c>
      <c r="G250" s="1" t="s">
        <v>637</v>
      </c>
      <c r="H250" s="1" t="s">
        <v>640</v>
      </c>
      <c r="I250" s="1" t="s">
        <v>649</v>
      </c>
      <c r="J250" s="1" t="s">
        <v>732</v>
      </c>
      <c r="K250" s="1" t="s">
        <v>993</v>
      </c>
      <c r="L250" s="1" t="s">
        <v>1248</v>
      </c>
      <c r="M250" s="1" t="s">
        <v>1435</v>
      </c>
      <c r="N250" s="1" t="s">
        <v>1774</v>
      </c>
      <c r="O250" s="1" t="s">
        <v>1790</v>
      </c>
      <c r="P250" s="1" t="s">
        <v>1793</v>
      </c>
      <c r="Q250" s="1" t="s">
        <v>1794</v>
      </c>
      <c r="R250" s="1"/>
      <c r="S250" s="1"/>
      <c r="T250" s="1" t="s">
        <v>1792</v>
      </c>
      <c r="U250" s="1" t="s">
        <v>39</v>
      </c>
      <c r="V250" s="1" t="s">
        <v>39</v>
      </c>
      <c r="W250" s="1" t="s">
        <v>39</v>
      </c>
      <c r="X250" s="1" t="s">
        <v>1792</v>
      </c>
      <c r="Y250" s="1" t="s">
        <v>40</v>
      </c>
      <c r="Z250" s="1" t="s">
        <v>39</v>
      </c>
      <c r="AA250" s="1" t="s">
        <v>39</v>
      </c>
      <c r="AB250" s="1" t="s">
        <v>1792</v>
      </c>
      <c r="AC250" s="1" t="s">
        <v>1906</v>
      </c>
      <c r="AD250" s="1"/>
      <c r="AE250" s="1" t="s">
        <v>1790</v>
      </c>
      <c r="AF250" s="1" t="s">
        <v>69</v>
      </c>
      <c r="AG250" s="1" t="s">
        <v>1990</v>
      </c>
      <c r="AH250" s="1" t="s">
        <v>2023</v>
      </c>
      <c r="AI250" s="1" t="s">
        <v>1794</v>
      </c>
      <c r="AJ250" s="1" t="s">
        <v>1795</v>
      </c>
      <c r="AK250" s="1" t="s">
        <v>2086</v>
      </c>
      <c r="AL250" s="1" t="s">
        <v>2091</v>
      </c>
      <c r="AM250" s="1" t="s">
        <v>2093</v>
      </c>
      <c r="AP250" s="1"/>
      <c r="AQ250" s="1"/>
    </row>
    <row r="251" spans="1:43" x14ac:dyDescent="0.25">
      <c r="A251" s="1" t="s">
        <v>322</v>
      </c>
      <c r="B251" s="1" t="s">
        <v>620</v>
      </c>
      <c r="C251" s="1" t="s">
        <v>62</v>
      </c>
      <c r="D251" s="1" t="s">
        <v>40</v>
      </c>
      <c r="E251" s="1" t="s">
        <v>635</v>
      </c>
      <c r="F251" s="1" t="s">
        <v>636</v>
      </c>
      <c r="G251" s="1" t="s">
        <v>637</v>
      </c>
      <c r="H251" s="1" t="s">
        <v>640</v>
      </c>
      <c r="I251" s="1" t="s">
        <v>649</v>
      </c>
      <c r="J251" s="1" t="s">
        <v>677</v>
      </c>
      <c r="K251" s="1" t="s">
        <v>824</v>
      </c>
      <c r="L251" s="1" t="s">
        <v>1090</v>
      </c>
      <c r="M251" s="1" t="s">
        <v>1340</v>
      </c>
      <c r="N251" s="1" t="s">
        <v>1775</v>
      </c>
      <c r="O251" s="1" t="s">
        <v>1791</v>
      </c>
      <c r="P251" s="1" t="s">
        <v>78</v>
      </c>
      <c r="Q251" s="1" t="s">
        <v>1795</v>
      </c>
      <c r="R251" s="1" t="s">
        <v>1896</v>
      </c>
      <c r="S251" s="1" t="s">
        <v>1790</v>
      </c>
      <c r="T251" s="1" t="s">
        <v>79</v>
      </c>
      <c r="U251" s="1" t="s">
        <v>39</v>
      </c>
      <c r="V251" s="1" t="s">
        <v>1792</v>
      </c>
      <c r="W251" s="1" t="s">
        <v>39</v>
      </c>
      <c r="X251" s="1" t="s">
        <v>1792</v>
      </c>
      <c r="Y251" s="1" t="s">
        <v>42</v>
      </c>
      <c r="Z251" s="1" t="s">
        <v>1792</v>
      </c>
      <c r="AA251" s="1" t="s">
        <v>39</v>
      </c>
      <c r="AB251" s="1" t="s">
        <v>1792</v>
      </c>
      <c r="AC251" s="1" t="s">
        <v>1910</v>
      </c>
      <c r="AD251" s="1"/>
      <c r="AE251" s="1" t="s">
        <v>1790</v>
      </c>
      <c r="AF251" s="1" t="s">
        <v>53</v>
      </c>
      <c r="AG251" s="1" t="s">
        <v>1990</v>
      </c>
      <c r="AH251" s="1" t="s">
        <v>2023</v>
      </c>
      <c r="AI251" s="1" t="s">
        <v>1795</v>
      </c>
      <c r="AJ251" s="1" t="s">
        <v>1795</v>
      </c>
      <c r="AK251" s="1" t="s">
        <v>2086</v>
      </c>
      <c r="AL251" s="1" t="s">
        <v>2085</v>
      </c>
      <c r="AM251" s="1" t="s">
        <v>2093</v>
      </c>
      <c r="AP251" s="1"/>
      <c r="AQ251" s="1"/>
    </row>
    <row r="252" spans="1:43" x14ac:dyDescent="0.25">
      <c r="A252" s="1" t="s">
        <v>326</v>
      </c>
      <c r="B252" s="1" t="s">
        <v>624</v>
      </c>
      <c r="C252" s="1" t="s">
        <v>62</v>
      </c>
      <c r="D252" s="1" t="s">
        <v>40</v>
      </c>
      <c r="E252" s="1" t="s">
        <v>635</v>
      </c>
      <c r="F252" s="1" t="s">
        <v>636</v>
      </c>
      <c r="G252" s="1" t="s">
        <v>637</v>
      </c>
      <c r="H252" s="1" t="s">
        <v>640</v>
      </c>
      <c r="I252" s="1" t="s">
        <v>649</v>
      </c>
      <c r="J252" s="1" t="s">
        <v>728</v>
      </c>
      <c r="K252" s="1" t="s">
        <v>986</v>
      </c>
      <c r="L252" s="1" t="s">
        <v>1255</v>
      </c>
      <c r="M252" s="1" t="s">
        <v>1486</v>
      </c>
      <c r="N252" s="1" t="s">
        <v>1779</v>
      </c>
      <c r="O252" s="1" t="s">
        <v>1790</v>
      </c>
      <c r="P252" s="1" t="s">
        <v>58</v>
      </c>
      <c r="Q252" s="1" t="s">
        <v>1795</v>
      </c>
      <c r="R252" s="1" t="s">
        <v>1899</v>
      </c>
      <c r="S252" s="1" t="s">
        <v>1790</v>
      </c>
      <c r="T252" s="1" t="s">
        <v>94</v>
      </c>
      <c r="U252" s="1" t="s">
        <v>1792</v>
      </c>
      <c r="V252" s="1" t="s">
        <v>39</v>
      </c>
      <c r="W252" s="1" t="s">
        <v>39</v>
      </c>
      <c r="X252" s="1" t="s">
        <v>1792</v>
      </c>
      <c r="Y252" s="1" t="s">
        <v>40</v>
      </c>
      <c r="Z252" s="1" t="s">
        <v>1792</v>
      </c>
      <c r="AA252" s="1" t="s">
        <v>39</v>
      </c>
      <c r="AB252" s="1" t="s">
        <v>1792</v>
      </c>
      <c r="AC252" s="1" t="s">
        <v>1910</v>
      </c>
      <c r="AD252" s="1"/>
      <c r="AE252" s="1" t="s">
        <v>1790</v>
      </c>
      <c r="AF252" s="1" t="s">
        <v>53</v>
      </c>
      <c r="AG252" s="1" t="s">
        <v>2017</v>
      </c>
      <c r="AH252" s="1" t="s">
        <v>2023</v>
      </c>
      <c r="AI252" s="1" t="s">
        <v>1795</v>
      </c>
      <c r="AJ252" s="1" t="s">
        <v>1795</v>
      </c>
      <c r="AK252" s="1" t="s">
        <v>2086</v>
      </c>
      <c r="AL252" s="1" t="s">
        <v>2085</v>
      </c>
      <c r="AM252" s="1" t="s">
        <v>2093</v>
      </c>
      <c r="AP252" s="1"/>
      <c r="AQ252" s="1"/>
    </row>
    <row r="253" spans="1:43" x14ac:dyDescent="0.25">
      <c r="A253" s="1" t="s">
        <v>329</v>
      </c>
      <c r="B253" s="1" t="s">
        <v>627</v>
      </c>
      <c r="C253" s="1" t="s">
        <v>41</v>
      </c>
      <c r="D253" s="1" t="s">
        <v>41</v>
      </c>
      <c r="E253" s="1" t="s">
        <v>635</v>
      </c>
      <c r="F253" s="1" t="s">
        <v>636</v>
      </c>
      <c r="G253" s="1" t="s">
        <v>637</v>
      </c>
      <c r="H253" s="1" t="s">
        <v>640</v>
      </c>
      <c r="I253" s="1" t="s">
        <v>649</v>
      </c>
      <c r="J253" s="1" t="s">
        <v>733</v>
      </c>
      <c r="K253" s="1" t="s">
        <v>984</v>
      </c>
      <c r="L253" s="1" t="s">
        <v>1258</v>
      </c>
      <c r="M253" s="1" t="s">
        <v>1488</v>
      </c>
      <c r="N253" s="1" t="s">
        <v>1782</v>
      </c>
      <c r="O253" s="1" t="s">
        <v>1790</v>
      </c>
      <c r="P253" s="1" t="s">
        <v>68</v>
      </c>
      <c r="Q253" s="1" t="s">
        <v>1794</v>
      </c>
      <c r="R253" s="1"/>
      <c r="S253" s="1"/>
      <c r="T253" s="1" t="s">
        <v>1792</v>
      </c>
      <c r="U253" s="1" t="s">
        <v>39</v>
      </c>
      <c r="V253" s="1" t="s">
        <v>39</v>
      </c>
      <c r="W253" s="1" t="s">
        <v>1792</v>
      </c>
      <c r="X253" s="1" t="s">
        <v>1792</v>
      </c>
      <c r="Y253" s="1" t="s">
        <v>40</v>
      </c>
      <c r="Z253" s="1" t="s">
        <v>39</v>
      </c>
      <c r="AA253" s="1" t="s">
        <v>1792</v>
      </c>
      <c r="AB253" s="1" t="s">
        <v>1792</v>
      </c>
      <c r="AC253" s="1" t="s">
        <v>1901</v>
      </c>
      <c r="AD253" s="1"/>
      <c r="AE253" s="1" t="s">
        <v>1790</v>
      </c>
      <c r="AF253" s="1" t="s">
        <v>68</v>
      </c>
      <c r="AG253" s="1" t="s">
        <v>1969</v>
      </c>
      <c r="AH253" s="1" t="s">
        <v>2023</v>
      </c>
      <c r="AI253" s="1" t="s">
        <v>1795</v>
      </c>
      <c r="AJ253" s="1" t="s">
        <v>1794</v>
      </c>
      <c r="AK253" s="1" t="s">
        <v>2086</v>
      </c>
      <c r="AL253" s="1" t="s">
        <v>2085</v>
      </c>
      <c r="AM253" s="1" t="s">
        <v>2093</v>
      </c>
      <c r="AP253" s="1"/>
      <c r="AQ253" s="1"/>
    </row>
    <row r="254" spans="1:43" x14ac:dyDescent="0.25">
      <c r="A254" s="1" t="s">
        <v>333</v>
      </c>
      <c r="B254" s="1" t="s">
        <v>631</v>
      </c>
      <c r="C254" s="1" t="s">
        <v>62</v>
      </c>
      <c r="D254" s="1" t="s">
        <v>40</v>
      </c>
      <c r="E254" s="1" t="s">
        <v>635</v>
      </c>
      <c r="F254" s="1" t="s">
        <v>636</v>
      </c>
      <c r="G254" s="1" t="s">
        <v>637</v>
      </c>
      <c r="H254" s="1" t="s">
        <v>640</v>
      </c>
      <c r="I254" s="1" t="s">
        <v>649</v>
      </c>
      <c r="J254" s="1" t="s">
        <v>735</v>
      </c>
      <c r="K254" s="1" t="s">
        <v>1001</v>
      </c>
      <c r="L254" s="1" t="s">
        <v>1261</v>
      </c>
      <c r="M254" s="1" t="s">
        <v>1492</v>
      </c>
      <c r="N254" s="1" t="s">
        <v>1786</v>
      </c>
      <c r="O254" s="1" t="s">
        <v>1791</v>
      </c>
      <c r="P254" s="1" t="s">
        <v>83</v>
      </c>
      <c r="Q254" s="1" t="s">
        <v>1795</v>
      </c>
      <c r="R254" s="1" t="s">
        <v>1900</v>
      </c>
      <c r="S254" s="1" t="s">
        <v>1790</v>
      </c>
      <c r="T254" s="1" t="s">
        <v>85</v>
      </c>
      <c r="U254" s="1" t="s">
        <v>41</v>
      </c>
      <c r="V254" s="1" t="s">
        <v>39</v>
      </c>
      <c r="W254" s="1" t="s">
        <v>39</v>
      </c>
      <c r="X254" s="1" t="s">
        <v>1792</v>
      </c>
      <c r="Y254" s="1" t="s">
        <v>41</v>
      </c>
      <c r="Z254" s="1" t="s">
        <v>39</v>
      </c>
      <c r="AA254" s="1" t="s">
        <v>39</v>
      </c>
      <c r="AB254" s="1" t="s">
        <v>1792</v>
      </c>
      <c r="AC254" s="1" t="s">
        <v>1908</v>
      </c>
      <c r="AD254" s="1"/>
      <c r="AE254" s="1" t="s">
        <v>1790</v>
      </c>
      <c r="AF254" s="1" t="s">
        <v>56</v>
      </c>
      <c r="AG254" s="1" t="s">
        <v>1972</v>
      </c>
      <c r="AH254" s="1" t="s">
        <v>2023</v>
      </c>
      <c r="AI254" s="1" t="s">
        <v>1795</v>
      </c>
      <c r="AJ254" s="1" t="s">
        <v>1795</v>
      </c>
      <c r="AK254" s="1" t="s">
        <v>2086</v>
      </c>
      <c r="AL254" s="1" t="s">
        <v>2082</v>
      </c>
      <c r="AM254" s="1" t="s">
        <v>2093</v>
      </c>
      <c r="AP254" s="1"/>
      <c r="AQ254" s="1"/>
    </row>
    <row r="255" spans="1:43" x14ac:dyDescent="0.25">
      <c r="A255" s="1" t="s">
        <v>330</v>
      </c>
      <c r="B255" s="1" t="s">
        <v>628</v>
      </c>
      <c r="C255" s="1" t="s">
        <v>62</v>
      </c>
      <c r="D255" s="1" t="s">
        <v>40</v>
      </c>
      <c r="E255" s="1" t="s">
        <v>635</v>
      </c>
      <c r="F255" s="1" t="s">
        <v>636</v>
      </c>
      <c r="G255" s="1" t="s">
        <v>637</v>
      </c>
      <c r="H255" s="1" t="s">
        <v>640</v>
      </c>
      <c r="I255" s="1" t="s">
        <v>649</v>
      </c>
      <c r="J255" s="1" t="s">
        <v>730</v>
      </c>
      <c r="K255" s="1" t="s">
        <v>998</v>
      </c>
      <c r="L255" s="1" t="s">
        <v>1259</v>
      </c>
      <c r="M255" s="1" t="s">
        <v>1489</v>
      </c>
      <c r="N255" s="1" t="s">
        <v>1783</v>
      </c>
      <c r="O255" s="1" t="s">
        <v>1790</v>
      </c>
      <c r="P255" s="1" t="s">
        <v>110</v>
      </c>
      <c r="Q255" s="1" t="s">
        <v>1794</v>
      </c>
      <c r="R255" s="1"/>
      <c r="S255" s="1"/>
      <c r="T255" s="1" t="s">
        <v>1792</v>
      </c>
      <c r="U255" s="1" t="s">
        <v>1792</v>
      </c>
      <c r="V255" s="1" t="s">
        <v>39</v>
      </c>
      <c r="W255" s="1" t="s">
        <v>1792</v>
      </c>
      <c r="X255" s="1" t="s">
        <v>39</v>
      </c>
      <c r="Y255" s="1" t="s">
        <v>40</v>
      </c>
      <c r="Z255" s="1" t="s">
        <v>1792</v>
      </c>
      <c r="AA255" s="1" t="s">
        <v>1792</v>
      </c>
      <c r="AB255" s="1" t="s">
        <v>39</v>
      </c>
      <c r="AC255" s="1" t="s">
        <v>1902</v>
      </c>
      <c r="AD255" s="1"/>
      <c r="AE255" s="1" t="s">
        <v>1791</v>
      </c>
      <c r="AF255" s="1" t="s">
        <v>50</v>
      </c>
      <c r="AG255" s="1" t="s">
        <v>2018</v>
      </c>
      <c r="AH255" s="1" t="s">
        <v>2077</v>
      </c>
      <c r="AI255" s="1" t="s">
        <v>1794</v>
      </c>
      <c r="AJ255" s="1" t="s">
        <v>1795</v>
      </c>
      <c r="AK255" s="1" t="s">
        <v>2086</v>
      </c>
      <c r="AL255" s="1" t="s">
        <v>2085</v>
      </c>
      <c r="AM255" s="1" t="s">
        <v>2093</v>
      </c>
      <c r="AP255" s="1"/>
      <c r="AQ255" s="1"/>
    </row>
    <row r="256" spans="1:43" x14ac:dyDescent="0.25">
      <c r="A256" s="1" t="s">
        <v>170</v>
      </c>
      <c r="B256" s="1" t="s">
        <v>468</v>
      </c>
      <c r="C256" s="1" t="s">
        <v>63</v>
      </c>
      <c r="D256" s="1" t="s">
        <v>41</v>
      </c>
      <c r="E256" s="1" t="s">
        <v>635</v>
      </c>
      <c r="F256" s="1" t="s">
        <v>636</v>
      </c>
      <c r="G256" s="1" t="s">
        <v>637</v>
      </c>
      <c r="H256" s="1" t="s">
        <v>641</v>
      </c>
      <c r="I256" s="1" t="s">
        <v>650</v>
      </c>
      <c r="J256" s="1" t="s">
        <v>678</v>
      </c>
      <c r="K256" s="1" t="s">
        <v>854</v>
      </c>
      <c r="L256" s="1" t="s">
        <v>1118</v>
      </c>
      <c r="M256" s="1" t="s">
        <v>1362</v>
      </c>
      <c r="N256" s="1" t="s">
        <v>1626</v>
      </c>
      <c r="O256" s="1" t="s">
        <v>1790</v>
      </c>
      <c r="P256" s="1" t="s">
        <v>70</v>
      </c>
      <c r="Q256" s="1" t="s">
        <v>1794</v>
      </c>
      <c r="R256" s="1"/>
      <c r="S256" s="1"/>
      <c r="T256" s="1" t="s">
        <v>1792</v>
      </c>
      <c r="U256" s="1" t="s">
        <v>1792</v>
      </c>
      <c r="V256" s="1" t="s">
        <v>40</v>
      </c>
      <c r="W256" s="1" t="s">
        <v>1792</v>
      </c>
      <c r="X256" s="1" t="s">
        <v>1792</v>
      </c>
      <c r="Y256" s="1" t="s">
        <v>39</v>
      </c>
      <c r="Z256" s="1" t="s">
        <v>39</v>
      </c>
      <c r="AA256" s="1" t="s">
        <v>1792</v>
      </c>
      <c r="AB256" s="1" t="s">
        <v>1792</v>
      </c>
      <c r="AC256" s="1" t="s">
        <v>1910</v>
      </c>
      <c r="AD256" s="1"/>
      <c r="AE256" s="1" t="s">
        <v>1791</v>
      </c>
      <c r="AF256" s="1" t="s">
        <v>55</v>
      </c>
      <c r="AG256" s="1" t="s">
        <v>1974</v>
      </c>
      <c r="AH256" s="1" t="s">
        <v>2051</v>
      </c>
      <c r="AI256" s="1" t="s">
        <v>1794</v>
      </c>
      <c r="AJ256" s="1" t="s">
        <v>1794</v>
      </c>
      <c r="AK256" s="1" t="s">
        <v>2079</v>
      </c>
      <c r="AL256" s="1" t="s">
        <v>2088</v>
      </c>
      <c r="AM256" s="1" t="s">
        <v>2093</v>
      </c>
    </row>
    <row r="257" spans="1:43" x14ac:dyDescent="0.25">
      <c r="A257" s="1" t="s">
        <v>159</v>
      </c>
      <c r="B257" s="1" t="s">
        <v>457</v>
      </c>
      <c r="C257" s="1" t="s">
        <v>63</v>
      </c>
      <c r="D257" s="1" t="s">
        <v>40</v>
      </c>
      <c r="E257" s="1" t="s">
        <v>635</v>
      </c>
      <c r="F257" s="1" t="s">
        <v>636</v>
      </c>
      <c r="G257" s="1" t="s">
        <v>637</v>
      </c>
      <c r="H257" s="1" t="s">
        <v>641</v>
      </c>
      <c r="I257" s="1" t="s">
        <v>650</v>
      </c>
      <c r="J257" s="1" t="s">
        <v>678</v>
      </c>
      <c r="K257" s="1" t="s">
        <v>843</v>
      </c>
      <c r="L257" s="1" t="s">
        <v>1107</v>
      </c>
      <c r="M257" s="1" t="s">
        <v>1353</v>
      </c>
      <c r="N257" s="1" t="s">
        <v>1615</v>
      </c>
      <c r="O257" s="1" t="s">
        <v>1790</v>
      </c>
      <c r="P257" s="1" t="s">
        <v>89</v>
      </c>
      <c r="Q257" s="1" t="s">
        <v>1794</v>
      </c>
      <c r="R257" s="1"/>
      <c r="S257" s="1"/>
      <c r="T257" s="1" t="s">
        <v>1792</v>
      </c>
      <c r="U257" s="1" t="s">
        <v>39</v>
      </c>
      <c r="V257" s="1" t="s">
        <v>39</v>
      </c>
      <c r="W257" s="1" t="s">
        <v>1792</v>
      </c>
      <c r="X257" s="1" t="s">
        <v>1792</v>
      </c>
      <c r="Y257" s="1" t="s">
        <v>42</v>
      </c>
      <c r="Z257" s="1" t="s">
        <v>39</v>
      </c>
      <c r="AA257" s="1" t="s">
        <v>39</v>
      </c>
      <c r="AB257" s="1" t="s">
        <v>1792</v>
      </c>
      <c r="AC257" s="1" t="s">
        <v>1903</v>
      </c>
      <c r="AD257" s="1"/>
      <c r="AE257" s="1" t="s">
        <v>1790</v>
      </c>
      <c r="AF257" s="1" t="s">
        <v>58</v>
      </c>
      <c r="AG257" s="1" t="s">
        <v>1972</v>
      </c>
      <c r="AH257" s="1" t="s">
        <v>2055</v>
      </c>
      <c r="AI257" s="1" t="s">
        <v>1794</v>
      </c>
      <c r="AJ257" s="1" t="s">
        <v>1795</v>
      </c>
      <c r="AK257" s="1" t="s">
        <v>2078</v>
      </c>
      <c r="AL257" s="1" t="s">
        <v>2082</v>
      </c>
      <c r="AM257" s="1" t="s">
        <v>2093</v>
      </c>
      <c r="AQ257" s="1"/>
    </row>
    <row r="258" spans="1:43" x14ac:dyDescent="0.25">
      <c r="A258" s="1" t="s">
        <v>324</v>
      </c>
      <c r="B258" s="1" t="s">
        <v>622</v>
      </c>
      <c r="C258" s="1" t="s">
        <v>62</v>
      </c>
      <c r="D258" s="1" t="s">
        <v>40</v>
      </c>
      <c r="E258" s="1" t="s">
        <v>635</v>
      </c>
      <c r="F258" s="1" t="s">
        <v>636</v>
      </c>
      <c r="G258" s="1" t="s">
        <v>637</v>
      </c>
      <c r="H258" s="1" t="s">
        <v>640</v>
      </c>
      <c r="I258" s="1" t="s">
        <v>649</v>
      </c>
      <c r="J258" s="1" t="s">
        <v>729</v>
      </c>
      <c r="K258" s="1" t="s">
        <v>995</v>
      </c>
      <c r="L258" s="1" t="s">
        <v>1253</v>
      </c>
      <c r="M258" s="1" t="s">
        <v>1484</v>
      </c>
      <c r="N258" s="1" t="s">
        <v>1777</v>
      </c>
      <c r="O258" s="1" t="s">
        <v>1790</v>
      </c>
      <c r="P258" s="1" t="s">
        <v>86</v>
      </c>
      <c r="Q258" s="1" t="s">
        <v>1794</v>
      </c>
      <c r="R258" s="1" t="s">
        <v>1897</v>
      </c>
      <c r="S258" s="1" t="s">
        <v>1790</v>
      </c>
      <c r="T258" s="1" t="s">
        <v>87</v>
      </c>
      <c r="U258" s="1" t="s">
        <v>40</v>
      </c>
      <c r="V258" s="1" t="s">
        <v>1792</v>
      </c>
      <c r="W258" s="1" t="s">
        <v>39</v>
      </c>
      <c r="X258" s="1" t="s">
        <v>1792</v>
      </c>
      <c r="Y258" s="1" t="s">
        <v>39</v>
      </c>
      <c r="Z258" s="1" t="s">
        <v>40</v>
      </c>
      <c r="AA258" s="1" t="s">
        <v>39</v>
      </c>
      <c r="AB258" s="1" t="s">
        <v>1792</v>
      </c>
      <c r="AC258" s="1" t="s">
        <v>1905</v>
      </c>
      <c r="AD258" s="1"/>
      <c r="AE258" s="1" t="s">
        <v>1790</v>
      </c>
      <c r="AF258" s="1" t="s">
        <v>59</v>
      </c>
      <c r="AG258" s="1" t="s">
        <v>2009</v>
      </c>
      <c r="AH258" s="1" t="s">
        <v>2030</v>
      </c>
      <c r="AI258" s="1" t="s">
        <v>1795</v>
      </c>
      <c r="AJ258" s="1" t="s">
        <v>1794</v>
      </c>
      <c r="AK258" s="1" t="s">
        <v>2086</v>
      </c>
      <c r="AL258" s="1" t="s">
        <v>2085</v>
      </c>
      <c r="AM258" s="1" t="s">
        <v>2093</v>
      </c>
      <c r="AQ258" s="1"/>
    </row>
    <row r="259" spans="1:43" x14ac:dyDescent="0.25">
      <c r="A259" s="1" t="s">
        <v>98</v>
      </c>
      <c r="B259" s="1" t="s">
        <v>396</v>
      </c>
      <c r="C259" s="1" t="s">
        <v>67</v>
      </c>
      <c r="D259" s="1" t="s">
        <v>40</v>
      </c>
      <c r="E259" s="1" t="s">
        <v>635</v>
      </c>
      <c r="F259" s="1" t="s">
        <v>636</v>
      </c>
      <c r="G259" s="1" t="s">
        <v>637</v>
      </c>
      <c r="H259" s="1" t="s">
        <v>639</v>
      </c>
      <c r="I259" s="1" t="s">
        <v>647</v>
      </c>
      <c r="J259" s="1" t="s">
        <v>673</v>
      </c>
      <c r="K259" s="1" t="s">
        <v>787</v>
      </c>
      <c r="L259" s="1" t="s">
        <v>1055</v>
      </c>
      <c r="M259" s="1" t="s">
        <v>1307</v>
      </c>
      <c r="N259" s="1" t="s">
        <v>1554</v>
      </c>
      <c r="O259" s="1" t="s">
        <v>1790</v>
      </c>
      <c r="P259" s="1" t="s">
        <v>74</v>
      </c>
      <c r="Q259" s="1" t="s">
        <v>1794</v>
      </c>
      <c r="R259" s="1"/>
      <c r="S259" s="1" t="s">
        <v>1790</v>
      </c>
      <c r="T259" s="1" t="s">
        <v>1792</v>
      </c>
      <c r="U259" s="1" t="s">
        <v>41</v>
      </c>
      <c r="V259" s="1" t="s">
        <v>1792</v>
      </c>
      <c r="W259" s="1" t="s">
        <v>39</v>
      </c>
      <c r="X259" s="1" t="s">
        <v>1792</v>
      </c>
      <c r="Y259" s="1" t="s">
        <v>41</v>
      </c>
      <c r="Z259" s="1" t="s">
        <v>1792</v>
      </c>
      <c r="AA259" s="1" t="s">
        <v>39</v>
      </c>
      <c r="AB259" s="1" t="s">
        <v>1792</v>
      </c>
      <c r="AC259" s="1" t="s">
        <v>1904</v>
      </c>
      <c r="AD259" s="1"/>
      <c r="AE259" s="1" t="s">
        <v>1790</v>
      </c>
      <c r="AF259" s="1" t="s">
        <v>53</v>
      </c>
      <c r="AG259" s="1" t="s">
        <v>1972</v>
      </c>
      <c r="AH259" s="1" t="s">
        <v>39</v>
      </c>
      <c r="AI259" s="1" t="s">
        <v>1795</v>
      </c>
      <c r="AJ259" s="1" t="s">
        <v>1795</v>
      </c>
      <c r="AK259" s="1" t="s">
        <v>2079</v>
      </c>
      <c r="AL259" s="1" t="s">
        <v>2080</v>
      </c>
      <c r="AM259" s="1" t="s">
        <v>2093</v>
      </c>
      <c r="AP259" s="1"/>
      <c r="AQ259" s="1"/>
    </row>
    <row r="260" spans="1:43" x14ac:dyDescent="0.25">
      <c r="A260" s="1" t="s">
        <v>161</v>
      </c>
      <c r="B260" s="1" t="s">
        <v>459</v>
      </c>
      <c r="C260" s="1" t="s">
        <v>63</v>
      </c>
      <c r="D260" s="1" t="s">
        <v>41</v>
      </c>
      <c r="E260" s="1" t="s">
        <v>635</v>
      </c>
      <c r="F260" s="1" t="s">
        <v>636</v>
      </c>
      <c r="G260" s="1" t="s">
        <v>637</v>
      </c>
      <c r="H260" s="1" t="s">
        <v>641</v>
      </c>
      <c r="I260" s="1" t="s">
        <v>650</v>
      </c>
      <c r="J260" s="1" t="s">
        <v>679</v>
      </c>
      <c r="K260" s="1" t="s">
        <v>845</v>
      </c>
      <c r="L260" s="1" t="s">
        <v>1109</v>
      </c>
      <c r="M260" s="1" t="s">
        <v>1355</v>
      </c>
      <c r="N260" s="1" t="s">
        <v>1617</v>
      </c>
      <c r="O260" s="1" t="s">
        <v>1791</v>
      </c>
      <c r="P260" s="1" t="s">
        <v>74</v>
      </c>
      <c r="Q260" s="1" t="s">
        <v>1795</v>
      </c>
      <c r="R260" s="1" t="s">
        <v>1829</v>
      </c>
      <c r="S260" s="1" t="s">
        <v>1790</v>
      </c>
      <c r="T260" s="1" t="s">
        <v>78</v>
      </c>
      <c r="U260" s="1" t="s">
        <v>41</v>
      </c>
      <c r="V260" s="1" t="s">
        <v>1792</v>
      </c>
      <c r="W260" s="1" t="s">
        <v>39</v>
      </c>
      <c r="X260" s="1" t="s">
        <v>1792</v>
      </c>
      <c r="Y260" s="1" t="s">
        <v>41</v>
      </c>
      <c r="Z260" s="1" t="s">
        <v>39</v>
      </c>
      <c r="AA260" s="1" t="s">
        <v>39</v>
      </c>
      <c r="AB260" s="1" t="s">
        <v>1792</v>
      </c>
      <c r="AC260" s="1" t="s">
        <v>1903</v>
      </c>
      <c r="AD260" s="1"/>
      <c r="AE260" s="1" t="s">
        <v>1790</v>
      </c>
      <c r="AF260" s="1" t="s">
        <v>53</v>
      </c>
      <c r="AG260" s="1" t="s">
        <v>1972</v>
      </c>
      <c r="AH260" s="1" t="s">
        <v>39</v>
      </c>
      <c r="AI260" s="1" t="s">
        <v>1794</v>
      </c>
      <c r="AJ260" s="1" t="s">
        <v>1794</v>
      </c>
      <c r="AK260" s="1" t="s">
        <v>2079</v>
      </c>
      <c r="AL260" s="1" t="s">
        <v>2088</v>
      </c>
      <c r="AM260" s="1" t="s">
        <v>2093</v>
      </c>
      <c r="AP260" s="1"/>
      <c r="AQ260" s="1"/>
    </row>
    <row r="261" spans="1:43" x14ac:dyDescent="0.25">
      <c r="A261" s="1" t="s">
        <v>162</v>
      </c>
      <c r="B261" s="1" t="s">
        <v>460</v>
      </c>
      <c r="C261" s="1" t="s">
        <v>63</v>
      </c>
      <c r="D261" s="1" t="s">
        <v>41</v>
      </c>
      <c r="E261" s="1" t="s">
        <v>635</v>
      </c>
      <c r="F261" s="1" t="s">
        <v>636</v>
      </c>
      <c r="G261" s="1" t="s">
        <v>637</v>
      </c>
      <c r="H261" s="1" t="s">
        <v>641</v>
      </c>
      <c r="I261" s="1" t="s">
        <v>650</v>
      </c>
      <c r="J261" s="1" t="s">
        <v>680</v>
      </c>
      <c r="K261" s="1" t="s">
        <v>846</v>
      </c>
      <c r="L261" s="1" t="s">
        <v>1110</v>
      </c>
      <c r="M261" s="1" t="s">
        <v>1356</v>
      </c>
      <c r="N261" s="1" t="s">
        <v>1618</v>
      </c>
      <c r="O261" s="1" t="s">
        <v>1791</v>
      </c>
      <c r="P261" s="1" t="s">
        <v>84</v>
      </c>
      <c r="Q261" s="1" t="s">
        <v>1795</v>
      </c>
      <c r="R261" s="1" t="s">
        <v>1830</v>
      </c>
      <c r="S261" s="1" t="s">
        <v>1790</v>
      </c>
      <c r="T261" s="1" t="s">
        <v>84</v>
      </c>
      <c r="U261" s="1" t="s">
        <v>40</v>
      </c>
      <c r="V261" s="1" t="s">
        <v>41</v>
      </c>
      <c r="W261" s="1" t="s">
        <v>39</v>
      </c>
      <c r="X261" s="1" t="s">
        <v>1792</v>
      </c>
      <c r="Y261" s="1" t="s">
        <v>41</v>
      </c>
      <c r="Z261" s="1" t="s">
        <v>39</v>
      </c>
      <c r="AA261" s="1" t="s">
        <v>39</v>
      </c>
      <c r="AB261" s="1" t="s">
        <v>1792</v>
      </c>
      <c r="AC261" s="1" t="s">
        <v>1905</v>
      </c>
      <c r="AD261" s="1"/>
      <c r="AE261" s="1" t="s">
        <v>1791</v>
      </c>
      <c r="AF261" s="1" t="s">
        <v>59</v>
      </c>
      <c r="AG261" s="1" t="s">
        <v>1974</v>
      </c>
      <c r="AH261" s="1" t="s">
        <v>39</v>
      </c>
      <c r="AI261" s="1" t="s">
        <v>1794</v>
      </c>
      <c r="AJ261" s="1" t="s">
        <v>1794</v>
      </c>
      <c r="AK261" s="1" t="s">
        <v>2079</v>
      </c>
      <c r="AL261" s="1" t="s">
        <v>2082</v>
      </c>
      <c r="AM261" s="1" t="s">
        <v>2093</v>
      </c>
      <c r="AP261" s="1"/>
      <c r="AQ261" s="1"/>
    </row>
    <row r="262" spans="1:43" x14ac:dyDescent="0.25">
      <c r="A262" s="1" t="s">
        <v>171</v>
      </c>
      <c r="B262" s="1" t="s">
        <v>469</v>
      </c>
      <c r="C262" s="1" t="s">
        <v>63</v>
      </c>
      <c r="D262" s="1" t="s">
        <v>41</v>
      </c>
      <c r="E262" s="1" t="s">
        <v>635</v>
      </c>
      <c r="F262" s="1" t="s">
        <v>636</v>
      </c>
      <c r="G262" s="1" t="s">
        <v>637</v>
      </c>
      <c r="H262" s="1" t="s">
        <v>641</v>
      </c>
      <c r="I262" s="1" t="s">
        <v>650</v>
      </c>
      <c r="J262" s="1" t="s">
        <v>678</v>
      </c>
      <c r="K262" s="1" t="s">
        <v>855</v>
      </c>
      <c r="L262" s="1" t="s">
        <v>1119</v>
      </c>
      <c r="M262" s="1" t="s">
        <v>1363</v>
      </c>
      <c r="N262" s="1" t="s">
        <v>1627</v>
      </c>
      <c r="O262" s="1" t="s">
        <v>1791</v>
      </c>
      <c r="P262" s="1" t="s">
        <v>76</v>
      </c>
      <c r="Q262" s="1" t="s">
        <v>1795</v>
      </c>
      <c r="R262" s="1" t="s">
        <v>1833</v>
      </c>
      <c r="S262" s="1" t="s">
        <v>1790</v>
      </c>
      <c r="T262" s="1" t="s">
        <v>76</v>
      </c>
      <c r="U262" s="1" t="s">
        <v>40</v>
      </c>
      <c r="V262" s="1" t="s">
        <v>1792</v>
      </c>
      <c r="W262" s="1" t="s">
        <v>39</v>
      </c>
      <c r="X262" s="1" t="s">
        <v>1792</v>
      </c>
      <c r="Y262" s="1" t="s">
        <v>39</v>
      </c>
      <c r="Z262" s="1" t="s">
        <v>1792</v>
      </c>
      <c r="AA262" s="1" t="s">
        <v>39</v>
      </c>
      <c r="AB262" s="1" t="s">
        <v>1792</v>
      </c>
      <c r="AC262" s="1" t="s">
        <v>1903</v>
      </c>
      <c r="AD262" s="1"/>
      <c r="AE262" s="1" t="s">
        <v>1790</v>
      </c>
      <c r="AF262" s="1" t="s">
        <v>51</v>
      </c>
      <c r="AG262" s="1" t="s">
        <v>1972</v>
      </c>
      <c r="AH262" s="1" t="s">
        <v>39</v>
      </c>
      <c r="AI262" s="1" t="s">
        <v>1794</v>
      </c>
      <c r="AJ262" s="1" t="s">
        <v>1795</v>
      </c>
      <c r="AK262" s="1" t="s">
        <v>2079</v>
      </c>
      <c r="AL262" s="1" t="s">
        <v>2088</v>
      </c>
      <c r="AM262" s="1" t="s">
        <v>2093</v>
      </c>
      <c r="AP262" s="1"/>
      <c r="AQ262" s="1"/>
    </row>
    <row r="263" spans="1:43" x14ac:dyDescent="0.25">
      <c r="A263" s="1" t="s">
        <v>174</v>
      </c>
      <c r="B263" s="1" t="s">
        <v>472</v>
      </c>
      <c r="C263" s="1" t="s">
        <v>63</v>
      </c>
      <c r="D263" s="1" t="s">
        <v>41</v>
      </c>
      <c r="E263" s="1" t="s">
        <v>635</v>
      </c>
      <c r="F263" s="1" t="s">
        <v>636</v>
      </c>
      <c r="G263" s="1" t="s">
        <v>637</v>
      </c>
      <c r="H263" s="1" t="s">
        <v>641</v>
      </c>
      <c r="I263" s="1" t="s">
        <v>650</v>
      </c>
      <c r="J263" s="1" t="s">
        <v>682</v>
      </c>
      <c r="K263" s="1" t="s">
        <v>858</v>
      </c>
      <c r="L263" s="1" t="s">
        <v>1119</v>
      </c>
      <c r="M263" s="1" t="s">
        <v>1366</v>
      </c>
      <c r="N263" s="1" t="s">
        <v>1630</v>
      </c>
      <c r="O263" s="1" t="s">
        <v>1791</v>
      </c>
      <c r="P263" s="1" t="s">
        <v>93</v>
      </c>
      <c r="Q263" s="1" t="s">
        <v>1795</v>
      </c>
      <c r="R263" s="1" t="s">
        <v>1834</v>
      </c>
      <c r="S263" s="1" t="s">
        <v>1790</v>
      </c>
      <c r="T263" s="1" t="s">
        <v>1793</v>
      </c>
      <c r="U263" s="1" t="s">
        <v>1792</v>
      </c>
      <c r="V263" s="1" t="s">
        <v>40</v>
      </c>
      <c r="W263" s="1" t="s">
        <v>39</v>
      </c>
      <c r="X263" s="1" t="s">
        <v>1792</v>
      </c>
      <c r="Y263" s="1" t="s">
        <v>39</v>
      </c>
      <c r="Z263" s="1" t="s">
        <v>1792</v>
      </c>
      <c r="AA263" s="1" t="s">
        <v>1792</v>
      </c>
      <c r="AB263" s="1" t="s">
        <v>1792</v>
      </c>
      <c r="AC263" s="1" t="s">
        <v>1901</v>
      </c>
      <c r="AD263" s="1"/>
      <c r="AE263" s="1" t="s">
        <v>1791</v>
      </c>
      <c r="AF263" s="1" t="s">
        <v>58</v>
      </c>
      <c r="AG263" s="1" t="s">
        <v>1974</v>
      </c>
      <c r="AH263" s="1" t="s">
        <v>39</v>
      </c>
      <c r="AI263" s="1" t="s">
        <v>1794</v>
      </c>
      <c r="AJ263" s="1" t="s">
        <v>1794</v>
      </c>
      <c r="AK263" s="1" t="s">
        <v>2079</v>
      </c>
      <c r="AL263" s="1" t="s">
        <v>2080</v>
      </c>
      <c r="AM263" s="1" t="s">
        <v>2093</v>
      </c>
      <c r="AP263" s="1"/>
      <c r="AQ263" s="1"/>
    </row>
    <row r="264" spans="1:43" x14ac:dyDescent="0.25">
      <c r="A264" s="1" t="s">
        <v>327</v>
      </c>
      <c r="B264" s="1" t="s">
        <v>625</v>
      </c>
      <c r="C264" s="1" t="s">
        <v>62</v>
      </c>
      <c r="D264" s="1" t="s">
        <v>40</v>
      </c>
      <c r="E264" s="1" t="s">
        <v>635</v>
      </c>
      <c r="F264" s="1" t="s">
        <v>636</v>
      </c>
      <c r="G264" s="1" t="s">
        <v>637</v>
      </c>
      <c r="H264" s="1" t="s">
        <v>640</v>
      </c>
      <c r="I264" s="1" t="s">
        <v>649</v>
      </c>
      <c r="J264" s="1" t="s">
        <v>729</v>
      </c>
      <c r="K264" s="1" t="s">
        <v>997</v>
      </c>
      <c r="L264" s="1" t="s">
        <v>1256</v>
      </c>
      <c r="M264" s="1" t="s">
        <v>1487</v>
      </c>
      <c r="N264" s="1" t="s">
        <v>1780</v>
      </c>
      <c r="O264" s="1" t="s">
        <v>1791</v>
      </c>
      <c r="P264" s="1" t="s">
        <v>78</v>
      </c>
      <c r="Q264" s="1" t="s">
        <v>1794</v>
      </c>
      <c r="R264" s="1"/>
      <c r="S264" s="1"/>
      <c r="T264" s="1" t="s">
        <v>1792</v>
      </c>
      <c r="U264" s="1" t="s">
        <v>39</v>
      </c>
      <c r="V264" s="1" t="s">
        <v>39</v>
      </c>
      <c r="W264" s="1" t="s">
        <v>39</v>
      </c>
      <c r="X264" s="1" t="s">
        <v>1792</v>
      </c>
      <c r="Y264" s="1" t="s">
        <v>1792</v>
      </c>
      <c r="Z264" s="1" t="s">
        <v>1792</v>
      </c>
      <c r="AA264" s="1" t="s">
        <v>1792</v>
      </c>
      <c r="AB264" s="1" t="s">
        <v>1792</v>
      </c>
      <c r="AC264" s="1" t="s">
        <v>1908</v>
      </c>
      <c r="AD264" s="1"/>
      <c r="AE264" s="1" t="s">
        <v>1791</v>
      </c>
      <c r="AF264" s="1" t="s">
        <v>58</v>
      </c>
      <c r="AG264" s="1" t="s">
        <v>1990</v>
      </c>
      <c r="AH264" s="1" t="s">
        <v>2073</v>
      </c>
      <c r="AI264" s="1" t="s">
        <v>1795</v>
      </c>
      <c r="AJ264" s="1" t="s">
        <v>1794</v>
      </c>
      <c r="AK264" s="1" t="s">
        <v>2086</v>
      </c>
      <c r="AL264" s="1" t="s">
        <v>2085</v>
      </c>
      <c r="AM264" s="1" t="s">
        <v>2093</v>
      </c>
    </row>
    <row r="265" spans="1:43" x14ac:dyDescent="0.25">
      <c r="A265" s="1" t="s">
        <v>331</v>
      </c>
      <c r="B265" s="1" t="s">
        <v>629</v>
      </c>
      <c r="C265" s="1" t="s">
        <v>62</v>
      </c>
      <c r="D265" s="1" t="s">
        <v>40</v>
      </c>
      <c r="E265" s="1" t="s">
        <v>635</v>
      </c>
      <c r="F265" s="1" t="s">
        <v>636</v>
      </c>
      <c r="G265" s="1" t="s">
        <v>637</v>
      </c>
      <c r="H265" s="1" t="s">
        <v>640</v>
      </c>
      <c r="I265" s="1" t="s">
        <v>649</v>
      </c>
      <c r="J265" s="1" t="s">
        <v>734</v>
      </c>
      <c r="K265" s="1" t="s">
        <v>999</v>
      </c>
      <c r="L265" s="1" t="s">
        <v>1260</v>
      </c>
      <c r="M265" s="1" t="s">
        <v>1490</v>
      </c>
      <c r="N265" s="1" t="s">
        <v>1784</v>
      </c>
      <c r="O265" s="1" t="s">
        <v>1790</v>
      </c>
      <c r="P265" s="1" t="s">
        <v>110</v>
      </c>
      <c r="Q265" s="1" t="s">
        <v>1794</v>
      </c>
      <c r="R265" s="1"/>
      <c r="S265" s="1"/>
      <c r="T265" s="1" t="s">
        <v>1792</v>
      </c>
      <c r="U265" s="1" t="s">
        <v>1792</v>
      </c>
      <c r="V265" s="1" t="s">
        <v>39</v>
      </c>
      <c r="W265" s="1" t="s">
        <v>1792</v>
      </c>
      <c r="X265" s="1" t="s">
        <v>39</v>
      </c>
      <c r="Y265" s="1" t="s">
        <v>1792</v>
      </c>
      <c r="Z265" s="1" t="s">
        <v>1792</v>
      </c>
      <c r="AA265" s="1" t="s">
        <v>39</v>
      </c>
      <c r="AB265" s="1" t="s">
        <v>39</v>
      </c>
      <c r="AC265" s="1" t="s">
        <v>1925</v>
      </c>
      <c r="AD265" s="1"/>
      <c r="AE265" s="1" t="s">
        <v>1790</v>
      </c>
      <c r="AF265" s="1" t="s">
        <v>69</v>
      </c>
      <c r="AG265" s="1" t="s">
        <v>1972</v>
      </c>
      <c r="AH265" s="1" t="s">
        <v>2073</v>
      </c>
      <c r="AI265" s="1" t="s">
        <v>1794</v>
      </c>
      <c r="AJ265" s="1" t="s">
        <v>1795</v>
      </c>
      <c r="AK265" s="1" t="s">
        <v>2086</v>
      </c>
      <c r="AL265" s="1" t="s">
        <v>2082</v>
      </c>
      <c r="AM265" s="1" t="s">
        <v>2093</v>
      </c>
      <c r="AQ265" s="1"/>
    </row>
    <row r="266" spans="1:43" x14ac:dyDescent="0.25">
      <c r="A266" s="1" t="s">
        <v>87</v>
      </c>
      <c r="B266" s="1" t="s">
        <v>385</v>
      </c>
      <c r="C266" s="1" t="s">
        <v>39</v>
      </c>
      <c r="D266" s="1" t="s">
        <v>41</v>
      </c>
      <c r="E266" s="1" t="s">
        <v>635</v>
      </c>
      <c r="F266" s="1" t="s">
        <v>636</v>
      </c>
      <c r="G266" s="1" t="s">
        <v>637</v>
      </c>
      <c r="H266" s="1" t="s">
        <v>638</v>
      </c>
      <c r="I266" s="1" t="s">
        <v>646</v>
      </c>
      <c r="J266" s="1" t="s">
        <v>671</v>
      </c>
      <c r="K266" s="1" t="s">
        <v>776</v>
      </c>
      <c r="L266" s="1" t="s">
        <v>1044</v>
      </c>
      <c r="M266" s="1" t="s">
        <v>1298</v>
      </c>
      <c r="N266" s="1" t="s">
        <v>1543</v>
      </c>
      <c r="O266" s="1" t="s">
        <v>1790</v>
      </c>
      <c r="P266" s="1" t="s">
        <v>93</v>
      </c>
      <c r="Q266" s="1" t="s">
        <v>1794</v>
      </c>
      <c r="R266" s="1"/>
      <c r="S266" s="1"/>
      <c r="T266" s="1" t="s">
        <v>1792</v>
      </c>
      <c r="U266" s="1" t="s">
        <v>1792</v>
      </c>
      <c r="V266" s="1" t="s">
        <v>40</v>
      </c>
      <c r="W266" s="1" t="s">
        <v>39</v>
      </c>
      <c r="X266" s="1" t="s">
        <v>1792</v>
      </c>
      <c r="Y266" s="1" t="s">
        <v>1792</v>
      </c>
      <c r="Z266" s="1" t="s">
        <v>40</v>
      </c>
      <c r="AA266" s="1" t="s">
        <v>39</v>
      </c>
      <c r="AB266" s="1" t="s">
        <v>1792</v>
      </c>
      <c r="AC266" s="1" t="s">
        <v>1911</v>
      </c>
      <c r="AD266" s="1"/>
      <c r="AE266" s="1" t="s">
        <v>1790</v>
      </c>
      <c r="AF266" s="1" t="s">
        <v>66</v>
      </c>
      <c r="AG266" s="1" t="s">
        <v>1972</v>
      </c>
      <c r="AH266" s="1" t="s">
        <v>2024</v>
      </c>
      <c r="AI266" s="1" t="s">
        <v>1794</v>
      </c>
      <c r="AJ266" s="1" t="s">
        <v>1795</v>
      </c>
      <c r="AK266" s="1" t="s">
        <v>2078</v>
      </c>
      <c r="AL266" s="1" t="s">
        <v>2088</v>
      </c>
      <c r="AM266" s="1" t="s">
        <v>2093</v>
      </c>
      <c r="AP266" s="1"/>
      <c r="AQ266" s="1"/>
    </row>
    <row r="267" spans="1:43" x14ac:dyDescent="0.25">
      <c r="A267" s="1" t="s">
        <v>140</v>
      </c>
      <c r="B267" s="1" t="s">
        <v>438</v>
      </c>
      <c r="C267" s="1" t="s">
        <v>62</v>
      </c>
      <c r="D267" s="1" t="s">
        <v>40</v>
      </c>
      <c r="E267" s="1" t="s">
        <v>635</v>
      </c>
      <c r="F267" s="1" t="s">
        <v>636</v>
      </c>
      <c r="G267" s="1" t="s">
        <v>637</v>
      </c>
      <c r="H267" s="1" t="s">
        <v>640</v>
      </c>
      <c r="I267" s="1" t="s">
        <v>649</v>
      </c>
      <c r="J267" s="1" t="s">
        <v>677</v>
      </c>
      <c r="K267" s="1" t="s">
        <v>824</v>
      </c>
      <c r="L267" s="1" t="s">
        <v>1090</v>
      </c>
      <c r="M267" s="1" t="s">
        <v>1340</v>
      </c>
      <c r="N267" s="1" t="s">
        <v>1596</v>
      </c>
      <c r="O267" s="1" t="s">
        <v>1790</v>
      </c>
      <c r="P267" s="1" t="s">
        <v>94</v>
      </c>
      <c r="Q267" s="1" t="s">
        <v>1794</v>
      </c>
      <c r="R267" s="1"/>
      <c r="S267" s="1"/>
      <c r="T267" s="1" t="s">
        <v>1792</v>
      </c>
      <c r="U267" s="1" t="s">
        <v>39</v>
      </c>
      <c r="V267" s="1" t="s">
        <v>40</v>
      </c>
      <c r="W267" s="1" t="s">
        <v>39</v>
      </c>
      <c r="X267" s="1" t="s">
        <v>1792</v>
      </c>
      <c r="Y267" s="1" t="s">
        <v>1792</v>
      </c>
      <c r="Z267" s="1" t="s">
        <v>39</v>
      </c>
      <c r="AA267" s="1" t="s">
        <v>39</v>
      </c>
      <c r="AB267" s="1" t="s">
        <v>1792</v>
      </c>
      <c r="AC267" s="1" t="s">
        <v>1906</v>
      </c>
      <c r="AD267" s="1"/>
      <c r="AE267" s="1" t="s">
        <v>1790</v>
      </c>
      <c r="AF267" s="1" t="s">
        <v>57</v>
      </c>
      <c r="AG267" s="1" t="s">
        <v>1990</v>
      </c>
      <c r="AH267" s="1" t="s">
        <v>2024</v>
      </c>
      <c r="AI267" s="1" t="s">
        <v>1794</v>
      </c>
      <c r="AJ267" s="1" t="s">
        <v>1795</v>
      </c>
      <c r="AK267" s="1" t="s">
        <v>2086</v>
      </c>
      <c r="AL267" s="1" t="s">
        <v>2085</v>
      </c>
      <c r="AM267" s="1" t="s">
        <v>2093</v>
      </c>
      <c r="AP267" s="1"/>
      <c r="AQ267" s="1"/>
    </row>
    <row r="268" spans="1:43" x14ac:dyDescent="0.25">
      <c r="A268" s="1" t="s">
        <v>323</v>
      </c>
      <c r="B268" s="1" t="s">
        <v>621</v>
      </c>
      <c r="C268" s="1" t="s">
        <v>62</v>
      </c>
      <c r="D268" s="1" t="s">
        <v>40</v>
      </c>
      <c r="E268" s="1" t="s">
        <v>635</v>
      </c>
      <c r="F268" s="1" t="s">
        <v>636</v>
      </c>
      <c r="G268" s="1" t="s">
        <v>637</v>
      </c>
      <c r="H268" s="1" t="s">
        <v>640</v>
      </c>
      <c r="I268" s="1" t="s">
        <v>649</v>
      </c>
      <c r="J268" s="1" t="s">
        <v>731</v>
      </c>
      <c r="K268" s="1" t="s">
        <v>994</v>
      </c>
      <c r="L268" s="1" t="s">
        <v>1252</v>
      </c>
      <c r="M268" s="1" t="s">
        <v>1340</v>
      </c>
      <c r="N268" s="1" t="s">
        <v>1776</v>
      </c>
      <c r="O268" s="1" t="s">
        <v>1790</v>
      </c>
      <c r="P268" s="1" t="s">
        <v>66</v>
      </c>
      <c r="Q268" s="1" t="s">
        <v>1794</v>
      </c>
      <c r="R268" s="1"/>
      <c r="S268" s="1"/>
      <c r="T268" s="1" t="s">
        <v>1792</v>
      </c>
      <c r="U268" s="1" t="s">
        <v>39</v>
      </c>
      <c r="V268" s="1" t="s">
        <v>39</v>
      </c>
      <c r="W268" s="1" t="s">
        <v>1792</v>
      </c>
      <c r="X268" s="1" t="s">
        <v>1792</v>
      </c>
      <c r="Y268" s="1" t="s">
        <v>39</v>
      </c>
      <c r="Z268" s="1" t="s">
        <v>39</v>
      </c>
      <c r="AA268" s="1" t="s">
        <v>1792</v>
      </c>
      <c r="AB268" s="1" t="s">
        <v>1792</v>
      </c>
      <c r="AC268" s="1" t="s">
        <v>1904</v>
      </c>
      <c r="AD268" s="1"/>
      <c r="AE268" s="1" t="s">
        <v>1791</v>
      </c>
      <c r="AF268" s="1" t="s">
        <v>60</v>
      </c>
      <c r="AG268" s="1" t="s">
        <v>1971</v>
      </c>
      <c r="AH268" s="1" t="s">
        <v>2076</v>
      </c>
      <c r="AI268" s="1" t="s">
        <v>1795</v>
      </c>
      <c r="AJ268" s="1" t="s">
        <v>1795</v>
      </c>
      <c r="AK268" s="1" t="s">
        <v>2086</v>
      </c>
      <c r="AL268" s="1" t="s">
        <v>2085</v>
      </c>
      <c r="AM268" s="1" t="s">
        <v>2093</v>
      </c>
      <c r="AP268" s="1"/>
      <c r="AQ268" s="1"/>
    </row>
    <row r="269" spans="1:43" x14ac:dyDescent="0.25">
      <c r="A269" s="1" t="s">
        <v>103</v>
      </c>
      <c r="B269" s="1" t="s">
        <v>401</v>
      </c>
      <c r="C269" s="1" t="s">
        <v>67</v>
      </c>
      <c r="D269" s="1" t="s">
        <v>40</v>
      </c>
      <c r="E269" s="1" t="s">
        <v>635</v>
      </c>
      <c r="F269" s="1" t="s">
        <v>636</v>
      </c>
      <c r="G269" s="1" t="s">
        <v>637</v>
      </c>
      <c r="H269" s="1" t="s">
        <v>639</v>
      </c>
      <c r="I269" s="1" t="s">
        <v>647</v>
      </c>
      <c r="J269" s="1" t="s">
        <v>673</v>
      </c>
      <c r="K269" s="1" t="s">
        <v>791</v>
      </c>
      <c r="L269" s="1" t="s">
        <v>1058</v>
      </c>
      <c r="M269" s="1" t="s">
        <v>1310</v>
      </c>
      <c r="N269" s="1" t="s">
        <v>1559</v>
      </c>
      <c r="O269" s="1" t="s">
        <v>1790</v>
      </c>
      <c r="P269" s="1" t="s">
        <v>76</v>
      </c>
      <c r="Q269" s="1" t="s">
        <v>1794</v>
      </c>
      <c r="R269" s="1"/>
      <c r="S269" s="1" t="s">
        <v>1790</v>
      </c>
      <c r="T269" s="1" t="s">
        <v>1792</v>
      </c>
      <c r="U269" s="1" t="s">
        <v>40</v>
      </c>
      <c r="V269" s="1" t="s">
        <v>1792</v>
      </c>
      <c r="W269" s="1" t="s">
        <v>39</v>
      </c>
      <c r="X269" s="1" t="s">
        <v>1792</v>
      </c>
      <c r="Y269" s="1" t="s">
        <v>41</v>
      </c>
      <c r="Z269" s="1" t="s">
        <v>1792</v>
      </c>
      <c r="AA269" s="1" t="s">
        <v>39</v>
      </c>
      <c r="AB269" s="1" t="s">
        <v>1792</v>
      </c>
      <c r="AC269" s="1" t="s">
        <v>1901</v>
      </c>
      <c r="AD269" s="1"/>
      <c r="AE269" s="1" t="s">
        <v>1791</v>
      </c>
      <c r="AF269" s="1" t="s">
        <v>54</v>
      </c>
      <c r="AG269" s="1" t="s">
        <v>1984</v>
      </c>
      <c r="AH269" s="1" t="s">
        <v>2029</v>
      </c>
      <c r="AI269" s="1" t="s">
        <v>1795</v>
      </c>
      <c r="AJ269" s="1" t="s">
        <v>1795</v>
      </c>
      <c r="AK269" s="1" t="s">
        <v>2081</v>
      </c>
      <c r="AL269" s="1" t="s">
        <v>2090</v>
      </c>
      <c r="AM269" s="1"/>
      <c r="AP269" s="1"/>
      <c r="AQ269" s="1"/>
    </row>
    <row r="270" spans="1:43" x14ac:dyDescent="0.25">
      <c r="A270" s="1" t="s">
        <v>110</v>
      </c>
      <c r="B270" s="1" t="s">
        <v>408</v>
      </c>
      <c r="C270" s="1" t="s">
        <v>67</v>
      </c>
      <c r="D270" s="1" t="s">
        <v>40</v>
      </c>
      <c r="E270" s="1" t="s">
        <v>635</v>
      </c>
      <c r="F270" s="1" t="s">
        <v>636</v>
      </c>
      <c r="G270" s="1" t="s">
        <v>637</v>
      </c>
      <c r="H270" s="1" t="s">
        <v>639</v>
      </c>
      <c r="I270" s="1" t="s">
        <v>647</v>
      </c>
      <c r="J270" s="1" t="s">
        <v>675</v>
      </c>
      <c r="K270" s="1" t="s">
        <v>798</v>
      </c>
      <c r="L270" s="1" t="s">
        <v>1065</v>
      </c>
      <c r="M270" s="1" t="s">
        <v>1317</v>
      </c>
      <c r="N270" s="1" t="s">
        <v>1566</v>
      </c>
      <c r="O270" s="1" t="s">
        <v>1790</v>
      </c>
      <c r="P270" s="1" t="s">
        <v>76</v>
      </c>
      <c r="Q270" s="1" t="s">
        <v>1794</v>
      </c>
      <c r="R270" s="1"/>
      <c r="S270" s="1" t="s">
        <v>1790</v>
      </c>
      <c r="T270" s="1" t="s">
        <v>91</v>
      </c>
      <c r="U270" s="1" t="s">
        <v>39</v>
      </c>
      <c r="V270" s="1" t="s">
        <v>1792</v>
      </c>
      <c r="W270" s="1" t="s">
        <v>1792</v>
      </c>
      <c r="X270" s="1" t="s">
        <v>1792</v>
      </c>
      <c r="Y270" s="1" t="s">
        <v>40</v>
      </c>
      <c r="Z270" s="1" t="s">
        <v>1792</v>
      </c>
      <c r="AA270" s="1" t="s">
        <v>1792</v>
      </c>
      <c r="AB270" s="1" t="s">
        <v>1792</v>
      </c>
      <c r="AC270" s="1" t="s">
        <v>1901</v>
      </c>
      <c r="AD270" s="1"/>
      <c r="AE270" s="1" t="s">
        <v>1790</v>
      </c>
      <c r="AF270" s="1" t="s">
        <v>56</v>
      </c>
      <c r="AG270" s="1" t="s">
        <v>1986</v>
      </c>
      <c r="AH270" s="1" t="s">
        <v>2029</v>
      </c>
      <c r="AI270" s="1" t="s">
        <v>1795</v>
      </c>
      <c r="AJ270" s="1" t="s">
        <v>1794</v>
      </c>
      <c r="AK270" s="1" t="s">
        <v>2080</v>
      </c>
      <c r="AL270" s="1" t="s">
        <v>2089</v>
      </c>
      <c r="AM270" s="1"/>
      <c r="AP270" s="1"/>
      <c r="AQ270" s="1"/>
    </row>
    <row r="271" spans="1:43" x14ac:dyDescent="0.25">
      <c r="A271" s="1" t="s">
        <v>112</v>
      </c>
      <c r="B271" s="1" t="s">
        <v>410</v>
      </c>
      <c r="C271" s="1" t="s">
        <v>67</v>
      </c>
      <c r="D271" s="1" t="s">
        <v>40</v>
      </c>
      <c r="E271" s="1" t="s">
        <v>635</v>
      </c>
      <c r="F271" s="1" t="s">
        <v>636</v>
      </c>
      <c r="G271" s="1" t="s">
        <v>637</v>
      </c>
      <c r="H271" s="1" t="s">
        <v>639</v>
      </c>
      <c r="I271" s="1" t="s">
        <v>647</v>
      </c>
      <c r="J271" s="1" t="s">
        <v>675</v>
      </c>
      <c r="K271" s="1" t="s">
        <v>800</v>
      </c>
      <c r="L271" s="1" t="s">
        <v>1067</v>
      </c>
      <c r="M271" s="1" t="s">
        <v>1319</v>
      </c>
      <c r="N271" s="1" t="s">
        <v>1568</v>
      </c>
      <c r="O271" s="1" t="s">
        <v>1790</v>
      </c>
      <c r="P271" s="1" t="s">
        <v>77</v>
      </c>
      <c r="Q271" s="1" t="s">
        <v>1794</v>
      </c>
      <c r="R271" s="1"/>
      <c r="S271" s="1"/>
      <c r="T271" s="1" t="s">
        <v>1792</v>
      </c>
      <c r="U271" s="1" t="s">
        <v>39</v>
      </c>
      <c r="V271" s="1" t="s">
        <v>39</v>
      </c>
      <c r="W271" s="1" t="s">
        <v>1792</v>
      </c>
      <c r="X271" s="1" t="s">
        <v>1792</v>
      </c>
      <c r="Y271" s="1" t="s">
        <v>1792</v>
      </c>
      <c r="Z271" s="1" t="s">
        <v>1792</v>
      </c>
      <c r="AA271" s="1" t="s">
        <v>39</v>
      </c>
      <c r="AB271" s="1" t="s">
        <v>1792</v>
      </c>
      <c r="AC271" s="1" t="s">
        <v>1901</v>
      </c>
      <c r="AD271" s="1"/>
      <c r="AE271" s="1" t="s">
        <v>1790</v>
      </c>
      <c r="AF271" s="1" t="s">
        <v>66</v>
      </c>
      <c r="AG271" s="1" t="s">
        <v>1988</v>
      </c>
      <c r="AH271" s="1" t="s">
        <v>2029</v>
      </c>
      <c r="AI271" s="1" t="s">
        <v>1794</v>
      </c>
      <c r="AJ271" s="1" t="s">
        <v>1794</v>
      </c>
      <c r="AK271" s="1" t="s">
        <v>2080</v>
      </c>
      <c r="AL271" s="1" t="s">
        <v>2090</v>
      </c>
      <c r="AM271" s="1"/>
    </row>
    <row r="272" spans="1:43" x14ac:dyDescent="0.25">
      <c r="A272" s="1" t="s">
        <v>113</v>
      </c>
      <c r="B272" s="1" t="s">
        <v>411</v>
      </c>
      <c r="C272" s="1" t="s">
        <v>67</v>
      </c>
      <c r="D272" s="1" t="s">
        <v>40</v>
      </c>
      <c r="E272" s="1" t="s">
        <v>635</v>
      </c>
      <c r="F272" s="1" t="s">
        <v>636</v>
      </c>
      <c r="G272" s="1" t="s">
        <v>637</v>
      </c>
      <c r="H272" s="1" t="s">
        <v>639</v>
      </c>
      <c r="I272" s="1" t="s">
        <v>647</v>
      </c>
      <c r="J272" s="1" t="s">
        <v>675</v>
      </c>
      <c r="K272" s="1" t="s">
        <v>801</v>
      </c>
      <c r="L272" s="1" t="s">
        <v>1068</v>
      </c>
      <c r="M272" s="1" t="s">
        <v>1314</v>
      </c>
      <c r="N272" s="1" t="s">
        <v>1569</v>
      </c>
      <c r="O272" s="1" t="s">
        <v>1790</v>
      </c>
      <c r="P272" s="1" t="s">
        <v>109</v>
      </c>
      <c r="Q272" s="1" t="s">
        <v>1794</v>
      </c>
      <c r="R272" s="1"/>
      <c r="S272" s="1" t="s">
        <v>1790</v>
      </c>
      <c r="T272" s="1" t="s">
        <v>65</v>
      </c>
      <c r="U272" s="1" t="s">
        <v>1792</v>
      </c>
      <c r="V272" s="1" t="s">
        <v>1792</v>
      </c>
      <c r="W272" s="1" t="s">
        <v>1792</v>
      </c>
      <c r="X272" s="1" t="s">
        <v>1792</v>
      </c>
      <c r="Y272" s="1" t="s">
        <v>1792</v>
      </c>
      <c r="Z272" s="1" t="s">
        <v>1792</v>
      </c>
      <c r="AA272" s="1" t="s">
        <v>1792</v>
      </c>
      <c r="AB272" s="1" t="s">
        <v>39</v>
      </c>
      <c r="AC272" s="1" t="s">
        <v>1915</v>
      </c>
      <c r="AD272" s="1"/>
      <c r="AE272" s="1" t="s">
        <v>1790</v>
      </c>
      <c r="AF272" s="1" t="s">
        <v>109</v>
      </c>
      <c r="AG272" s="1" t="s">
        <v>1986</v>
      </c>
      <c r="AH272" s="1" t="s">
        <v>2029</v>
      </c>
      <c r="AI272" s="1" t="s">
        <v>1794</v>
      </c>
      <c r="AJ272" s="1" t="s">
        <v>1794</v>
      </c>
      <c r="AK272" s="1" t="s">
        <v>2080</v>
      </c>
      <c r="AL272" s="1" t="s">
        <v>2090</v>
      </c>
      <c r="AM272" s="1"/>
      <c r="AP272" s="1"/>
      <c r="AQ272" s="1"/>
    </row>
    <row r="273" spans="1:43" x14ac:dyDescent="0.25">
      <c r="A273" s="1" t="s">
        <v>149</v>
      </c>
      <c r="B273" s="1" t="s">
        <v>447</v>
      </c>
      <c r="C273" s="1" t="s">
        <v>39</v>
      </c>
      <c r="D273" s="1" t="s">
        <v>41</v>
      </c>
      <c r="E273" s="1" t="s">
        <v>635</v>
      </c>
      <c r="F273" s="1" t="s">
        <v>636</v>
      </c>
      <c r="G273" s="1" t="s">
        <v>637</v>
      </c>
      <c r="H273" s="1" t="s">
        <v>639</v>
      </c>
      <c r="I273" s="1" t="s">
        <v>648</v>
      </c>
      <c r="J273" s="1" t="s">
        <v>676</v>
      </c>
      <c r="K273" s="1" t="s">
        <v>833</v>
      </c>
      <c r="L273" s="1" t="s">
        <v>1098</v>
      </c>
      <c r="M273" s="1" t="s">
        <v>1345</v>
      </c>
      <c r="N273" s="1" t="s">
        <v>1605</v>
      </c>
      <c r="O273" s="1" t="s">
        <v>1791</v>
      </c>
      <c r="P273" s="1" t="s">
        <v>80</v>
      </c>
      <c r="Q273" s="1" t="s">
        <v>1794</v>
      </c>
      <c r="R273" s="1"/>
      <c r="S273" s="1"/>
      <c r="T273" s="1" t="s">
        <v>1792</v>
      </c>
      <c r="U273" s="1" t="s">
        <v>40</v>
      </c>
      <c r="V273" s="1" t="s">
        <v>1792</v>
      </c>
      <c r="W273" s="1" t="s">
        <v>1792</v>
      </c>
      <c r="X273" s="1" t="s">
        <v>1792</v>
      </c>
      <c r="Y273" s="1" t="s">
        <v>39</v>
      </c>
      <c r="Z273" s="1" t="s">
        <v>1792</v>
      </c>
      <c r="AA273" s="1" t="s">
        <v>1792</v>
      </c>
      <c r="AB273" s="1" t="s">
        <v>1792</v>
      </c>
      <c r="AC273" s="1" t="s">
        <v>1901</v>
      </c>
      <c r="AD273" s="1"/>
      <c r="AE273" s="1" t="s">
        <v>1791</v>
      </c>
      <c r="AF273" s="1" t="s">
        <v>53</v>
      </c>
      <c r="AG273" s="1" t="s">
        <v>1970</v>
      </c>
      <c r="AH273" s="1" t="s">
        <v>2029</v>
      </c>
      <c r="AI273" s="1" t="s">
        <v>1794</v>
      </c>
      <c r="AJ273" s="1" t="s">
        <v>1794</v>
      </c>
      <c r="AK273" s="1" t="s">
        <v>2085</v>
      </c>
      <c r="AL273" s="1" t="s">
        <v>2090</v>
      </c>
      <c r="AM273" s="1"/>
      <c r="AP273" s="1"/>
      <c r="AQ273" s="1"/>
    </row>
    <row r="274" spans="1:43" x14ac:dyDescent="0.25">
      <c r="A274" s="1" t="s">
        <v>278</v>
      </c>
      <c r="B274" s="1" t="s">
        <v>576</v>
      </c>
      <c r="C274" s="1" t="s">
        <v>63</v>
      </c>
      <c r="D274" s="1" t="s">
        <v>40</v>
      </c>
      <c r="E274" s="1" t="s">
        <v>635</v>
      </c>
      <c r="F274" s="1" t="s">
        <v>636</v>
      </c>
      <c r="G274" s="1" t="s">
        <v>637</v>
      </c>
      <c r="H274" s="1" t="s">
        <v>640</v>
      </c>
      <c r="I274" s="1" t="s">
        <v>655</v>
      </c>
      <c r="J274" s="1" t="s">
        <v>717</v>
      </c>
      <c r="K274" s="1" t="s">
        <v>959</v>
      </c>
      <c r="L274" s="1" t="s">
        <v>1221</v>
      </c>
      <c r="M274" s="1" t="s">
        <v>1454</v>
      </c>
      <c r="N274" s="1" t="s">
        <v>1732</v>
      </c>
      <c r="O274" s="1" t="s">
        <v>1790</v>
      </c>
      <c r="P274" s="1" t="s">
        <v>81</v>
      </c>
      <c r="Q274" s="1" t="s">
        <v>1794</v>
      </c>
      <c r="R274" s="1"/>
      <c r="S274" s="1"/>
      <c r="T274" s="1" t="s">
        <v>1792</v>
      </c>
      <c r="U274" s="1" t="s">
        <v>40</v>
      </c>
      <c r="V274" s="1" t="s">
        <v>1792</v>
      </c>
      <c r="W274" s="1" t="s">
        <v>1792</v>
      </c>
      <c r="X274" s="1" t="s">
        <v>1792</v>
      </c>
      <c r="Y274" s="1" t="s">
        <v>40</v>
      </c>
      <c r="Z274" s="1" t="s">
        <v>1792</v>
      </c>
      <c r="AA274" s="1" t="s">
        <v>1792</v>
      </c>
      <c r="AB274" s="1" t="s">
        <v>1792</v>
      </c>
      <c r="AC274" s="1" t="s">
        <v>1924</v>
      </c>
      <c r="AD274" s="1"/>
      <c r="AE274" s="1" t="s">
        <v>1791</v>
      </c>
      <c r="AF274" s="1" t="s">
        <v>55</v>
      </c>
      <c r="AG274" s="1" t="s">
        <v>1986</v>
      </c>
      <c r="AH274" s="1" t="s">
        <v>2021</v>
      </c>
      <c r="AI274" s="1" t="s">
        <v>1794</v>
      </c>
      <c r="AJ274" s="1" t="s">
        <v>1795</v>
      </c>
      <c r="AK274" s="1" t="s">
        <v>2085</v>
      </c>
      <c r="AL274" s="1" t="s">
        <v>2090</v>
      </c>
      <c r="AM274" s="1"/>
      <c r="AP274" s="1"/>
      <c r="AQ274" s="1"/>
    </row>
    <row r="275" spans="1:43" x14ac:dyDescent="0.25">
      <c r="A275" s="1" t="s">
        <v>148</v>
      </c>
      <c r="B275" s="1" t="s">
        <v>446</v>
      </c>
      <c r="C275" s="1" t="s">
        <v>39</v>
      </c>
      <c r="D275" s="1" t="s">
        <v>41</v>
      </c>
      <c r="E275" s="1" t="s">
        <v>635</v>
      </c>
      <c r="F275" s="1" t="s">
        <v>636</v>
      </c>
      <c r="G275" s="1" t="s">
        <v>637</v>
      </c>
      <c r="H275" s="1" t="s">
        <v>639</v>
      </c>
      <c r="I275" s="1" t="s">
        <v>648</v>
      </c>
      <c r="J275" s="1" t="s">
        <v>676</v>
      </c>
      <c r="K275" s="1" t="s">
        <v>832</v>
      </c>
      <c r="L275" s="1" t="s">
        <v>1097</v>
      </c>
      <c r="M275" s="1" t="s">
        <v>1345</v>
      </c>
      <c r="N275" s="1" t="s">
        <v>1604</v>
      </c>
      <c r="O275" s="1" t="s">
        <v>1791</v>
      </c>
      <c r="P275" s="1" t="s">
        <v>108</v>
      </c>
      <c r="Q275" s="1" t="s">
        <v>1794</v>
      </c>
      <c r="R275" s="1"/>
      <c r="S275" s="1"/>
      <c r="T275" s="1" t="s">
        <v>1792</v>
      </c>
      <c r="U275" s="1" t="s">
        <v>40</v>
      </c>
      <c r="V275" s="1" t="s">
        <v>1792</v>
      </c>
      <c r="W275" s="1" t="s">
        <v>1792</v>
      </c>
      <c r="X275" s="1" t="s">
        <v>39</v>
      </c>
      <c r="Y275" s="1" t="s">
        <v>1792</v>
      </c>
      <c r="Z275" s="1" t="s">
        <v>39</v>
      </c>
      <c r="AA275" s="1" t="s">
        <v>1792</v>
      </c>
      <c r="AB275" s="1" t="s">
        <v>1792</v>
      </c>
      <c r="AC275" s="1" t="s">
        <v>1902</v>
      </c>
      <c r="AD275" s="1"/>
      <c r="AE275" s="1" t="s">
        <v>1790</v>
      </c>
      <c r="AF275" s="1" t="s">
        <v>53</v>
      </c>
      <c r="AG275" s="1" t="s">
        <v>1991</v>
      </c>
      <c r="AH275" s="1" t="s">
        <v>2054</v>
      </c>
      <c r="AI275" s="1" t="s">
        <v>1794</v>
      </c>
      <c r="AJ275" s="1" t="s">
        <v>1795</v>
      </c>
      <c r="AK275" s="1" t="s">
        <v>2085</v>
      </c>
      <c r="AL275" s="1" t="s">
        <v>2090</v>
      </c>
      <c r="AM275" s="1"/>
      <c r="AP275" s="1"/>
      <c r="AQ275" s="1"/>
    </row>
    <row r="276" spans="1:43" x14ac:dyDescent="0.25">
      <c r="A276" s="1" t="s">
        <v>151</v>
      </c>
      <c r="B276" s="1" t="s">
        <v>449</v>
      </c>
      <c r="C276" s="1" t="s">
        <v>39</v>
      </c>
      <c r="D276" s="1" t="s">
        <v>41</v>
      </c>
      <c r="E276" s="1" t="s">
        <v>635</v>
      </c>
      <c r="F276" s="1" t="s">
        <v>636</v>
      </c>
      <c r="G276" s="1" t="s">
        <v>637</v>
      </c>
      <c r="H276" s="1" t="s">
        <v>639</v>
      </c>
      <c r="I276" s="1" t="s">
        <v>648</v>
      </c>
      <c r="J276" s="1" t="s">
        <v>676</v>
      </c>
      <c r="K276" s="1" t="s">
        <v>835</v>
      </c>
      <c r="L276" s="1" t="s">
        <v>1100</v>
      </c>
      <c r="M276" s="1" t="s">
        <v>1346</v>
      </c>
      <c r="N276" s="1" t="s">
        <v>1607</v>
      </c>
      <c r="O276" s="1" t="s">
        <v>1790</v>
      </c>
      <c r="P276" s="1" t="s">
        <v>105</v>
      </c>
      <c r="Q276" s="1" t="s">
        <v>1794</v>
      </c>
      <c r="R276" s="1"/>
      <c r="S276" s="1"/>
      <c r="T276" s="1" t="s">
        <v>1792</v>
      </c>
      <c r="U276" s="1" t="s">
        <v>1792</v>
      </c>
      <c r="V276" s="1" t="s">
        <v>39</v>
      </c>
      <c r="W276" s="1" t="s">
        <v>1792</v>
      </c>
      <c r="X276" s="1" t="s">
        <v>39</v>
      </c>
      <c r="Y276" s="1" t="s">
        <v>39</v>
      </c>
      <c r="Z276" s="1" t="s">
        <v>1792</v>
      </c>
      <c r="AA276" s="1" t="s">
        <v>1792</v>
      </c>
      <c r="AB276" s="1" t="s">
        <v>39</v>
      </c>
      <c r="AC276" s="1" t="s">
        <v>1901</v>
      </c>
      <c r="AD276" s="1"/>
      <c r="AE276" s="1" t="s">
        <v>1791</v>
      </c>
      <c r="AF276" s="1" t="s">
        <v>57</v>
      </c>
      <c r="AG276" s="1" t="s">
        <v>1974</v>
      </c>
      <c r="AH276" s="1" t="s">
        <v>2054</v>
      </c>
      <c r="AI276" s="1" t="s">
        <v>1795</v>
      </c>
      <c r="AJ276" s="1" t="s">
        <v>1794</v>
      </c>
      <c r="AK276" s="1" t="s">
        <v>2085</v>
      </c>
      <c r="AL276" s="1" t="s">
        <v>2090</v>
      </c>
      <c r="AM276" s="1"/>
      <c r="AP276" s="1"/>
      <c r="AQ276" s="1"/>
    </row>
    <row r="277" spans="1:43" x14ac:dyDescent="0.25">
      <c r="A277" s="1" t="s">
        <v>276</v>
      </c>
      <c r="B277" s="1" t="s">
        <v>574</v>
      </c>
      <c r="C277" s="1" t="s">
        <v>61</v>
      </c>
      <c r="D277" s="1" t="s">
        <v>40</v>
      </c>
      <c r="E277" s="1" t="s">
        <v>635</v>
      </c>
      <c r="F277" s="1" t="s">
        <v>636</v>
      </c>
      <c r="G277" s="1" t="s">
        <v>637</v>
      </c>
      <c r="H277" s="1" t="s">
        <v>642</v>
      </c>
      <c r="I277" s="1" t="s">
        <v>652</v>
      </c>
      <c r="J277" s="1" t="s">
        <v>699</v>
      </c>
      <c r="K277" s="1" t="s">
        <v>957</v>
      </c>
      <c r="L277" s="1" t="s">
        <v>1219</v>
      </c>
      <c r="M277" s="1" t="s">
        <v>1369</v>
      </c>
      <c r="N277" s="1" t="s">
        <v>1730</v>
      </c>
      <c r="O277" s="1" t="s">
        <v>1790</v>
      </c>
      <c r="P277" s="1" t="s">
        <v>63</v>
      </c>
      <c r="Q277" s="1" t="s">
        <v>1794</v>
      </c>
      <c r="R277" s="1"/>
      <c r="S277" s="1"/>
      <c r="T277" s="1" t="s">
        <v>1792</v>
      </c>
      <c r="U277" s="1" t="s">
        <v>41</v>
      </c>
      <c r="V277" s="1" t="s">
        <v>39</v>
      </c>
      <c r="W277" s="1" t="s">
        <v>1792</v>
      </c>
      <c r="X277" s="1" t="s">
        <v>1792</v>
      </c>
      <c r="Y277" s="1" t="s">
        <v>40</v>
      </c>
      <c r="Z277" s="1" t="s">
        <v>39</v>
      </c>
      <c r="AA277" s="1" t="s">
        <v>1792</v>
      </c>
      <c r="AB277" s="1" t="s">
        <v>1792</v>
      </c>
      <c r="AC277" s="1"/>
      <c r="AD277" s="1" t="s">
        <v>1730</v>
      </c>
      <c r="AE277" s="1" t="s">
        <v>1790</v>
      </c>
      <c r="AF277" s="1" t="s">
        <v>63</v>
      </c>
      <c r="AG277" s="1" t="s">
        <v>1969</v>
      </c>
      <c r="AH277" s="1" t="s">
        <v>2065</v>
      </c>
      <c r="AI277" s="1" t="s">
        <v>1794</v>
      </c>
      <c r="AJ277" s="1" t="s">
        <v>1795</v>
      </c>
      <c r="AK277" s="1" t="s">
        <v>2081</v>
      </c>
      <c r="AL277" s="1" t="s">
        <v>2090</v>
      </c>
      <c r="AM277" s="1"/>
      <c r="AP277" s="1"/>
      <c r="AQ277" s="1"/>
    </row>
    <row r="278" spans="1:43" x14ac:dyDescent="0.25">
      <c r="A278" s="1" t="s">
        <v>101</v>
      </c>
      <c r="B278" s="1" t="s">
        <v>399</v>
      </c>
      <c r="C278" s="1" t="s">
        <v>67</v>
      </c>
      <c r="D278" s="1" t="s">
        <v>40</v>
      </c>
      <c r="E278" s="1" t="s">
        <v>635</v>
      </c>
      <c r="F278" s="1" t="s">
        <v>636</v>
      </c>
      <c r="G278" s="1" t="s">
        <v>637</v>
      </c>
      <c r="H278" s="1" t="s">
        <v>639</v>
      </c>
      <c r="I278" s="1" t="s">
        <v>647</v>
      </c>
      <c r="J278" s="1" t="s">
        <v>673</v>
      </c>
      <c r="K278" s="1" t="s">
        <v>789</v>
      </c>
      <c r="L278" s="1" t="s">
        <v>1055</v>
      </c>
      <c r="M278" s="1" t="s">
        <v>1307</v>
      </c>
      <c r="N278" s="1" t="s">
        <v>1557</v>
      </c>
      <c r="O278" s="1" t="s">
        <v>1790</v>
      </c>
      <c r="P278" s="1" t="s">
        <v>61</v>
      </c>
      <c r="Q278" s="1" t="s">
        <v>1794</v>
      </c>
      <c r="R278" s="1"/>
      <c r="S278" s="1" t="s">
        <v>1790</v>
      </c>
      <c r="T278" s="1" t="s">
        <v>1792</v>
      </c>
      <c r="U278" s="1" t="s">
        <v>39</v>
      </c>
      <c r="V278" s="1" t="s">
        <v>39</v>
      </c>
      <c r="W278" s="1" t="s">
        <v>1792</v>
      </c>
      <c r="X278" s="1" t="s">
        <v>1792</v>
      </c>
      <c r="Y278" s="1" t="s">
        <v>1792</v>
      </c>
      <c r="Z278" s="1" t="s">
        <v>39</v>
      </c>
      <c r="AA278" s="1" t="s">
        <v>1792</v>
      </c>
      <c r="AB278" s="1" t="s">
        <v>1792</v>
      </c>
      <c r="AC278" s="1" t="s">
        <v>1902</v>
      </c>
      <c r="AD278" s="1"/>
      <c r="AE278" s="1" t="s">
        <v>1790</v>
      </c>
      <c r="AF278" s="1" t="s">
        <v>61</v>
      </c>
      <c r="AG278" s="1" t="s">
        <v>1985</v>
      </c>
      <c r="AH278" s="1" t="s">
        <v>2023</v>
      </c>
      <c r="AI278" s="1" t="s">
        <v>1795</v>
      </c>
      <c r="AJ278" s="1" t="s">
        <v>1795</v>
      </c>
      <c r="AK278" s="1" t="s">
        <v>2080</v>
      </c>
      <c r="AL278" s="1" t="s">
        <v>2089</v>
      </c>
      <c r="AM278" s="1"/>
      <c r="AP278" s="1"/>
      <c r="AQ278" s="1"/>
    </row>
    <row r="279" spans="1:43" x14ac:dyDescent="0.25">
      <c r="A279" s="1" t="s">
        <v>102</v>
      </c>
      <c r="B279" s="1" t="s">
        <v>400</v>
      </c>
      <c r="C279" s="1" t="s">
        <v>67</v>
      </c>
      <c r="D279" s="1" t="s">
        <v>40</v>
      </c>
      <c r="E279" s="1" t="s">
        <v>635</v>
      </c>
      <c r="F279" s="1" t="s">
        <v>636</v>
      </c>
      <c r="G279" s="1" t="s">
        <v>637</v>
      </c>
      <c r="H279" s="1" t="s">
        <v>639</v>
      </c>
      <c r="I279" s="1" t="s">
        <v>647</v>
      </c>
      <c r="J279" s="1" t="s">
        <v>673</v>
      </c>
      <c r="K279" s="1" t="s">
        <v>790</v>
      </c>
      <c r="L279" s="1" t="s">
        <v>1057</v>
      </c>
      <c r="M279" s="1" t="s">
        <v>1309</v>
      </c>
      <c r="N279" s="1" t="s">
        <v>1558</v>
      </c>
      <c r="O279" s="1" t="s">
        <v>1790</v>
      </c>
      <c r="P279" s="1" t="s">
        <v>80</v>
      </c>
      <c r="Q279" s="1" t="s">
        <v>1794</v>
      </c>
      <c r="R279" s="1"/>
      <c r="S279" s="1" t="s">
        <v>1790</v>
      </c>
      <c r="T279" s="1" t="s">
        <v>1792</v>
      </c>
      <c r="U279" s="1" t="s">
        <v>40</v>
      </c>
      <c r="V279" s="1" t="s">
        <v>39</v>
      </c>
      <c r="W279" s="1" t="s">
        <v>1792</v>
      </c>
      <c r="X279" s="1" t="s">
        <v>1792</v>
      </c>
      <c r="Y279" s="1" t="s">
        <v>39</v>
      </c>
      <c r="Z279" s="1" t="s">
        <v>1792</v>
      </c>
      <c r="AA279" s="1" t="s">
        <v>1792</v>
      </c>
      <c r="AB279" s="1" t="s">
        <v>1792</v>
      </c>
      <c r="AC279" s="1" t="s">
        <v>1913</v>
      </c>
      <c r="AD279" s="1"/>
      <c r="AE279" s="1" t="s">
        <v>1791</v>
      </c>
      <c r="AF279" s="1" t="s">
        <v>55</v>
      </c>
      <c r="AG279" s="1" t="s">
        <v>1984</v>
      </c>
      <c r="AH279" s="1" t="s">
        <v>2023</v>
      </c>
      <c r="AI279" s="1" t="s">
        <v>1794</v>
      </c>
      <c r="AJ279" s="1" t="s">
        <v>1795</v>
      </c>
      <c r="AK279" s="1" t="s">
        <v>2080</v>
      </c>
      <c r="AL279" s="1" t="s">
        <v>2090</v>
      </c>
      <c r="AM279" s="1"/>
      <c r="AP279" s="1"/>
      <c r="AQ279" s="1"/>
    </row>
    <row r="280" spans="1:43" x14ac:dyDescent="0.25">
      <c r="A280" s="1" t="s">
        <v>111</v>
      </c>
      <c r="B280" s="1" t="s">
        <v>409</v>
      </c>
      <c r="C280" s="1" t="s">
        <v>67</v>
      </c>
      <c r="D280" s="1" t="s">
        <v>40</v>
      </c>
      <c r="E280" s="1" t="s">
        <v>635</v>
      </c>
      <c r="F280" s="1" t="s">
        <v>636</v>
      </c>
      <c r="G280" s="1" t="s">
        <v>637</v>
      </c>
      <c r="H280" s="1" t="s">
        <v>639</v>
      </c>
      <c r="I280" s="1" t="s">
        <v>647</v>
      </c>
      <c r="J280" s="1" t="s">
        <v>675</v>
      </c>
      <c r="K280" s="1" t="s">
        <v>799</v>
      </c>
      <c r="L280" s="1" t="s">
        <v>1066</v>
      </c>
      <c r="M280" s="1" t="s">
        <v>1318</v>
      </c>
      <c r="N280" s="1" t="s">
        <v>1567</v>
      </c>
      <c r="O280" s="1" t="s">
        <v>1790</v>
      </c>
      <c r="P280" s="1" t="s">
        <v>80</v>
      </c>
      <c r="Q280" s="1" t="s">
        <v>1794</v>
      </c>
      <c r="R280" s="1"/>
      <c r="S280" s="1" t="s">
        <v>1790</v>
      </c>
      <c r="T280" s="1" t="s">
        <v>91</v>
      </c>
      <c r="U280" s="1" t="s">
        <v>1792</v>
      </c>
      <c r="V280" s="1" t="s">
        <v>1792</v>
      </c>
      <c r="W280" s="1" t="s">
        <v>39</v>
      </c>
      <c r="X280" s="1" t="s">
        <v>1792</v>
      </c>
      <c r="Y280" s="1" t="s">
        <v>39</v>
      </c>
      <c r="Z280" s="1" t="s">
        <v>1792</v>
      </c>
      <c r="AA280" s="1" t="s">
        <v>39</v>
      </c>
      <c r="AB280" s="1" t="s">
        <v>1792</v>
      </c>
      <c r="AC280" s="1" t="s">
        <v>1915</v>
      </c>
      <c r="AD280" s="1"/>
      <c r="AE280" s="1" t="s">
        <v>1790</v>
      </c>
      <c r="AF280" s="1" t="s">
        <v>80</v>
      </c>
      <c r="AG280" s="1" t="s">
        <v>1986</v>
      </c>
      <c r="AH280" s="1" t="s">
        <v>2023</v>
      </c>
      <c r="AI280" s="1" t="s">
        <v>1794</v>
      </c>
      <c r="AJ280" s="1" t="s">
        <v>1794</v>
      </c>
      <c r="AK280" s="1" t="s">
        <v>2080</v>
      </c>
      <c r="AL280" s="1" t="s">
        <v>2090</v>
      </c>
      <c r="AM280" s="1"/>
      <c r="AP280" s="1"/>
      <c r="AQ280" s="1"/>
    </row>
    <row r="281" spans="1:43" x14ac:dyDescent="0.25">
      <c r="A281" s="1" t="s">
        <v>118</v>
      </c>
      <c r="B281" s="1" t="s">
        <v>416</v>
      </c>
      <c r="C281" s="1" t="s">
        <v>67</v>
      </c>
      <c r="D281" s="1" t="s">
        <v>40</v>
      </c>
      <c r="E281" s="1" t="s">
        <v>635</v>
      </c>
      <c r="F281" s="1" t="s">
        <v>636</v>
      </c>
      <c r="G281" s="1" t="s">
        <v>637</v>
      </c>
      <c r="H281" s="1" t="s">
        <v>639</v>
      </c>
      <c r="I281" s="1" t="s">
        <v>647</v>
      </c>
      <c r="J281" s="1" t="s">
        <v>673</v>
      </c>
      <c r="K281" s="1" t="s">
        <v>806</v>
      </c>
      <c r="L281" s="1" t="s">
        <v>1072</v>
      </c>
      <c r="M281" s="1" t="s">
        <v>1323</v>
      </c>
      <c r="N281" s="1" t="s">
        <v>1574</v>
      </c>
      <c r="O281" s="1" t="s">
        <v>1790</v>
      </c>
      <c r="P281" s="1" t="s">
        <v>75</v>
      </c>
      <c r="Q281" s="1" t="s">
        <v>1794</v>
      </c>
      <c r="R281" s="1"/>
      <c r="S281" s="1"/>
      <c r="T281" s="1" t="s">
        <v>1792</v>
      </c>
      <c r="U281" s="1" t="s">
        <v>42</v>
      </c>
      <c r="V281" s="1" t="s">
        <v>1792</v>
      </c>
      <c r="W281" s="1" t="s">
        <v>39</v>
      </c>
      <c r="X281" s="1" t="s">
        <v>1792</v>
      </c>
      <c r="Y281" s="1" t="s">
        <v>39</v>
      </c>
      <c r="Z281" s="1" t="s">
        <v>1792</v>
      </c>
      <c r="AA281" s="1" t="s">
        <v>39</v>
      </c>
      <c r="AB281" s="1" t="s">
        <v>1792</v>
      </c>
      <c r="AC281" s="1" t="s">
        <v>1902</v>
      </c>
      <c r="AD281" s="1"/>
      <c r="AE281" s="1" t="s">
        <v>1790</v>
      </c>
      <c r="AF281" s="1" t="s">
        <v>51</v>
      </c>
      <c r="AG281" s="1" t="s">
        <v>1972</v>
      </c>
      <c r="AH281" s="1" t="s">
        <v>2023</v>
      </c>
      <c r="AI281" s="1" t="s">
        <v>1794</v>
      </c>
      <c r="AJ281" s="1" t="s">
        <v>1795</v>
      </c>
      <c r="AK281" s="1" t="s">
        <v>2080</v>
      </c>
      <c r="AL281" s="1" t="s">
        <v>2090</v>
      </c>
      <c r="AM281" s="1"/>
      <c r="AP281" s="1"/>
      <c r="AQ281" s="1"/>
    </row>
    <row r="282" spans="1:43" x14ac:dyDescent="0.25">
      <c r="A282" s="1" t="s">
        <v>135</v>
      </c>
      <c r="B282" s="1" t="s">
        <v>433</v>
      </c>
      <c r="C282" s="1" t="s">
        <v>67</v>
      </c>
      <c r="D282" s="1" t="s">
        <v>40</v>
      </c>
      <c r="E282" s="1" t="s">
        <v>635</v>
      </c>
      <c r="F282" s="1" t="s">
        <v>636</v>
      </c>
      <c r="G282" s="1" t="s">
        <v>637</v>
      </c>
      <c r="H282" s="1" t="s">
        <v>639</v>
      </c>
      <c r="I282" s="1" t="s">
        <v>648</v>
      </c>
      <c r="J282" s="1" t="s">
        <v>676</v>
      </c>
      <c r="K282" s="1" t="s">
        <v>820</v>
      </c>
      <c r="L282" s="1" t="s">
        <v>1086</v>
      </c>
      <c r="M282" s="1" t="s">
        <v>1336</v>
      </c>
      <c r="N282" s="1" t="s">
        <v>1591</v>
      </c>
      <c r="O282" s="1" t="s">
        <v>1791</v>
      </c>
      <c r="P282" s="1" t="s">
        <v>68</v>
      </c>
      <c r="Q282" s="1" t="s">
        <v>1795</v>
      </c>
      <c r="R282" s="1" t="s">
        <v>1822</v>
      </c>
      <c r="S282" s="1" t="s">
        <v>1790</v>
      </c>
      <c r="T282" s="1" t="s">
        <v>78</v>
      </c>
      <c r="U282" s="1" t="s">
        <v>40</v>
      </c>
      <c r="V282" s="1" t="s">
        <v>1792</v>
      </c>
      <c r="W282" s="1" t="s">
        <v>1792</v>
      </c>
      <c r="X282" s="1" t="s">
        <v>1792</v>
      </c>
      <c r="Y282" s="1" t="s">
        <v>41</v>
      </c>
      <c r="Z282" s="1" t="s">
        <v>1792</v>
      </c>
      <c r="AA282" s="1" t="s">
        <v>1792</v>
      </c>
      <c r="AB282" s="1" t="s">
        <v>1792</v>
      </c>
      <c r="AC282" s="1" t="s">
        <v>1920</v>
      </c>
      <c r="AD282" s="1"/>
      <c r="AE282" s="1" t="s">
        <v>1790</v>
      </c>
      <c r="AF282" s="1" t="s">
        <v>54</v>
      </c>
      <c r="AG282" s="1" t="s">
        <v>1970</v>
      </c>
      <c r="AH282" s="1" t="s">
        <v>2023</v>
      </c>
      <c r="AI282" s="1" t="s">
        <v>1794</v>
      </c>
      <c r="AJ282" s="1" t="s">
        <v>1794</v>
      </c>
      <c r="AK282" s="1" t="s">
        <v>2085</v>
      </c>
      <c r="AL282" s="1" t="s">
        <v>2089</v>
      </c>
      <c r="AM282" s="1"/>
      <c r="AP282" s="1"/>
      <c r="AQ282" s="1"/>
    </row>
    <row r="283" spans="1:43" x14ac:dyDescent="0.25">
      <c r="A283" s="1" t="s">
        <v>138</v>
      </c>
      <c r="B283" s="1" t="s">
        <v>436</v>
      </c>
      <c r="C283" s="1" t="s">
        <v>39</v>
      </c>
      <c r="D283" s="1" t="s">
        <v>41</v>
      </c>
      <c r="E283" s="1" t="s">
        <v>635</v>
      </c>
      <c r="F283" s="1" t="s">
        <v>636</v>
      </c>
      <c r="G283" s="1" t="s">
        <v>637</v>
      </c>
      <c r="H283" s="1" t="s">
        <v>639</v>
      </c>
      <c r="I283" s="1" t="s">
        <v>648</v>
      </c>
      <c r="J283" s="1" t="s">
        <v>676</v>
      </c>
      <c r="K283" s="1" t="s">
        <v>822</v>
      </c>
      <c r="L283" s="1" t="s">
        <v>1088</v>
      </c>
      <c r="M283" s="1" t="s">
        <v>1338</v>
      </c>
      <c r="N283" s="1" t="s">
        <v>1594</v>
      </c>
      <c r="O283" s="1" t="s">
        <v>1791</v>
      </c>
      <c r="P283" s="1" t="s">
        <v>99</v>
      </c>
      <c r="Q283" s="1" t="s">
        <v>1795</v>
      </c>
      <c r="R283" s="1" t="s">
        <v>1824</v>
      </c>
      <c r="S283" s="1" t="s">
        <v>1790</v>
      </c>
      <c r="T283" s="1" t="s">
        <v>105</v>
      </c>
      <c r="U283" s="1" t="s">
        <v>40</v>
      </c>
      <c r="V283" s="1" t="s">
        <v>1792</v>
      </c>
      <c r="W283" s="1" t="s">
        <v>1792</v>
      </c>
      <c r="X283" s="1" t="s">
        <v>1792</v>
      </c>
      <c r="Y283" s="1" t="s">
        <v>40</v>
      </c>
      <c r="Z283" s="1" t="s">
        <v>1792</v>
      </c>
      <c r="AA283" s="1" t="s">
        <v>1792</v>
      </c>
      <c r="AB283" s="1" t="s">
        <v>1792</v>
      </c>
      <c r="AC283" s="1" t="s">
        <v>1901</v>
      </c>
      <c r="AD283" s="1"/>
      <c r="AE283" s="1" t="s">
        <v>1790</v>
      </c>
      <c r="AF283" s="1" t="s">
        <v>52</v>
      </c>
      <c r="AG283" s="1" t="s">
        <v>1972</v>
      </c>
      <c r="AH283" s="1" t="s">
        <v>2023</v>
      </c>
      <c r="AI283" s="1" t="s">
        <v>1795</v>
      </c>
      <c r="AJ283" s="1" t="s">
        <v>1794</v>
      </c>
      <c r="AK283" s="1" t="s">
        <v>2085</v>
      </c>
      <c r="AL283" s="1" t="s">
        <v>2089</v>
      </c>
      <c r="AM283" s="1"/>
      <c r="AP283" s="1"/>
      <c r="AQ283" s="1"/>
    </row>
    <row r="284" spans="1:43" x14ac:dyDescent="0.25">
      <c r="A284" s="1" t="s">
        <v>141</v>
      </c>
      <c r="B284" s="1" t="s">
        <v>439</v>
      </c>
      <c r="C284" s="1" t="s">
        <v>40</v>
      </c>
      <c r="D284" s="1" t="s">
        <v>41</v>
      </c>
      <c r="E284" s="1" t="s">
        <v>635</v>
      </c>
      <c r="F284" s="1" t="s">
        <v>636</v>
      </c>
      <c r="G284" s="1" t="s">
        <v>637</v>
      </c>
      <c r="H284" s="1" t="s">
        <v>639</v>
      </c>
      <c r="I284" s="1" t="s">
        <v>648</v>
      </c>
      <c r="J284" s="1" t="s">
        <v>676</v>
      </c>
      <c r="K284" s="1" t="s">
        <v>825</v>
      </c>
      <c r="L284" s="1" t="s">
        <v>1091</v>
      </c>
      <c r="M284" s="1" t="s">
        <v>1341</v>
      </c>
      <c r="N284" s="1" t="s">
        <v>1597</v>
      </c>
      <c r="O284" s="1" t="s">
        <v>1791</v>
      </c>
      <c r="P284" s="1" t="s">
        <v>70</v>
      </c>
      <c r="Q284" s="1" t="s">
        <v>1794</v>
      </c>
      <c r="R284" s="1"/>
      <c r="S284" s="1"/>
      <c r="T284" s="1" t="s">
        <v>1792</v>
      </c>
      <c r="U284" s="1" t="s">
        <v>39</v>
      </c>
      <c r="V284" s="1" t="s">
        <v>1792</v>
      </c>
      <c r="W284" s="1" t="s">
        <v>1792</v>
      </c>
      <c r="X284" s="1" t="s">
        <v>1792</v>
      </c>
      <c r="Y284" s="1" t="s">
        <v>40</v>
      </c>
      <c r="Z284" s="1" t="s">
        <v>1792</v>
      </c>
      <c r="AA284" s="1" t="s">
        <v>1792</v>
      </c>
      <c r="AB284" s="1" t="s">
        <v>1792</v>
      </c>
      <c r="AC284" s="1" t="s">
        <v>1901</v>
      </c>
      <c r="AD284" s="1"/>
      <c r="AE284" s="1" t="s">
        <v>1791</v>
      </c>
      <c r="AF284" s="1" t="s">
        <v>53</v>
      </c>
      <c r="AG284" s="1" t="s">
        <v>1970</v>
      </c>
      <c r="AH284" s="1" t="s">
        <v>2023</v>
      </c>
      <c r="AI284" s="1" t="s">
        <v>1794</v>
      </c>
      <c r="AJ284" s="1" t="s">
        <v>1794</v>
      </c>
      <c r="AK284" s="1" t="s">
        <v>2085</v>
      </c>
      <c r="AL284" s="1" t="s">
        <v>2089</v>
      </c>
      <c r="AM284" s="1"/>
      <c r="AP284" s="1"/>
      <c r="AQ284" s="1"/>
    </row>
    <row r="285" spans="1:43" x14ac:dyDescent="0.25">
      <c r="A285" s="1" t="s">
        <v>142</v>
      </c>
      <c r="B285" s="1" t="s">
        <v>440</v>
      </c>
      <c r="C285" s="1" t="s">
        <v>40</v>
      </c>
      <c r="D285" s="1" t="s">
        <v>41</v>
      </c>
      <c r="E285" s="1" t="s">
        <v>635</v>
      </c>
      <c r="F285" s="1" t="s">
        <v>636</v>
      </c>
      <c r="G285" s="1" t="s">
        <v>637</v>
      </c>
      <c r="H285" s="1" t="s">
        <v>639</v>
      </c>
      <c r="I285" s="1" t="s">
        <v>648</v>
      </c>
      <c r="J285" s="1" t="s">
        <v>676</v>
      </c>
      <c r="K285" s="1" t="s">
        <v>826</v>
      </c>
      <c r="L285" s="1" t="s">
        <v>1092</v>
      </c>
      <c r="M285" s="1" t="s">
        <v>1342</v>
      </c>
      <c r="N285" s="1" t="s">
        <v>1598</v>
      </c>
      <c r="O285" s="1" t="s">
        <v>1791</v>
      </c>
      <c r="P285" s="1" t="s">
        <v>80</v>
      </c>
      <c r="Q285" s="1" t="s">
        <v>1795</v>
      </c>
      <c r="R285" s="1" t="s">
        <v>1826</v>
      </c>
      <c r="S285" s="1" t="s">
        <v>1790</v>
      </c>
      <c r="T285" s="1" t="s">
        <v>85</v>
      </c>
      <c r="U285" s="1" t="s">
        <v>40</v>
      </c>
      <c r="V285" s="1" t="s">
        <v>1792</v>
      </c>
      <c r="W285" s="1" t="s">
        <v>1792</v>
      </c>
      <c r="X285" s="1" t="s">
        <v>1792</v>
      </c>
      <c r="Y285" s="1" t="s">
        <v>39</v>
      </c>
      <c r="Z285" s="1" t="s">
        <v>1792</v>
      </c>
      <c r="AA285" s="1" t="s">
        <v>1792</v>
      </c>
      <c r="AB285" s="1" t="s">
        <v>1792</v>
      </c>
      <c r="AC285" s="1" t="s">
        <v>1902</v>
      </c>
      <c r="AD285" s="1"/>
      <c r="AE285" s="1" t="s">
        <v>1791</v>
      </c>
      <c r="AF285" s="1" t="s">
        <v>51</v>
      </c>
      <c r="AG285" s="1" t="s">
        <v>1970</v>
      </c>
      <c r="AH285" s="1" t="s">
        <v>2023</v>
      </c>
      <c r="AI285" s="1" t="s">
        <v>1794</v>
      </c>
      <c r="AJ285" s="1" t="s">
        <v>1794</v>
      </c>
      <c r="AK285" s="1" t="s">
        <v>2085</v>
      </c>
      <c r="AL285" s="1" t="s">
        <v>2090</v>
      </c>
      <c r="AM285" s="1"/>
      <c r="AP285" s="1"/>
      <c r="AQ285" s="1"/>
    </row>
    <row r="286" spans="1:43" x14ac:dyDescent="0.25">
      <c r="A286" s="1" t="s">
        <v>153</v>
      </c>
      <c r="B286" s="1" t="s">
        <v>451</v>
      </c>
      <c r="C286" s="1" t="s">
        <v>39</v>
      </c>
      <c r="D286" s="1" t="s">
        <v>41</v>
      </c>
      <c r="E286" s="1" t="s">
        <v>635</v>
      </c>
      <c r="F286" s="1" t="s">
        <v>636</v>
      </c>
      <c r="G286" s="1" t="s">
        <v>637</v>
      </c>
      <c r="H286" s="1" t="s">
        <v>639</v>
      </c>
      <c r="I286" s="1" t="s">
        <v>648</v>
      </c>
      <c r="J286" s="1" t="s">
        <v>676</v>
      </c>
      <c r="K286" s="1" t="s">
        <v>837</v>
      </c>
      <c r="L286" s="1" t="s">
        <v>1102</v>
      </c>
      <c r="M286" s="1" t="s">
        <v>1348</v>
      </c>
      <c r="N286" s="1" t="s">
        <v>1609</v>
      </c>
      <c r="O286" s="1" t="s">
        <v>1791</v>
      </c>
      <c r="P286" s="1" t="s">
        <v>108</v>
      </c>
      <c r="Q286" s="1" t="s">
        <v>1794</v>
      </c>
      <c r="R286" s="1"/>
      <c r="S286" s="1"/>
      <c r="T286" s="1" t="s">
        <v>1792</v>
      </c>
      <c r="U286" s="1" t="s">
        <v>1792</v>
      </c>
      <c r="V286" s="1" t="s">
        <v>39</v>
      </c>
      <c r="W286" s="1" t="s">
        <v>1792</v>
      </c>
      <c r="X286" s="1" t="s">
        <v>39</v>
      </c>
      <c r="Y286" s="1" t="s">
        <v>1792</v>
      </c>
      <c r="Z286" s="1" t="s">
        <v>40</v>
      </c>
      <c r="AA286" s="1" t="s">
        <v>1792</v>
      </c>
      <c r="AB286" s="1" t="s">
        <v>1792</v>
      </c>
      <c r="AC286" s="1" t="s">
        <v>1901</v>
      </c>
      <c r="AD286" s="1"/>
      <c r="AE286" s="1" t="s">
        <v>1790</v>
      </c>
      <c r="AF286" s="1" t="s">
        <v>55</v>
      </c>
      <c r="AG286" s="1" t="s">
        <v>1972</v>
      </c>
      <c r="AH286" s="1" t="s">
        <v>2023</v>
      </c>
      <c r="AI286" s="1" t="s">
        <v>1795</v>
      </c>
      <c r="AJ286" s="1" t="s">
        <v>1794</v>
      </c>
      <c r="AK286" s="1" t="s">
        <v>2085</v>
      </c>
      <c r="AL286" s="1" t="s">
        <v>2090</v>
      </c>
      <c r="AM286" s="1"/>
      <c r="AP286" s="1"/>
      <c r="AQ286" s="1"/>
    </row>
    <row r="287" spans="1:43" x14ac:dyDescent="0.25">
      <c r="A287" s="1" t="s">
        <v>209</v>
      </c>
      <c r="B287" s="1" t="s">
        <v>507</v>
      </c>
      <c r="C287" s="1" t="s">
        <v>62</v>
      </c>
      <c r="D287" s="1" t="s">
        <v>40</v>
      </c>
      <c r="E287" s="1" t="s">
        <v>635</v>
      </c>
      <c r="F287" s="1" t="s">
        <v>636</v>
      </c>
      <c r="G287" s="1" t="s">
        <v>637</v>
      </c>
      <c r="H287" s="1" t="s">
        <v>641</v>
      </c>
      <c r="I287" s="1" t="s">
        <v>651</v>
      </c>
      <c r="J287" s="1" t="s">
        <v>687</v>
      </c>
      <c r="K287" s="1" t="s">
        <v>891</v>
      </c>
      <c r="L287" s="1" t="s">
        <v>1153</v>
      </c>
      <c r="M287" s="1" t="s">
        <v>1393</v>
      </c>
      <c r="N287" s="1" t="s">
        <v>1663</v>
      </c>
      <c r="O287" s="1" t="s">
        <v>1791</v>
      </c>
      <c r="P287" s="1" t="s">
        <v>95</v>
      </c>
      <c r="Q287" s="1" t="s">
        <v>1795</v>
      </c>
      <c r="R287" s="1" t="s">
        <v>1854</v>
      </c>
      <c r="S287" s="1" t="s">
        <v>1790</v>
      </c>
      <c r="T287" s="1" t="s">
        <v>94</v>
      </c>
      <c r="U287" s="1" t="s">
        <v>41</v>
      </c>
      <c r="V287" s="1" t="s">
        <v>39</v>
      </c>
      <c r="W287" s="1" t="s">
        <v>39</v>
      </c>
      <c r="X287" s="1" t="s">
        <v>1792</v>
      </c>
      <c r="Y287" s="1" t="s">
        <v>39</v>
      </c>
      <c r="Z287" s="1" t="s">
        <v>1792</v>
      </c>
      <c r="AA287" s="1" t="s">
        <v>39</v>
      </c>
      <c r="AB287" s="1" t="s">
        <v>1792</v>
      </c>
      <c r="AC287" s="1" t="s">
        <v>1904</v>
      </c>
      <c r="AD287" s="1"/>
      <c r="AE287" s="1" t="s">
        <v>1791</v>
      </c>
      <c r="AF287" s="1" t="s">
        <v>57</v>
      </c>
      <c r="AG287" s="1" t="s">
        <v>1996</v>
      </c>
      <c r="AH287" s="1" t="s">
        <v>2023</v>
      </c>
      <c r="AI287" s="1" t="s">
        <v>1795</v>
      </c>
      <c r="AJ287" s="1" t="s">
        <v>1794</v>
      </c>
      <c r="AK287" s="1" t="s">
        <v>2079</v>
      </c>
      <c r="AL287" s="1" t="s">
        <v>2080</v>
      </c>
      <c r="AM287" s="1"/>
      <c r="AP287" s="1"/>
      <c r="AQ287" s="1"/>
    </row>
    <row r="288" spans="1:43" x14ac:dyDescent="0.25">
      <c r="A288" s="1" t="s">
        <v>284</v>
      </c>
      <c r="B288" s="1" t="s">
        <v>582</v>
      </c>
      <c r="C288" s="1" t="s">
        <v>63</v>
      </c>
      <c r="D288" s="1" t="s">
        <v>40</v>
      </c>
      <c r="E288" s="1" t="s">
        <v>635</v>
      </c>
      <c r="F288" s="1" t="s">
        <v>636</v>
      </c>
      <c r="G288" s="1" t="s">
        <v>637</v>
      </c>
      <c r="H288" s="1" t="s">
        <v>640</v>
      </c>
      <c r="I288" s="1" t="s">
        <v>655</v>
      </c>
      <c r="J288" s="1" t="s">
        <v>721</v>
      </c>
      <c r="K288" s="1" t="s">
        <v>965</v>
      </c>
      <c r="L288" s="1" t="s">
        <v>1227</v>
      </c>
      <c r="M288" s="1" t="s">
        <v>1460</v>
      </c>
      <c r="N288" s="1" t="s">
        <v>1738</v>
      </c>
      <c r="O288" s="1" t="s">
        <v>1790</v>
      </c>
      <c r="P288" s="1" t="s">
        <v>88</v>
      </c>
      <c r="Q288" s="1" t="s">
        <v>1795</v>
      </c>
      <c r="R288" s="1" t="s">
        <v>1888</v>
      </c>
      <c r="S288" s="1" t="s">
        <v>1791</v>
      </c>
      <c r="T288" s="1" t="s">
        <v>76</v>
      </c>
      <c r="U288" s="1" t="s">
        <v>39</v>
      </c>
      <c r="V288" s="1" t="s">
        <v>1792</v>
      </c>
      <c r="W288" s="1" t="s">
        <v>39</v>
      </c>
      <c r="X288" s="1" t="s">
        <v>1792</v>
      </c>
      <c r="Y288" s="1" t="s">
        <v>39</v>
      </c>
      <c r="Z288" s="1" t="s">
        <v>1792</v>
      </c>
      <c r="AA288" s="1" t="s">
        <v>1792</v>
      </c>
      <c r="AB288" s="1" t="s">
        <v>1792</v>
      </c>
      <c r="AC288" s="1" t="s">
        <v>1926</v>
      </c>
      <c r="AD288" s="1"/>
      <c r="AE288" s="1" t="s">
        <v>1791</v>
      </c>
      <c r="AF288" s="1" t="s">
        <v>55</v>
      </c>
      <c r="AG288" s="1" t="s">
        <v>1999</v>
      </c>
      <c r="AH288" s="1" t="s">
        <v>2023</v>
      </c>
      <c r="AI288" s="1" t="s">
        <v>1794</v>
      </c>
      <c r="AJ288" s="1" t="s">
        <v>1795</v>
      </c>
      <c r="AK288" s="1" t="s">
        <v>2085</v>
      </c>
      <c r="AL288" s="1" t="s">
        <v>2090</v>
      </c>
      <c r="AM288" s="1"/>
      <c r="AP288" s="1"/>
      <c r="AQ288" s="1"/>
    </row>
    <row r="289" spans="1:43" x14ac:dyDescent="0.25">
      <c r="A289" s="1" t="s">
        <v>286</v>
      </c>
      <c r="B289" s="1" t="s">
        <v>584</v>
      </c>
      <c r="C289" s="1" t="s">
        <v>63</v>
      </c>
      <c r="D289" s="1" t="s">
        <v>40</v>
      </c>
      <c r="E289" s="1" t="s">
        <v>635</v>
      </c>
      <c r="F289" s="1" t="s">
        <v>636</v>
      </c>
      <c r="G289" s="1" t="s">
        <v>637</v>
      </c>
      <c r="H289" s="1" t="s">
        <v>640</v>
      </c>
      <c r="I289" s="1" t="s">
        <v>655</v>
      </c>
      <c r="J289" s="1" t="s">
        <v>723</v>
      </c>
      <c r="K289" s="1" t="s">
        <v>967</v>
      </c>
      <c r="L289" s="1" t="s">
        <v>1229</v>
      </c>
      <c r="M289" s="1" t="s">
        <v>1462</v>
      </c>
      <c r="N289" s="1" t="s">
        <v>1740</v>
      </c>
      <c r="O289" s="1" t="s">
        <v>1791</v>
      </c>
      <c r="P289" s="1" t="s">
        <v>80</v>
      </c>
      <c r="Q289" s="1" t="s">
        <v>1794</v>
      </c>
      <c r="R289" s="1"/>
      <c r="S289" s="1"/>
      <c r="T289" s="1" t="s">
        <v>1792</v>
      </c>
      <c r="U289" s="1" t="s">
        <v>40</v>
      </c>
      <c r="V289" s="1" t="s">
        <v>39</v>
      </c>
      <c r="W289" s="1" t="s">
        <v>39</v>
      </c>
      <c r="X289" s="1" t="s">
        <v>1792</v>
      </c>
      <c r="Y289" s="1" t="s">
        <v>39</v>
      </c>
      <c r="Z289" s="1" t="s">
        <v>1792</v>
      </c>
      <c r="AA289" s="1" t="s">
        <v>1792</v>
      </c>
      <c r="AB289" s="1" t="s">
        <v>1792</v>
      </c>
      <c r="AC289" s="1" t="s">
        <v>1918</v>
      </c>
      <c r="AD289" s="1"/>
      <c r="AE289" s="1" t="s">
        <v>1791</v>
      </c>
      <c r="AF289" s="1" t="s">
        <v>86</v>
      </c>
      <c r="AG289" s="1" t="s">
        <v>1999</v>
      </c>
      <c r="AH289" s="1" t="s">
        <v>2023</v>
      </c>
      <c r="AI289" s="1" t="s">
        <v>1794</v>
      </c>
      <c r="AJ289" s="1" t="s">
        <v>1795</v>
      </c>
      <c r="AK289" s="1" t="s">
        <v>2083</v>
      </c>
      <c r="AL289" s="1" t="s">
        <v>2090</v>
      </c>
      <c r="AM289" s="1"/>
      <c r="AP289" s="1"/>
      <c r="AQ289" s="1"/>
    </row>
    <row r="290" spans="1:43" x14ac:dyDescent="0.25">
      <c r="A290" s="1" t="s">
        <v>119</v>
      </c>
      <c r="B290" s="1" t="s">
        <v>417</v>
      </c>
      <c r="C290" s="1" t="s">
        <v>67</v>
      </c>
      <c r="D290" s="1" t="s">
        <v>40</v>
      </c>
      <c r="E290" s="1" t="s">
        <v>635</v>
      </c>
      <c r="F290" s="1" t="s">
        <v>636</v>
      </c>
      <c r="G290" s="1" t="s">
        <v>637</v>
      </c>
      <c r="H290" s="1" t="s">
        <v>639</v>
      </c>
      <c r="I290" s="1" t="s">
        <v>647</v>
      </c>
      <c r="J290" s="1" t="s">
        <v>673</v>
      </c>
      <c r="K290" s="1" t="s">
        <v>807</v>
      </c>
      <c r="L290" s="1" t="s">
        <v>1073</v>
      </c>
      <c r="M290" s="1" t="s">
        <v>1311</v>
      </c>
      <c r="N290" s="1" t="s">
        <v>1575</v>
      </c>
      <c r="O290" s="1" t="s">
        <v>1790</v>
      </c>
      <c r="P290" s="1" t="s">
        <v>65</v>
      </c>
      <c r="Q290" s="1" t="s">
        <v>1794</v>
      </c>
      <c r="R290" s="1"/>
      <c r="S290" s="1"/>
      <c r="T290" s="1" t="s">
        <v>1792</v>
      </c>
      <c r="U290" s="1" t="s">
        <v>39</v>
      </c>
      <c r="V290" s="1" t="s">
        <v>1792</v>
      </c>
      <c r="W290" s="1" t="s">
        <v>1792</v>
      </c>
      <c r="X290" s="1" t="s">
        <v>1792</v>
      </c>
      <c r="Y290" s="1" t="s">
        <v>40</v>
      </c>
      <c r="Z290" s="1" t="s">
        <v>1792</v>
      </c>
      <c r="AA290" s="1" t="s">
        <v>1792</v>
      </c>
      <c r="AB290" s="1" t="s">
        <v>1792</v>
      </c>
      <c r="AC290" s="1" t="s">
        <v>1917</v>
      </c>
      <c r="AD290" s="1"/>
      <c r="AE290" s="1" t="s">
        <v>1791</v>
      </c>
      <c r="AF290" s="1" t="s">
        <v>65</v>
      </c>
      <c r="AG290" s="1" t="s">
        <v>1970</v>
      </c>
      <c r="AH290" s="1" t="s">
        <v>2052</v>
      </c>
      <c r="AI290" s="1" t="s">
        <v>1794</v>
      </c>
      <c r="AJ290" s="1" t="s">
        <v>1795</v>
      </c>
      <c r="AK290" s="1" t="s">
        <v>2080</v>
      </c>
      <c r="AL290" s="1" t="s">
        <v>2090</v>
      </c>
      <c r="AM290" s="1"/>
      <c r="AP290" s="1"/>
      <c r="AQ290" s="1"/>
    </row>
    <row r="291" spans="1:43" x14ac:dyDescent="0.25">
      <c r="A291" s="1" t="s">
        <v>114</v>
      </c>
      <c r="B291" s="1" t="s">
        <v>412</v>
      </c>
      <c r="C291" s="1" t="s">
        <v>67</v>
      </c>
      <c r="D291" s="1" t="s">
        <v>40</v>
      </c>
      <c r="E291" s="1" t="s">
        <v>635</v>
      </c>
      <c r="F291" s="1" t="s">
        <v>636</v>
      </c>
      <c r="G291" s="1" t="s">
        <v>637</v>
      </c>
      <c r="H291" s="1" t="s">
        <v>639</v>
      </c>
      <c r="I291" s="1" t="s">
        <v>647</v>
      </c>
      <c r="J291" s="1" t="s">
        <v>675</v>
      </c>
      <c r="K291" s="1" t="s">
        <v>802</v>
      </c>
      <c r="L291" s="1" t="s">
        <v>1069</v>
      </c>
      <c r="M291" s="1" t="s">
        <v>1320</v>
      </c>
      <c r="N291" s="1" t="s">
        <v>1570</v>
      </c>
      <c r="O291" s="1" t="s">
        <v>1790</v>
      </c>
      <c r="P291" s="1" t="s">
        <v>94</v>
      </c>
      <c r="Q291" s="1" t="s">
        <v>1794</v>
      </c>
      <c r="R291" s="1"/>
      <c r="S291" s="1" t="s">
        <v>1790</v>
      </c>
      <c r="T291" s="1" t="s">
        <v>94</v>
      </c>
      <c r="U291" s="1" t="s">
        <v>1792</v>
      </c>
      <c r="V291" s="1" t="s">
        <v>39</v>
      </c>
      <c r="W291" s="1" t="s">
        <v>39</v>
      </c>
      <c r="X291" s="1" t="s">
        <v>1792</v>
      </c>
      <c r="Y291" s="1" t="s">
        <v>1792</v>
      </c>
      <c r="Z291" s="1" t="s">
        <v>39</v>
      </c>
      <c r="AA291" s="1" t="s">
        <v>39</v>
      </c>
      <c r="AB291" s="1" t="s">
        <v>1792</v>
      </c>
      <c r="AC291" s="1" t="s">
        <v>1902</v>
      </c>
      <c r="AD291" s="1"/>
      <c r="AE291" s="1" t="s">
        <v>1790</v>
      </c>
      <c r="AF291" s="1" t="s">
        <v>80</v>
      </c>
      <c r="AG291" s="1" t="s">
        <v>1972</v>
      </c>
      <c r="AH291" s="1" t="s">
        <v>2019</v>
      </c>
      <c r="AI291" s="1" t="s">
        <v>1795</v>
      </c>
      <c r="AJ291" s="1" t="s">
        <v>1795</v>
      </c>
      <c r="AK291" s="1" t="s">
        <v>2083</v>
      </c>
      <c r="AL291" s="1" t="s">
        <v>2089</v>
      </c>
      <c r="AM291" s="1"/>
      <c r="AP291" s="1"/>
      <c r="AQ291" s="1"/>
    </row>
    <row r="292" spans="1:43" x14ac:dyDescent="0.25">
      <c r="A292" s="1" t="s">
        <v>292</v>
      </c>
      <c r="B292" s="1" t="s">
        <v>590</v>
      </c>
      <c r="C292" s="1" t="s">
        <v>63</v>
      </c>
      <c r="D292" s="1" t="s">
        <v>40</v>
      </c>
      <c r="E292" s="1" t="s">
        <v>635</v>
      </c>
      <c r="F292" s="1" t="s">
        <v>636</v>
      </c>
      <c r="G292" s="1" t="s">
        <v>637</v>
      </c>
      <c r="H292" s="1" t="s">
        <v>640</v>
      </c>
      <c r="I292" s="1" t="s">
        <v>655</v>
      </c>
      <c r="J292" s="1" t="s">
        <v>717</v>
      </c>
      <c r="K292" s="1" t="s">
        <v>972</v>
      </c>
      <c r="L292" s="1" t="s">
        <v>1233</v>
      </c>
      <c r="M292" s="1" t="s">
        <v>1466</v>
      </c>
      <c r="N292" s="1" t="s">
        <v>1746</v>
      </c>
      <c r="O292" s="1" t="s">
        <v>1790</v>
      </c>
      <c r="P292" s="1" t="s">
        <v>85</v>
      </c>
      <c r="Q292" s="1" t="s">
        <v>1794</v>
      </c>
      <c r="R292" s="1"/>
      <c r="S292" s="1"/>
      <c r="T292" s="1" t="s">
        <v>1792</v>
      </c>
      <c r="U292" s="1" t="s">
        <v>1792</v>
      </c>
      <c r="V292" s="1" t="s">
        <v>39</v>
      </c>
      <c r="W292" s="1" t="s">
        <v>39</v>
      </c>
      <c r="X292" s="1" t="s">
        <v>1792</v>
      </c>
      <c r="Y292" s="1" t="s">
        <v>41</v>
      </c>
      <c r="Z292" s="1" t="s">
        <v>41</v>
      </c>
      <c r="AA292" s="1" t="s">
        <v>39</v>
      </c>
      <c r="AB292" s="1" t="s">
        <v>1792</v>
      </c>
      <c r="AC292" s="1" t="s">
        <v>1925</v>
      </c>
      <c r="AD292" s="1"/>
      <c r="AE292" s="1" t="s">
        <v>1790</v>
      </c>
      <c r="AF292" s="1" t="s">
        <v>63</v>
      </c>
      <c r="AG292" s="1" t="s">
        <v>1990</v>
      </c>
      <c r="AH292" s="1" t="s">
        <v>2019</v>
      </c>
      <c r="AI292" s="1" t="s">
        <v>1794</v>
      </c>
      <c r="AJ292" s="1" t="s">
        <v>1795</v>
      </c>
      <c r="AK292" s="1" t="s">
        <v>2085</v>
      </c>
      <c r="AL292" s="1" t="s">
        <v>2090</v>
      </c>
      <c r="AM292" s="1"/>
      <c r="AP292" s="1"/>
      <c r="AQ292" s="1"/>
    </row>
    <row r="293" spans="1:43" x14ac:dyDescent="0.25">
      <c r="A293" s="1" t="s">
        <v>100</v>
      </c>
      <c r="B293" s="1" t="s">
        <v>398</v>
      </c>
      <c r="C293" s="1" t="s">
        <v>67</v>
      </c>
      <c r="D293" s="1" t="s">
        <v>40</v>
      </c>
      <c r="E293" s="1" t="s">
        <v>635</v>
      </c>
      <c r="F293" s="1" t="s">
        <v>636</v>
      </c>
      <c r="G293" s="1" t="s">
        <v>637</v>
      </c>
      <c r="H293" s="1" t="s">
        <v>639</v>
      </c>
      <c r="I293" s="1" t="s">
        <v>647</v>
      </c>
      <c r="J293" s="1" t="s">
        <v>673</v>
      </c>
      <c r="K293" s="1" t="s">
        <v>789</v>
      </c>
      <c r="L293" s="1" t="s">
        <v>1055</v>
      </c>
      <c r="M293" s="1" t="s">
        <v>1307</v>
      </c>
      <c r="N293" s="1" t="s">
        <v>1556</v>
      </c>
      <c r="O293" s="1" t="s">
        <v>1790</v>
      </c>
      <c r="P293" s="1" t="s">
        <v>72</v>
      </c>
      <c r="Q293" s="1" t="s">
        <v>1794</v>
      </c>
      <c r="R293" s="1"/>
      <c r="S293" s="1" t="s">
        <v>1790</v>
      </c>
      <c r="T293" s="1" t="s">
        <v>1792</v>
      </c>
      <c r="U293" s="1" t="s">
        <v>39</v>
      </c>
      <c r="V293" s="1" t="s">
        <v>39</v>
      </c>
      <c r="W293" s="1" t="s">
        <v>1792</v>
      </c>
      <c r="X293" s="1" t="s">
        <v>1792</v>
      </c>
      <c r="Y293" s="1" t="s">
        <v>40</v>
      </c>
      <c r="Z293" s="1" t="s">
        <v>1792</v>
      </c>
      <c r="AA293" s="1" t="s">
        <v>1792</v>
      </c>
      <c r="AB293" s="1" t="s">
        <v>1792</v>
      </c>
      <c r="AC293" s="1" t="s">
        <v>1913</v>
      </c>
      <c r="AD293" s="1"/>
      <c r="AE293" s="1" t="s">
        <v>1791</v>
      </c>
      <c r="AF293" s="1" t="s">
        <v>55</v>
      </c>
      <c r="AG293" s="1" t="s">
        <v>1984</v>
      </c>
      <c r="AH293" s="1" t="s">
        <v>39</v>
      </c>
      <c r="AI293" s="1" t="s">
        <v>1794</v>
      </c>
      <c r="AJ293" s="1" t="s">
        <v>1795</v>
      </c>
      <c r="AK293" s="1" t="s">
        <v>2080</v>
      </c>
      <c r="AL293" s="1" t="s">
        <v>2089</v>
      </c>
      <c r="AM293" s="1"/>
      <c r="AP293" s="1"/>
      <c r="AQ293" s="1"/>
    </row>
    <row r="294" spans="1:43" x14ac:dyDescent="0.25">
      <c r="A294" s="1" t="s">
        <v>108</v>
      </c>
      <c r="B294" s="1" t="s">
        <v>406</v>
      </c>
      <c r="C294" s="1" t="s">
        <v>67</v>
      </c>
      <c r="D294" s="1" t="s">
        <v>40</v>
      </c>
      <c r="E294" s="1" t="s">
        <v>635</v>
      </c>
      <c r="F294" s="1" t="s">
        <v>636</v>
      </c>
      <c r="G294" s="1" t="s">
        <v>637</v>
      </c>
      <c r="H294" s="1" t="s">
        <v>639</v>
      </c>
      <c r="I294" s="1" t="s">
        <v>647</v>
      </c>
      <c r="J294" s="1" t="s">
        <v>674</v>
      </c>
      <c r="K294" s="1" t="s">
        <v>796</v>
      </c>
      <c r="L294" s="1" t="s">
        <v>1063</v>
      </c>
      <c r="M294" s="1" t="s">
        <v>1315</v>
      </c>
      <c r="N294" s="1" t="s">
        <v>1564</v>
      </c>
      <c r="O294" s="1" t="s">
        <v>1791</v>
      </c>
      <c r="P294" s="1" t="s">
        <v>90</v>
      </c>
      <c r="Q294" s="1" t="s">
        <v>1794</v>
      </c>
      <c r="R294" s="1"/>
      <c r="S294" s="1"/>
      <c r="T294" s="1" t="s">
        <v>1792</v>
      </c>
      <c r="U294" s="1" t="s">
        <v>1792</v>
      </c>
      <c r="V294" s="1" t="s">
        <v>1792</v>
      </c>
      <c r="W294" s="1" t="s">
        <v>39</v>
      </c>
      <c r="X294" s="1" t="s">
        <v>1792</v>
      </c>
      <c r="Y294" s="1" t="s">
        <v>1792</v>
      </c>
      <c r="Z294" s="1" t="s">
        <v>1792</v>
      </c>
      <c r="AA294" s="1" t="s">
        <v>1792</v>
      </c>
      <c r="AB294" s="1" t="s">
        <v>1792</v>
      </c>
      <c r="AC294" s="1" t="s">
        <v>1914</v>
      </c>
      <c r="AD294" s="1"/>
      <c r="AE294" s="1" t="s">
        <v>1791</v>
      </c>
      <c r="AF294" s="1" t="s">
        <v>90</v>
      </c>
      <c r="AG294" s="1" t="s">
        <v>1986</v>
      </c>
      <c r="AH294" s="1" t="s">
        <v>39</v>
      </c>
      <c r="AI294" s="1" t="s">
        <v>1794</v>
      </c>
      <c r="AJ294" s="1" t="s">
        <v>1794</v>
      </c>
      <c r="AK294" s="1" t="s">
        <v>2080</v>
      </c>
      <c r="AL294" s="1" t="s">
        <v>2090</v>
      </c>
      <c r="AM294" s="1"/>
      <c r="AP294" s="1"/>
      <c r="AQ294" s="1"/>
    </row>
    <row r="295" spans="1:43" x14ac:dyDescent="0.25">
      <c r="A295" s="1" t="s">
        <v>116</v>
      </c>
      <c r="B295" s="1" t="s">
        <v>414</v>
      </c>
      <c r="C295" s="1" t="s">
        <v>67</v>
      </c>
      <c r="D295" s="1" t="s">
        <v>40</v>
      </c>
      <c r="E295" s="1" t="s">
        <v>635</v>
      </c>
      <c r="F295" s="1" t="s">
        <v>636</v>
      </c>
      <c r="G295" s="1" t="s">
        <v>637</v>
      </c>
      <c r="H295" s="1" t="s">
        <v>639</v>
      </c>
      <c r="I295" s="1" t="s">
        <v>647</v>
      </c>
      <c r="J295" s="1" t="s">
        <v>673</v>
      </c>
      <c r="K295" s="1" t="s">
        <v>804</v>
      </c>
      <c r="L295" s="1" t="s">
        <v>1059</v>
      </c>
      <c r="M295" s="1" t="s">
        <v>1321</v>
      </c>
      <c r="N295" s="1" t="s">
        <v>1572</v>
      </c>
      <c r="O295" s="1" t="s">
        <v>1790</v>
      </c>
      <c r="P295" s="1" t="s">
        <v>65</v>
      </c>
      <c r="Q295" s="1" t="s">
        <v>1794</v>
      </c>
      <c r="R295" s="1"/>
      <c r="S295" s="1" t="s">
        <v>1790</v>
      </c>
      <c r="T295" s="1" t="s">
        <v>65</v>
      </c>
      <c r="U295" s="1" t="s">
        <v>40</v>
      </c>
      <c r="V295" s="1" t="s">
        <v>39</v>
      </c>
      <c r="W295" s="1" t="s">
        <v>1792</v>
      </c>
      <c r="X295" s="1" t="s">
        <v>1792</v>
      </c>
      <c r="Y295" s="1" t="s">
        <v>1792</v>
      </c>
      <c r="Z295" s="1" t="s">
        <v>39</v>
      </c>
      <c r="AA295" s="1" t="s">
        <v>1792</v>
      </c>
      <c r="AB295" s="1" t="s">
        <v>1792</v>
      </c>
      <c r="AC295" s="1" t="s">
        <v>1901</v>
      </c>
      <c r="AD295" s="1"/>
      <c r="AE295" s="1" t="s">
        <v>1790</v>
      </c>
      <c r="AF295" s="1" t="s">
        <v>66</v>
      </c>
      <c r="AG295" s="1" t="s">
        <v>1986</v>
      </c>
      <c r="AH295" s="1" t="s">
        <v>39</v>
      </c>
      <c r="AI295" s="1" t="s">
        <v>1794</v>
      </c>
      <c r="AJ295" s="1" t="s">
        <v>1795</v>
      </c>
      <c r="AK295" s="1" t="s">
        <v>2080</v>
      </c>
      <c r="AL295" s="1" t="s">
        <v>2089</v>
      </c>
      <c r="AM295" s="1"/>
      <c r="AP295" s="1"/>
      <c r="AQ295" s="1"/>
    </row>
    <row r="296" spans="1:43" x14ac:dyDescent="0.25">
      <c r="A296" s="1" t="s">
        <v>136</v>
      </c>
      <c r="B296" s="1" t="s">
        <v>434</v>
      </c>
      <c r="C296" s="1" t="s">
        <v>67</v>
      </c>
      <c r="D296" s="1" t="s">
        <v>40</v>
      </c>
      <c r="E296" s="1" t="s">
        <v>635</v>
      </c>
      <c r="F296" s="1" t="s">
        <v>636</v>
      </c>
      <c r="G296" s="1" t="s">
        <v>637</v>
      </c>
      <c r="H296" s="1" t="s">
        <v>639</v>
      </c>
      <c r="I296" s="1" t="s">
        <v>648</v>
      </c>
      <c r="J296" s="1" t="s">
        <v>676</v>
      </c>
      <c r="K296" s="1" t="s">
        <v>814</v>
      </c>
      <c r="L296" s="1" t="s">
        <v>1080</v>
      </c>
      <c r="M296" s="1" t="s">
        <v>1330</v>
      </c>
      <c r="N296" s="1" t="s">
        <v>1592</v>
      </c>
      <c r="O296" s="1" t="s">
        <v>1790</v>
      </c>
      <c r="P296" s="1" t="s">
        <v>63</v>
      </c>
      <c r="Q296" s="1" t="s">
        <v>1794</v>
      </c>
      <c r="R296" s="1" t="s">
        <v>1823</v>
      </c>
      <c r="S296" s="1"/>
      <c r="T296" s="1" t="s">
        <v>1792</v>
      </c>
      <c r="U296" s="1" t="s">
        <v>1792</v>
      </c>
      <c r="V296" s="1" t="s">
        <v>1792</v>
      </c>
      <c r="W296" s="1" t="s">
        <v>1792</v>
      </c>
      <c r="X296" s="1" t="s">
        <v>1792</v>
      </c>
      <c r="Y296" s="1" t="s">
        <v>1792</v>
      </c>
      <c r="Z296" s="1" t="s">
        <v>1792</v>
      </c>
      <c r="AA296" s="1" t="s">
        <v>1792</v>
      </c>
      <c r="AB296" s="1" t="s">
        <v>1792</v>
      </c>
      <c r="AC296" s="1" t="s">
        <v>1901</v>
      </c>
      <c r="AD296" s="1"/>
      <c r="AE296" s="1" t="s">
        <v>1791</v>
      </c>
      <c r="AF296" s="1" t="s">
        <v>63</v>
      </c>
      <c r="AG296" s="1" t="s">
        <v>1970</v>
      </c>
      <c r="AH296" s="1" t="s">
        <v>39</v>
      </c>
      <c r="AI296" s="1" t="s">
        <v>1794</v>
      </c>
      <c r="AJ296" s="1" t="s">
        <v>1795</v>
      </c>
      <c r="AK296" s="1" t="s">
        <v>2080</v>
      </c>
      <c r="AL296" s="1" t="s">
        <v>2090</v>
      </c>
      <c r="AM296" s="1"/>
      <c r="AP296" s="1"/>
      <c r="AQ296" s="1"/>
    </row>
    <row r="297" spans="1:43" x14ac:dyDescent="0.25">
      <c r="A297" s="1" t="s">
        <v>143</v>
      </c>
      <c r="B297" s="1" t="s">
        <v>441</v>
      </c>
      <c r="C297" s="1" t="s">
        <v>39</v>
      </c>
      <c r="D297" s="1" t="s">
        <v>41</v>
      </c>
      <c r="E297" s="1" t="s">
        <v>635</v>
      </c>
      <c r="F297" s="1" t="s">
        <v>636</v>
      </c>
      <c r="G297" s="1" t="s">
        <v>637</v>
      </c>
      <c r="H297" s="1" t="s">
        <v>639</v>
      </c>
      <c r="I297" s="1" t="s">
        <v>648</v>
      </c>
      <c r="J297" s="1" t="s">
        <v>676</v>
      </c>
      <c r="K297" s="1" t="s">
        <v>827</v>
      </c>
      <c r="L297" s="1" t="s">
        <v>1093</v>
      </c>
      <c r="M297" s="1" t="s">
        <v>1343</v>
      </c>
      <c r="N297" s="1" t="s">
        <v>1599</v>
      </c>
      <c r="O297" s="1" t="s">
        <v>1791</v>
      </c>
      <c r="P297" s="1" t="s">
        <v>84</v>
      </c>
      <c r="Q297" s="1" t="s">
        <v>1794</v>
      </c>
      <c r="R297" s="1"/>
      <c r="S297" s="1"/>
      <c r="T297" s="1" t="s">
        <v>1792</v>
      </c>
      <c r="U297" s="1" t="s">
        <v>40</v>
      </c>
      <c r="V297" s="1" t="s">
        <v>39</v>
      </c>
      <c r="W297" s="1" t="s">
        <v>39</v>
      </c>
      <c r="X297" s="1" t="s">
        <v>1792</v>
      </c>
      <c r="Y297" s="1" t="s">
        <v>40</v>
      </c>
      <c r="Z297" s="1" t="s">
        <v>39</v>
      </c>
      <c r="AA297" s="1" t="s">
        <v>39</v>
      </c>
      <c r="AB297" s="1" t="s">
        <v>1792</v>
      </c>
      <c r="AC297" s="1" t="s">
        <v>1913</v>
      </c>
      <c r="AD297" s="1"/>
      <c r="AE297" s="1" t="s">
        <v>1790</v>
      </c>
      <c r="AF297" s="1" t="s">
        <v>55</v>
      </c>
      <c r="AG297" s="1" t="s">
        <v>1972</v>
      </c>
      <c r="AH297" s="1" t="s">
        <v>39</v>
      </c>
      <c r="AI297" s="1" t="s">
        <v>1794</v>
      </c>
      <c r="AJ297" s="1" t="s">
        <v>1795</v>
      </c>
      <c r="AK297" s="1" t="s">
        <v>2085</v>
      </c>
      <c r="AL297" s="1" t="s">
        <v>2089</v>
      </c>
      <c r="AM297" s="1"/>
      <c r="AP297" s="1"/>
      <c r="AQ297" s="1"/>
    </row>
    <row r="298" spans="1:43" x14ac:dyDescent="0.25">
      <c r="A298" s="1" t="s">
        <v>157</v>
      </c>
      <c r="B298" s="1" t="s">
        <v>455</v>
      </c>
      <c r="C298" s="1" t="s">
        <v>40</v>
      </c>
      <c r="D298" s="1" t="s">
        <v>41</v>
      </c>
      <c r="E298" s="1" t="s">
        <v>635</v>
      </c>
      <c r="F298" s="1" t="s">
        <v>636</v>
      </c>
      <c r="G298" s="1" t="s">
        <v>637</v>
      </c>
      <c r="H298" s="1" t="s">
        <v>639</v>
      </c>
      <c r="I298" s="1" t="s">
        <v>648</v>
      </c>
      <c r="J298" s="1" t="s">
        <v>676</v>
      </c>
      <c r="K298" s="1" t="s">
        <v>841</v>
      </c>
      <c r="L298" s="1" t="s">
        <v>1105</v>
      </c>
      <c r="M298" s="1" t="s">
        <v>1347</v>
      </c>
      <c r="N298" s="1" t="s">
        <v>1613</v>
      </c>
      <c r="O298" s="1" t="s">
        <v>1790</v>
      </c>
      <c r="P298" s="1" t="s">
        <v>75</v>
      </c>
      <c r="Q298" s="1" t="s">
        <v>1795</v>
      </c>
      <c r="R298" s="1" t="s">
        <v>1828</v>
      </c>
      <c r="S298" s="1" t="s">
        <v>1790</v>
      </c>
      <c r="T298" s="1" t="s">
        <v>78</v>
      </c>
      <c r="U298" s="1" t="s">
        <v>40</v>
      </c>
      <c r="V298" s="1" t="s">
        <v>1792</v>
      </c>
      <c r="W298" s="1" t="s">
        <v>39</v>
      </c>
      <c r="X298" s="1" t="s">
        <v>1792</v>
      </c>
      <c r="Y298" s="1" t="s">
        <v>41</v>
      </c>
      <c r="Z298" s="1" t="s">
        <v>1792</v>
      </c>
      <c r="AA298" s="1" t="s">
        <v>1792</v>
      </c>
      <c r="AB298" s="1" t="s">
        <v>1792</v>
      </c>
      <c r="AC298" s="1" t="s">
        <v>1922</v>
      </c>
      <c r="AD298" s="1"/>
      <c r="AE298" s="1" t="s">
        <v>1790</v>
      </c>
      <c r="AF298" s="1" t="s">
        <v>78</v>
      </c>
      <c r="AG298" s="1" t="s">
        <v>1986</v>
      </c>
      <c r="AH298" s="1" t="s">
        <v>2024</v>
      </c>
      <c r="AI298" s="1" t="s">
        <v>1794</v>
      </c>
      <c r="AJ298" s="1" t="s">
        <v>1794</v>
      </c>
      <c r="AK298" s="1" t="s">
        <v>2085</v>
      </c>
      <c r="AL298" s="1" t="s">
        <v>2090</v>
      </c>
      <c r="AM298" s="1"/>
      <c r="AP298" s="1"/>
      <c r="AQ298" s="1"/>
    </row>
    <row r="299" spans="1:43" x14ac:dyDescent="0.25">
      <c r="A299" s="1" t="s">
        <v>277</v>
      </c>
      <c r="B299" s="1" t="s">
        <v>575</v>
      </c>
      <c r="C299" s="1" t="s">
        <v>61</v>
      </c>
      <c r="D299" s="1" t="s">
        <v>40</v>
      </c>
      <c r="E299" s="1" t="s">
        <v>635</v>
      </c>
      <c r="F299" s="1" t="s">
        <v>636</v>
      </c>
      <c r="G299" s="1" t="s">
        <v>637</v>
      </c>
      <c r="H299" s="1" t="s">
        <v>642</v>
      </c>
      <c r="I299" s="1" t="s">
        <v>652</v>
      </c>
      <c r="J299" s="1" t="s">
        <v>716</v>
      </c>
      <c r="K299" s="1" t="s">
        <v>958</v>
      </c>
      <c r="L299" s="1" t="s">
        <v>1220</v>
      </c>
      <c r="M299" s="1" t="s">
        <v>1406</v>
      </c>
      <c r="N299" s="1" t="s">
        <v>1731</v>
      </c>
      <c r="O299" s="1" t="s">
        <v>1790</v>
      </c>
      <c r="P299" s="1" t="s">
        <v>77</v>
      </c>
      <c r="Q299" s="1" t="s">
        <v>1794</v>
      </c>
      <c r="R299" s="1"/>
      <c r="S299" s="1"/>
      <c r="T299" s="1" t="s">
        <v>1792</v>
      </c>
      <c r="U299" s="1" t="s">
        <v>41</v>
      </c>
      <c r="V299" s="1" t="s">
        <v>39</v>
      </c>
      <c r="W299" s="1" t="s">
        <v>1792</v>
      </c>
      <c r="X299" s="1" t="s">
        <v>1792</v>
      </c>
      <c r="Y299" s="1" t="s">
        <v>40</v>
      </c>
      <c r="Z299" s="1" t="s">
        <v>1792</v>
      </c>
      <c r="AA299" s="1" t="s">
        <v>39</v>
      </c>
      <c r="AB299" s="1" t="s">
        <v>1792</v>
      </c>
      <c r="AC299" s="1"/>
      <c r="AD299" s="1" t="s">
        <v>1731</v>
      </c>
      <c r="AE299" s="1" t="s">
        <v>1790</v>
      </c>
      <c r="AF299" s="1" t="s">
        <v>77</v>
      </c>
      <c r="AG299" s="1" t="s">
        <v>1969</v>
      </c>
      <c r="AH299" s="1" t="s">
        <v>40</v>
      </c>
      <c r="AI299" s="1" t="s">
        <v>1794</v>
      </c>
      <c r="AJ299" s="1" t="s">
        <v>1795</v>
      </c>
      <c r="AK299" s="1" t="s">
        <v>2087</v>
      </c>
      <c r="AL299" s="1" t="s">
        <v>2090</v>
      </c>
      <c r="AM299" s="1"/>
      <c r="AP299" s="1"/>
      <c r="AQ299" s="1"/>
    </row>
    <row r="300" spans="1:43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P300" s="1"/>
    </row>
  </sheetData>
  <sortState ref="AP2:AP571">
    <sortCondition ref="AP2:AP571"/>
  </sortState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15"/>
  <sheetViews>
    <sheetView workbookViewId="0">
      <pane xSplit="8" ySplit="1" topLeftCell="Z74" activePane="bottomRight" state="frozen"/>
      <selection pane="topRight" activeCell="I1" sqref="I1"/>
      <selection pane="bottomLeft" activeCell="A2" sqref="A2"/>
      <selection pane="bottomRight" activeCell="AI5" sqref="AI5"/>
    </sheetView>
  </sheetViews>
  <sheetFormatPr defaultRowHeight="15" x14ac:dyDescent="0.25"/>
  <cols>
    <col min="2" max="2" width="12.42578125" customWidth="1"/>
    <col min="11" max="12" width="18.28515625" customWidth="1"/>
    <col min="13" max="13" width="12.28515625" customWidth="1"/>
    <col min="18" max="18" width="21.85546875" customWidth="1"/>
    <col min="20" max="20" width="20.85546875" customWidth="1"/>
    <col min="33" max="33" width="13.28515625" customWidth="1"/>
    <col min="36" max="36" width="14.7109375" style="5" customWidth="1"/>
    <col min="38" max="38" width="26.7109375" customWidth="1"/>
    <col min="39" max="40" width="15.85546875" customWidth="1"/>
    <col min="41" max="41" width="16" customWidth="1"/>
    <col min="42" max="42" width="31.5703125" customWidth="1"/>
  </cols>
  <sheetData>
    <row r="1" spans="1:5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2095</v>
      </c>
      <c r="AI1" t="s">
        <v>2096</v>
      </c>
      <c r="AJ1" s="5" t="s">
        <v>34</v>
      </c>
      <c r="AK1" t="s">
        <v>35</v>
      </c>
      <c r="AL1" t="s">
        <v>2094</v>
      </c>
      <c r="AM1" t="s">
        <v>2123</v>
      </c>
      <c r="AN1" t="s">
        <v>2124</v>
      </c>
      <c r="AO1" t="s">
        <v>36</v>
      </c>
      <c r="AP1" t="s">
        <v>37</v>
      </c>
      <c r="AQ1" t="s">
        <v>38</v>
      </c>
      <c r="AR1" t="s">
        <v>2120</v>
      </c>
      <c r="AS1" t="s">
        <v>2121</v>
      </c>
      <c r="AV1" s="7" t="s">
        <v>1</v>
      </c>
      <c r="AW1" s="7" t="s">
        <v>2107</v>
      </c>
      <c r="AZ1" t="s">
        <v>2122</v>
      </c>
    </row>
    <row r="2" spans="1:52" x14ac:dyDescent="0.25">
      <c r="A2" t="s">
        <v>39</v>
      </c>
      <c r="B2" t="s">
        <v>337</v>
      </c>
      <c r="C2" t="s">
        <v>65</v>
      </c>
      <c r="D2" t="s">
        <v>40</v>
      </c>
      <c r="E2" t="s">
        <v>635</v>
      </c>
      <c r="F2" t="s">
        <v>636</v>
      </c>
      <c r="G2" t="s">
        <v>637</v>
      </c>
      <c r="H2" t="s">
        <v>638</v>
      </c>
      <c r="I2" t="s">
        <v>643</v>
      </c>
      <c r="J2" t="s">
        <v>657</v>
      </c>
      <c r="K2" t="s">
        <v>737</v>
      </c>
      <c r="L2" t="s">
        <v>1005</v>
      </c>
      <c r="M2" s="5">
        <v>1448</v>
      </c>
      <c r="N2" t="s">
        <v>1495</v>
      </c>
      <c r="O2" t="s">
        <v>1790</v>
      </c>
      <c r="P2" t="s">
        <v>63</v>
      </c>
      <c r="Q2" t="s">
        <v>1794</v>
      </c>
      <c r="T2" t="s">
        <v>1792</v>
      </c>
      <c r="U2" t="s">
        <v>39</v>
      </c>
      <c r="V2" t="s">
        <v>39</v>
      </c>
      <c r="W2" t="s">
        <v>1792</v>
      </c>
      <c r="X2" t="s">
        <v>1792</v>
      </c>
      <c r="Y2" t="s">
        <v>39</v>
      </c>
      <c r="Z2" t="s">
        <v>39</v>
      </c>
      <c r="AA2" t="s">
        <v>1792</v>
      </c>
      <c r="AB2" t="s">
        <v>1792</v>
      </c>
      <c r="AC2" t="s">
        <v>1901</v>
      </c>
      <c r="AE2" t="s">
        <v>1790</v>
      </c>
      <c r="AF2" t="s">
        <v>63</v>
      </c>
      <c r="AG2" t="s">
        <v>1969</v>
      </c>
      <c r="AH2">
        <v>0.7</v>
      </c>
      <c r="AI2">
        <f t="shared" ref="AI2:AI33" si="0">IF(AH2&lt;0.5,0,IF(AH2&lt;1.501,0.5,1))</f>
        <v>0.5</v>
      </c>
      <c r="AJ2" s="5">
        <v>1</v>
      </c>
      <c r="AK2" t="s">
        <v>1795</v>
      </c>
      <c r="AL2" s="5">
        <v>1</v>
      </c>
      <c r="AM2" s="8">
        <f>AI2+AJ2+AL2</f>
        <v>2.5</v>
      </c>
      <c r="AN2">
        <f>IF(AM2&lt;1,0,IF(AM2&lt;2.5,1,2))</f>
        <v>2</v>
      </c>
      <c r="AO2" t="s">
        <v>2078</v>
      </c>
      <c r="AP2" t="s">
        <v>2083</v>
      </c>
      <c r="AQ2" t="s">
        <v>2090</v>
      </c>
      <c r="AV2" s="9" t="s">
        <v>389</v>
      </c>
      <c r="AW2" s="9" t="s">
        <v>2108</v>
      </c>
      <c r="AZ2" s="1" t="s">
        <v>340</v>
      </c>
    </row>
    <row r="3" spans="1:52" x14ac:dyDescent="0.25">
      <c r="A3" t="s">
        <v>40</v>
      </c>
      <c r="B3" t="s">
        <v>338</v>
      </c>
      <c r="C3" t="s">
        <v>65</v>
      </c>
      <c r="D3" t="s">
        <v>40</v>
      </c>
      <c r="E3" t="s">
        <v>635</v>
      </c>
      <c r="F3" t="s">
        <v>636</v>
      </c>
      <c r="G3" t="s">
        <v>637</v>
      </c>
      <c r="H3" t="s">
        <v>638</v>
      </c>
      <c r="I3" t="s">
        <v>643</v>
      </c>
      <c r="J3" t="s">
        <v>657</v>
      </c>
      <c r="K3" t="s">
        <v>738</v>
      </c>
      <c r="L3" t="s">
        <v>1006</v>
      </c>
      <c r="M3" s="5">
        <v>1463</v>
      </c>
      <c r="N3" t="s">
        <v>1496</v>
      </c>
      <c r="O3" t="s">
        <v>1790</v>
      </c>
      <c r="P3" t="s">
        <v>109</v>
      </c>
      <c r="Q3" t="s">
        <v>1794</v>
      </c>
      <c r="T3" t="s">
        <v>1792</v>
      </c>
      <c r="U3" t="s">
        <v>1792</v>
      </c>
      <c r="V3" t="s">
        <v>39</v>
      </c>
      <c r="W3" t="s">
        <v>1792</v>
      </c>
      <c r="X3" t="s">
        <v>39</v>
      </c>
      <c r="Y3" t="s">
        <v>40</v>
      </c>
      <c r="Z3" t="s">
        <v>1792</v>
      </c>
      <c r="AA3" t="s">
        <v>1792</v>
      </c>
      <c r="AB3" t="s">
        <v>39</v>
      </c>
      <c r="AC3" t="s">
        <v>1902</v>
      </c>
      <c r="AE3" t="s">
        <v>1791</v>
      </c>
      <c r="AF3" t="s">
        <v>65</v>
      </c>
      <c r="AG3" t="s">
        <v>1970</v>
      </c>
      <c r="AH3">
        <v>0.9</v>
      </c>
      <c r="AI3">
        <f t="shared" si="0"/>
        <v>0.5</v>
      </c>
      <c r="AJ3" s="5">
        <v>0</v>
      </c>
      <c r="AK3" t="s">
        <v>1794</v>
      </c>
      <c r="AL3" s="5">
        <v>0</v>
      </c>
      <c r="AM3" s="8">
        <f t="shared" ref="AM3:AM66" si="1">AI3+AJ3+AL3</f>
        <v>0.5</v>
      </c>
      <c r="AN3">
        <f t="shared" ref="AN3:AN66" si="2">IF(AM3&lt;1,0,IF(AM3&lt;2.5,1,2))</f>
        <v>0</v>
      </c>
      <c r="AO3" t="s">
        <v>2078</v>
      </c>
      <c r="AP3" t="s">
        <v>2083</v>
      </c>
      <c r="AQ3" t="s">
        <v>2090</v>
      </c>
      <c r="AV3" s="10" t="s">
        <v>389</v>
      </c>
      <c r="AW3" s="10" t="s">
        <v>2109</v>
      </c>
      <c r="AZ3" s="1" t="s">
        <v>352</v>
      </c>
    </row>
    <row r="4" spans="1:52" x14ac:dyDescent="0.25">
      <c r="A4" t="s">
        <v>41</v>
      </c>
      <c r="B4" t="s">
        <v>339</v>
      </c>
      <c r="C4" t="s">
        <v>65</v>
      </c>
      <c r="D4" t="s">
        <v>40</v>
      </c>
      <c r="E4" t="s">
        <v>635</v>
      </c>
      <c r="F4" t="s">
        <v>636</v>
      </c>
      <c r="G4" t="s">
        <v>637</v>
      </c>
      <c r="H4" t="s">
        <v>638</v>
      </c>
      <c r="I4" t="s">
        <v>643</v>
      </c>
      <c r="J4" t="s">
        <v>657</v>
      </c>
      <c r="K4" t="s">
        <v>739</v>
      </c>
      <c r="L4" t="s">
        <v>1007</v>
      </c>
      <c r="M4" s="5">
        <v>1457</v>
      </c>
      <c r="N4" t="s">
        <v>1497</v>
      </c>
      <c r="O4" t="s">
        <v>1791</v>
      </c>
      <c r="P4" t="s">
        <v>81</v>
      </c>
      <c r="Q4" t="s">
        <v>1794</v>
      </c>
      <c r="T4" t="s">
        <v>1792</v>
      </c>
      <c r="U4" t="s">
        <v>39</v>
      </c>
      <c r="V4" t="s">
        <v>1792</v>
      </c>
      <c r="W4" t="s">
        <v>39</v>
      </c>
      <c r="X4" t="s">
        <v>1792</v>
      </c>
      <c r="Y4" t="s">
        <v>40</v>
      </c>
      <c r="Z4" t="s">
        <v>1792</v>
      </c>
      <c r="AA4" t="s">
        <v>39</v>
      </c>
      <c r="AB4" t="s">
        <v>1792</v>
      </c>
      <c r="AC4" t="s">
        <v>1901</v>
      </c>
      <c r="AE4" t="s">
        <v>1791</v>
      </c>
      <c r="AF4" t="s">
        <v>73</v>
      </c>
      <c r="AG4" t="s">
        <v>1971</v>
      </c>
      <c r="AH4">
        <v>0.3</v>
      </c>
      <c r="AI4">
        <f t="shared" si="0"/>
        <v>0</v>
      </c>
      <c r="AJ4" s="5">
        <v>0</v>
      </c>
      <c r="AK4" t="s">
        <v>1794</v>
      </c>
      <c r="AL4" s="5">
        <v>0</v>
      </c>
      <c r="AM4" s="8">
        <f t="shared" si="1"/>
        <v>0</v>
      </c>
      <c r="AN4">
        <f t="shared" si="2"/>
        <v>0</v>
      </c>
      <c r="AO4" t="s">
        <v>2078</v>
      </c>
      <c r="AP4" t="s">
        <v>2085</v>
      </c>
      <c r="AQ4" t="s">
        <v>2090</v>
      </c>
      <c r="AV4" s="9" t="s">
        <v>395</v>
      </c>
      <c r="AW4" s="9" t="s">
        <v>2108</v>
      </c>
      <c r="AZ4" s="1" t="s">
        <v>353</v>
      </c>
    </row>
    <row r="5" spans="1:52" x14ac:dyDescent="0.25">
      <c r="A5" t="s">
        <v>42</v>
      </c>
      <c r="B5" t="s">
        <v>340</v>
      </c>
      <c r="C5" t="s">
        <v>65</v>
      </c>
      <c r="D5" t="s">
        <v>40</v>
      </c>
      <c r="E5" t="s">
        <v>635</v>
      </c>
      <c r="F5" t="s">
        <v>636</v>
      </c>
      <c r="G5" t="s">
        <v>637</v>
      </c>
      <c r="H5" t="s">
        <v>638</v>
      </c>
      <c r="I5" t="s">
        <v>643</v>
      </c>
      <c r="J5" t="s">
        <v>658</v>
      </c>
      <c r="K5" t="s">
        <v>740</v>
      </c>
      <c r="L5" t="s">
        <v>1008</v>
      </c>
      <c r="M5" s="5">
        <v>1426</v>
      </c>
      <c r="N5" t="s">
        <v>1498</v>
      </c>
      <c r="O5" t="s">
        <v>1791</v>
      </c>
      <c r="P5" t="s">
        <v>79</v>
      </c>
      <c r="Q5" t="s">
        <v>1795</v>
      </c>
      <c r="R5" t="s">
        <v>1796</v>
      </c>
      <c r="S5" t="s">
        <v>1790</v>
      </c>
      <c r="T5" t="s">
        <v>85</v>
      </c>
      <c r="U5" t="s">
        <v>39</v>
      </c>
      <c r="V5" t="s">
        <v>1792</v>
      </c>
      <c r="W5" t="s">
        <v>39</v>
      </c>
      <c r="X5" t="s">
        <v>1792</v>
      </c>
      <c r="Y5" t="s">
        <v>40</v>
      </c>
      <c r="Z5" t="s">
        <v>1792</v>
      </c>
      <c r="AA5" t="s">
        <v>39</v>
      </c>
      <c r="AB5" t="s">
        <v>1792</v>
      </c>
      <c r="AC5" t="s">
        <v>1901</v>
      </c>
      <c r="AE5" t="s">
        <v>1791</v>
      </c>
      <c r="AF5" t="s">
        <v>79</v>
      </c>
      <c r="AG5" t="s">
        <v>1971</v>
      </c>
      <c r="AH5">
        <v>0.4</v>
      </c>
      <c r="AI5">
        <f t="shared" si="0"/>
        <v>0</v>
      </c>
      <c r="AJ5" s="5">
        <v>0</v>
      </c>
      <c r="AK5" t="s">
        <v>1794</v>
      </c>
      <c r="AL5" s="5">
        <v>0</v>
      </c>
      <c r="AM5" s="8">
        <f t="shared" si="1"/>
        <v>0</v>
      </c>
      <c r="AN5">
        <f t="shared" si="2"/>
        <v>0</v>
      </c>
      <c r="AO5" t="s">
        <v>2078</v>
      </c>
      <c r="AP5" t="s">
        <v>2085</v>
      </c>
      <c r="AQ5" t="s">
        <v>2090</v>
      </c>
      <c r="AV5" s="10" t="s">
        <v>395</v>
      </c>
      <c r="AW5" s="10" t="s">
        <v>2109</v>
      </c>
      <c r="AZ5" s="1" t="s">
        <v>371</v>
      </c>
    </row>
    <row r="6" spans="1:52" x14ac:dyDescent="0.25">
      <c r="A6" t="s">
        <v>43</v>
      </c>
      <c r="B6" t="s">
        <v>341</v>
      </c>
      <c r="C6" t="s">
        <v>65</v>
      </c>
      <c r="D6" t="s">
        <v>40</v>
      </c>
      <c r="E6" t="s">
        <v>635</v>
      </c>
      <c r="F6" t="s">
        <v>636</v>
      </c>
      <c r="G6" t="s">
        <v>637</v>
      </c>
      <c r="H6" t="s">
        <v>638</v>
      </c>
      <c r="I6" t="s">
        <v>644</v>
      </c>
      <c r="J6" t="s">
        <v>659</v>
      </c>
      <c r="K6" t="s">
        <v>741</v>
      </c>
      <c r="L6" t="s">
        <v>1009</v>
      </c>
      <c r="M6" s="5">
        <v>1425</v>
      </c>
      <c r="N6" t="s">
        <v>1499</v>
      </c>
      <c r="O6" t="s">
        <v>1791</v>
      </c>
      <c r="P6" t="s">
        <v>90</v>
      </c>
      <c r="Q6" t="s">
        <v>1794</v>
      </c>
      <c r="T6" t="s">
        <v>1792</v>
      </c>
      <c r="U6" t="s">
        <v>1792</v>
      </c>
      <c r="V6" t="s">
        <v>39</v>
      </c>
      <c r="W6" t="s">
        <v>39</v>
      </c>
      <c r="X6" t="s">
        <v>1792</v>
      </c>
      <c r="Y6" t="s">
        <v>40</v>
      </c>
      <c r="Z6" t="s">
        <v>40</v>
      </c>
      <c r="AA6" t="s">
        <v>39</v>
      </c>
      <c r="AB6" t="s">
        <v>1792</v>
      </c>
      <c r="AC6" t="s">
        <v>1903</v>
      </c>
      <c r="AE6" t="s">
        <v>1790</v>
      </c>
      <c r="AF6" t="s">
        <v>55</v>
      </c>
      <c r="AG6" t="s">
        <v>1972</v>
      </c>
      <c r="AH6">
        <v>0.5</v>
      </c>
      <c r="AI6">
        <f t="shared" si="0"/>
        <v>0.5</v>
      </c>
      <c r="AJ6" s="5">
        <v>0</v>
      </c>
      <c r="AK6" t="s">
        <v>1794</v>
      </c>
      <c r="AL6" s="5">
        <v>0</v>
      </c>
      <c r="AM6" s="8">
        <f t="shared" si="1"/>
        <v>0.5</v>
      </c>
      <c r="AN6">
        <f t="shared" si="2"/>
        <v>0</v>
      </c>
      <c r="AO6" t="s">
        <v>2078</v>
      </c>
      <c r="AP6" t="s">
        <v>2085</v>
      </c>
      <c r="AQ6" t="s">
        <v>2090</v>
      </c>
      <c r="AV6" s="9" t="s">
        <v>396</v>
      </c>
      <c r="AW6" s="9" t="s">
        <v>2109</v>
      </c>
      <c r="AZ6" s="1" t="s">
        <v>485</v>
      </c>
    </row>
    <row r="7" spans="1:52" x14ac:dyDescent="0.25">
      <c r="A7" t="s">
        <v>44</v>
      </c>
      <c r="B7" t="s">
        <v>342</v>
      </c>
      <c r="C7" t="s">
        <v>65</v>
      </c>
      <c r="D7" t="s">
        <v>40</v>
      </c>
      <c r="E7" t="s">
        <v>635</v>
      </c>
      <c r="F7" t="s">
        <v>636</v>
      </c>
      <c r="G7" t="s">
        <v>637</v>
      </c>
      <c r="H7" t="s">
        <v>638</v>
      </c>
      <c r="I7" t="s">
        <v>644</v>
      </c>
      <c r="J7" t="s">
        <v>659</v>
      </c>
      <c r="K7" t="s">
        <v>742</v>
      </c>
      <c r="L7" t="s">
        <v>1010</v>
      </c>
      <c r="M7" s="5">
        <v>1430</v>
      </c>
      <c r="N7" t="s">
        <v>1500</v>
      </c>
      <c r="O7" t="s">
        <v>1791</v>
      </c>
      <c r="P7" t="s">
        <v>65</v>
      </c>
      <c r="Q7" t="s">
        <v>1794</v>
      </c>
      <c r="T7" t="s">
        <v>1792</v>
      </c>
      <c r="U7" t="s">
        <v>40</v>
      </c>
      <c r="V7" t="s">
        <v>1792</v>
      </c>
      <c r="W7" t="s">
        <v>39</v>
      </c>
      <c r="X7" t="s">
        <v>1792</v>
      </c>
      <c r="Y7" t="s">
        <v>1792</v>
      </c>
      <c r="Z7" t="s">
        <v>39</v>
      </c>
      <c r="AA7" t="s">
        <v>1792</v>
      </c>
      <c r="AB7" t="s">
        <v>1792</v>
      </c>
      <c r="AC7" t="s">
        <v>1904</v>
      </c>
      <c r="AE7" t="s">
        <v>1790</v>
      </c>
      <c r="AF7" t="s">
        <v>55</v>
      </c>
      <c r="AG7" t="s">
        <v>1969</v>
      </c>
      <c r="AH7">
        <v>1.5</v>
      </c>
      <c r="AI7">
        <f t="shared" si="0"/>
        <v>0.5</v>
      </c>
      <c r="AJ7" s="5">
        <v>1</v>
      </c>
      <c r="AK7" t="s">
        <v>1795</v>
      </c>
      <c r="AL7" s="5">
        <v>1</v>
      </c>
      <c r="AM7" s="8">
        <f t="shared" si="1"/>
        <v>2.5</v>
      </c>
      <c r="AN7">
        <f t="shared" si="2"/>
        <v>2</v>
      </c>
      <c r="AO7" t="s">
        <v>2078</v>
      </c>
      <c r="AP7" t="s">
        <v>2085</v>
      </c>
      <c r="AQ7" t="s">
        <v>2090</v>
      </c>
      <c r="AV7" s="10" t="s">
        <v>396</v>
      </c>
      <c r="AW7" s="10" t="s">
        <v>2108</v>
      </c>
      <c r="AZ7" s="1" t="s">
        <v>488</v>
      </c>
    </row>
    <row r="8" spans="1:52" x14ac:dyDescent="0.25">
      <c r="A8" t="s">
        <v>45</v>
      </c>
      <c r="B8" t="s">
        <v>343</v>
      </c>
      <c r="C8" t="s">
        <v>65</v>
      </c>
      <c r="D8" t="s">
        <v>40</v>
      </c>
      <c r="E8" t="s">
        <v>635</v>
      </c>
      <c r="F8" t="s">
        <v>636</v>
      </c>
      <c r="G8" t="s">
        <v>637</v>
      </c>
      <c r="H8" t="s">
        <v>638</v>
      </c>
      <c r="I8" t="s">
        <v>644</v>
      </c>
      <c r="J8" t="s">
        <v>659</v>
      </c>
      <c r="K8" t="s">
        <v>743</v>
      </c>
      <c r="L8" t="s">
        <v>1009</v>
      </c>
      <c r="M8" s="5">
        <v>1425</v>
      </c>
      <c r="N8" t="s">
        <v>1501</v>
      </c>
      <c r="O8" t="s">
        <v>1791</v>
      </c>
      <c r="P8" t="s">
        <v>72</v>
      </c>
      <c r="Q8" t="s">
        <v>1794</v>
      </c>
      <c r="T8" t="s">
        <v>1792</v>
      </c>
      <c r="U8" t="s">
        <v>41</v>
      </c>
      <c r="V8" t="s">
        <v>40</v>
      </c>
      <c r="W8" t="s">
        <v>1792</v>
      </c>
      <c r="X8" t="s">
        <v>1792</v>
      </c>
      <c r="Y8" t="s">
        <v>1792</v>
      </c>
      <c r="Z8" t="s">
        <v>39</v>
      </c>
      <c r="AA8" t="s">
        <v>1792</v>
      </c>
      <c r="AB8" t="s">
        <v>1792</v>
      </c>
      <c r="AC8" t="s">
        <v>1903</v>
      </c>
      <c r="AE8" t="s">
        <v>1790</v>
      </c>
      <c r="AF8" t="s">
        <v>56</v>
      </c>
      <c r="AG8" t="s">
        <v>1973</v>
      </c>
      <c r="AH8">
        <v>0.5</v>
      </c>
      <c r="AI8">
        <f t="shared" si="0"/>
        <v>0.5</v>
      </c>
      <c r="AJ8" s="5">
        <v>0</v>
      </c>
      <c r="AK8" t="s">
        <v>1794</v>
      </c>
      <c r="AL8" s="5">
        <v>0</v>
      </c>
      <c r="AM8" s="8">
        <f t="shared" si="1"/>
        <v>0.5</v>
      </c>
      <c r="AN8">
        <f t="shared" si="2"/>
        <v>0</v>
      </c>
      <c r="AO8" t="s">
        <v>2078</v>
      </c>
      <c r="AP8" t="s">
        <v>2085</v>
      </c>
      <c r="AQ8" t="s">
        <v>2090</v>
      </c>
      <c r="AV8" s="9" t="s">
        <v>397</v>
      </c>
      <c r="AW8" s="9" t="s">
        <v>2108</v>
      </c>
      <c r="AZ8" s="1" t="s">
        <v>591</v>
      </c>
    </row>
    <row r="9" spans="1:52" x14ac:dyDescent="0.25">
      <c r="A9" t="s">
        <v>46</v>
      </c>
      <c r="B9" t="s">
        <v>344</v>
      </c>
      <c r="C9" t="s">
        <v>65</v>
      </c>
      <c r="D9" t="s">
        <v>40</v>
      </c>
      <c r="E9" t="s">
        <v>635</v>
      </c>
      <c r="F9" t="s">
        <v>636</v>
      </c>
      <c r="G9" t="s">
        <v>637</v>
      </c>
      <c r="H9" t="s">
        <v>638</v>
      </c>
      <c r="I9" t="s">
        <v>644</v>
      </c>
      <c r="J9" t="s">
        <v>659</v>
      </c>
      <c r="K9" t="s">
        <v>744</v>
      </c>
      <c r="L9" t="s">
        <v>1011</v>
      </c>
      <c r="M9" s="5"/>
      <c r="N9" t="s">
        <v>1502</v>
      </c>
      <c r="O9" t="s">
        <v>1791</v>
      </c>
      <c r="P9" t="s">
        <v>78</v>
      </c>
      <c r="Q9" t="s">
        <v>1794</v>
      </c>
      <c r="T9" t="s">
        <v>1792</v>
      </c>
      <c r="U9" t="s">
        <v>40</v>
      </c>
      <c r="V9" t="s">
        <v>1792</v>
      </c>
      <c r="W9" t="s">
        <v>39</v>
      </c>
      <c r="X9" t="s">
        <v>1792</v>
      </c>
      <c r="Y9" t="s">
        <v>1792</v>
      </c>
      <c r="Z9" t="s">
        <v>1792</v>
      </c>
      <c r="AA9" t="s">
        <v>39</v>
      </c>
      <c r="AB9" t="s">
        <v>1792</v>
      </c>
      <c r="AC9" t="s">
        <v>1903</v>
      </c>
      <c r="AE9" t="s">
        <v>1791</v>
      </c>
      <c r="AF9" t="s">
        <v>54</v>
      </c>
      <c r="AG9" t="s">
        <v>1970</v>
      </c>
      <c r="AH9">
        <v>0.2</v>
      </c>
      <c r="AI9">
        <f t="shared" si="0"/>
        <v>0</v>
      </c>
      <c r="AJ9" s="5">
        <v>0</v>
      </c>
      <c r="AK9" t="s">
        <v>1794</v>
      </c>
      <c r="AL9" s="5">
        <v>0</v>
      </c>
      <c r="AM9" s="8">
        <f t="shared" si="1"/>
        <v>0</v>
      </c>
      <c r="AN9">
        <f t="shared" si="2"/>
        <v>0</v>
      </c>
      <c r="AO9" t="s">
        <v>2078</v>
      </c>
      <c r="AP9" t="s">
        <v>2085</v>
      </c>
      <c r="AQ9" t="s">
        <v>2090</v>
      </c>
      <c r="AV9" s="10" t="s">
        <v>397</v>
      </c>
      <c r="AW9" s="10" t="s">
        <v>2109</v>
      </c>
      <c r="AZ9" s="1" t="s">
        <v>599</v>
      </c>
    </row>
    <row r="10" spans="1:52" x14ac:dyDescent="0.25">
      <c r="A10" t="s">
        <v>47</v>
      </c>
      <c r="B10" t="s">
        <v>345</v>
      </c>
      <c r="C10" t="s">
        <v>65</v>
      </c>
      <c r="D10" t="s">
        <v>40</v>
      </c>
      <c r="E10" t="s">
        <v>635</v>
      </c>
      <c r="F10" t="s">
        <v>636</v>
      </c>
      <c r="G10" t="s">
        <v>637</v>
      </c>
      <c r="H10" t="s">
        <v>638</v>
      </c>
      <c r="I10" t="s">
        <v>644</v>
      </c>
      <c r="J10" t="s">
        <v>659</v>
      </c>
      <c r="K10" t="s">
        <v>745</v>
      </c>
      <c r="L10" t="s">
        <v>1012</v>
      </c>
      <c r="M10" s="5">
        <v>1428</v>
      </c>
      <c r="N10" t="s">
        <v>1503</v>
      </c>
      <c r="O10" t="s">
        <v>1790</v>
      </c>
      <c r="P10" t="s">
        <v>86</v>
      </c>
      <c r="Q10" t="s">
        <v>1794</v>
      </c>
      <c r="T10" t="s">
        <v>1792</v>
      </c>
      <c r="U10" t="s">
        <v>39</v>
      </c>
      <c r="V10" t="s">
        <v>39</v>
      </c>
      <c r="W10" t="s">
        <v>39</v>
      </c>
      <c r="X10" t="s">
        <v>1792</v>
      </c>
      <c r="Y10" t="s">
        <v>40</v>
      </c>
      <c r="Z10" t="s">
        <v>41</v>
      </c>
      <c r="AA10" t="s">
        <v>39</v>
      </c>
      <c r="AB10" t="s">
        <v>1792</v>
      </c>
      <c r="AC10" t="s">
        <v>1902</v>
      </c>
      <c r="AE10" t="s">
        <v>1790</v>
      </c>
      <c r="AF10" t="s">
        <v>54</v>
      </c>
      <c r="AG10" t="s">
        <v>1972</v>
      </c>
      <c r="AH10">
        <v>0.2</v>
      </c>
      <c r="AI10">
        <f t="shared" si="0"/>
        <v>0</v>
      </c>
      <c r="AJ10" s="5">
        <v>0</v>
      </c>
      <c r="AK10" t="s">
        <v>1794</v>
      </c>
      <c r="AL10" s="5">
        <v>0</v>
      </c>
      <c r="AM10" s="8">
        <f t="shared" si="1"/>
        <v>0</v>
      </c>
      <c r="AN10">
        <f t="shared" si="2"/>
        <v>0</v>
      </c>
      <c r="AO10" t="s">
        <v>2078</v>
      </c>
      <c r="AP10" t="s">
        <v>2085</v>
      </c>
      <c r="AQ10" t="s">
        <v>2090</v>
      </c>
      <c r="AV10" s="9" t="s">
        <v>398</v>
      </c>
      <c r="AW10" s="9" t="s">
        <v>2108</v>
      </c>
      <c r="AZ10" s="1" t="s">
        <v>606</v>
      </c>
    </row>
    <row r="11" spans="1:52" x14ac:dyDescent="0.25">
      <c r="A11" t="s">
        <v>48</v>
      </c>
      <c r="B11" t="s">
        <v>346</v>
      </c>
      <c r="C11" t="s">
        <v>65</v>
      </c>
      <c r="D11" t="s">
        <v>40</v>
      </c>
      <c r="E11" t="s">
        <v>635</v>
      </c>
      <c r="F11" t="s">
        <v>636</v>
      </c>
      <c r="G11" t="s">
        <v>637</v>
      </c>
      <c r="H11" t="s">
        <v>638</v>
      </c>
      <c r="I11" t="s">
        <v>644</v>
      </c>
      <c r="J11" t="s">
        <v>660</v>
      </c>
      <c r="K11" t="s">
        <v>741</v>
      </c>
      <c r="L11" t="s">
        <v>1009</v>
      </c>
      <c r="M11" s="5">
        <v>1424</v>
      </c>
      <c r="N11" t="s">
        <v>1504</v>
      </c>
      <c r="O11" t="s">
        <v>1791</v>
      </c>
      <c r="P11" t="s">
        <v>90</v>
      </c>
      <c r="Q11" t="s">
        <v>1794</v>
      </c>
      <c r="T11" t="s">
        <v>1792</v>
      </c>
      <c r="U11" t="s">
        <v>39</v>
      </c>
      <c r="V11" t="s">
        <v>1792</v>
      </c>
      <c r="W11" t="s">
        <v>39</v>
      </c>
      <c r="X11" t="s">
        <v>1792</v>
      </c>
      <c r="Y11" t="s">
        <v>1792</v>
      </c>
      <c r="Z11" t="s">
        <v>1792</v>
      </c>
      <c r="AA11" t="s">
        <v>1792</v>
      </c>
      <c r="AB11" t="s">
        <v>1792</v>
      </c>
      <c r="AC11" t="s">
        <v>1902</v>
      </c>
      <c r="AE11" t="s">
        <v>1791</v>
      </c>
      <c r="AF11" t="s">
        <v>51</v>
      </c>
      <c r="AG11" t="s">
        <v>1974</v>
      </c>
      <c r="AH11">
        <v>1.8</v>
      </c>
      <c r="AI11">
        <f t="shared" si="0"/>
        <v>1</v>
      </c>
      <c r="AJ11" s="5">
        <v>0</v>
      </c>
      <c r="AK11" t="s">
        <v>1794</v>
      </c>
      <c r="AL11" s="5">
        <v>0</v>
      </c>
      <c r="AM11" s="8">
        <f t="shared" si="1"/>
        <v>1</v>
      </c>
      <c r="AN11">
        <f t="shared" si="2"/>
        <v>1</v>
      </c>
      <c r="AO11" t="s">
        <v>2078</v>
      </c>
      <c r="AP11" t="s">
        <v>2085</v>
      </c>
      <c r="AQ11" t="s">
        <v>2090</v>
      </c>
      <c r="AV11" s="10" t="s">
        <v>399</v>
      </c>
      <c r="AW11" s="10" t="s">
        <v>2108</v>
      </c>
    </row>
    <row r="12" spans="1:52" x14ac:dyDescent="0.25">
      <c r="A12" t="s">
        <v>49</v>
      </c>
      <c r="B12" t="s">
        <v>347</v>
      </c>
      <c r="C12" t="s">
        <v>65</v>
      </c>
      <c r="D12" t="s">
        <v>40</v>
      </c>
      <c r="E12" t="s">
        <v>635</v>
      </c>
      <c r="F12" t="s">
        <v>636</v>
      </c>
      <c r="G12" t="s">
        <v>637</v>
      </c>
      <c r="H12" t="s">
        <v>638</v>
      </c>
      <c r="I12" t="s">
        <v>644</v>
      </c>
      <c r="J12" t="s">
        <v>660</v>
      </c>
      <c r="K12" t="s">
        <v>746</v>
      </c>
      <c r="L12" t="s">
        <v>1013</v>
      </c>
      <c r="M12" s="5">
        <v>1472</v>
      </c>
      <c r="N12" t="s">
        <v>1505</v>
      </c>
      <c r="O12" t="s">
        <v>1791</v>
      </c>
      <c r="P12" t="s">
        <v>73</v>
      </c>
      <c r="Q12" t="s">
        <v>1794</v>
      </c>
      <c r="T12" t="s">
        <v>1792</v>
      </c>
      <c r="U12" t="s">
        <v>1792</v>
      </c>
      <c r="V12" t="s">
        <v>39</v>
      </c>
      <c r="W12" t="s">
        <v>39</v>
      </c>
      <c r="X12" t="s">
        <v>1792</v>
      </c>
      <c r="Y12" t="s">
        <v>40</v>
      </c>
      <c r="Z12" t="s">
        <v>40</v>
      </c>
      <c r="AA12" t="s">
        <v>39</v>
      </c>
      <c r="AB12" t="s">
        <v>1792</v>
      </c>
      <c r="AC12" t="s">
        <v>1901</v>
      </c>
      <c r="AE12" t="s">
        <v>1791</v>
      </c>
      <c r="AF12" t="s">
        <v>73</v>
      </c>
      <c r="AG12" t="s">
        <v>1969</v>
      </c>
      <c r="AH12">
        <v>0.2</v>
      </c>
      <c r="AI12">
        <f t="shared" si="0"/>
        <v>0</v>
      </c>
      <c r="AJ12" s="5">
        <v>1</v>
      </c>
      <c r="AK12" t="s">
        <v>1795</v>
      </c>
      <c r="AL12" s="5">
        <v>1</v>
      </c>
      <c r="AM12" s="8">
        <f t="shared" si="1"/>
        <v>2</v>
      </c>
      <c r="AN12">
        <f t="shared" si="2"/>
        <v>1</v>
      </c>
      <c r="AO12" t="s">
        <v>2078</v>
      </c>
      <c r="AP12" t="s">
        <v>2085</v>
      </c>
      <c r="AQ12" t="s">
        <v>2090</v>
      </c>
      <c r="AV12" s="9" t="s">
        <v>399</v>
      </c>
      <c r="AW12" s="9" t="s">
        <v>2109</v>
      </c>
    </row>
    <row r="13" spans="1:52" x14ac:dyDescent="0.25">
      <c r="A13" t="s">
        <v>50</v>
      </c>
      <c r="B13" t="s">
        <v>348</v>
      </c>
      <c r="C13" t="s">
        <v>65</v>
      </c>
      <c r="D13" t="s">
        <v>40</v>
      </c>
      <c r="E13" t="s">
        <v>635</v>
      </c>
      <c r="F13" t="s">
        <v>636</v>
      </c>
      <c r="G13" t="s">
        <v>637</v>
      </c>
      <c r="H13" t="s">
        <v>638</v>
      </c>
      <c r="I13" t="s">
        <v>644</v>
      </c>
      <c r="J13" t="s">
        <v>661</v>
      </c>
      <c r="K13" t="s">
        <v>747</v>
      </c>
      <c r="L13" t="s">
        <v>1014</v>
      </c>
      <c r="M13" s="5">
        <v>1425</v>
      </c>
      <c r="N13" t="s">
        <v>1506</v>
      </c>
      <c r="O13" t="s">
        <v>1790</v>
      </c>
      <c r="P13" t="s">
        <v>90</v>
      </c>
      <c r="Q13" t="s">
        <v>1794</v>
      </c>
      <c r="T13" t="s">
        <v>1792</v>
      </c>
      <c r="U13" t="s">
        <v>41</v>
      </c>
      <c r="V13" t="s">
        <v>1792</v>
      </c>
      <c r="W13" t="s">
        <v>39</v>
      </c>
      <c r="X13" t="s">
        <v>1792</v>
      </c>
      <c r="Y13" t="s">
        <v>39</v>
      </c>
      <c r="Z13" t="s">
        <v>40</v>
      </c>
      <c r="AA13" t="s">
        <v>1792</v>
      </c>
      <c r="AB13" t="s">
        <v>1792</v>
      </c>
      <c r="AC13" t="s">
        <v>1905</v>
      </c>
      <c r="AE13" t="s">
        <v>1790</v>
      </c>
      <c r="AF13" t="s">
        <v>58</v>
      </c>
      <c r="AG13" t="s">
        <v>1975</v>
      </c>
      <c r="AH13">
        <v>1.25</v>
      </c>
      <c r="AI13">
        <f t="shared" si="0"/>
        <v>0.5</v>
      </c>
      <c r="AJ13" s="5">
        <v>0</v>
      </c>
      <c r="AK13" t="s">
        <v>1794</v>
      </c>
      <c r="AL13" s="5">
        <v>0</v>
      </c>
      <c r="AM13" s="8">
        <f t="shared" si="1"/>
        <v>0.5</v>
      </c>
      <c r="AN13">
        <f t="shared" si="2"/>
        <v>0</v>
      </c>
      <c r="AO13" t="s">
        <v>2078</v>
      </c>
      <c r="AP13" t="s">
        <v>2085</v>
      </c>
      <c r="AQ13" t="s">
        <v>2090</v>
      </c>
      <c r="AV13" s="10" t="s">
        <v>400</v>
      </c>
      <c r="AW13" s="10" t="s">
        <v>2108</v>
      </c>
    </row>
    <row r="14" spans="1:52" x14ac:dyDescent="0.25">
      <c r="A14" t="s">
        <v>51</v>
      </c>
      <c r="B14" t="s">
        <v>349</v>
      </c>
      <c r="C14" t="s">
        <v>65</v>
      </c>
      <c r="D14" t="s">
        <v>40</v>
      </c>
      <c r="E14" t="s">
        <v>635</v>
      </c>
      <c r="F14" t="s">
        <v>636</v>
      </c>
      <c r="G14" t="s">
        <v>637</v>
      </c>
      <c r="H14" t="s">
        <v>638</v>
      </c>
      <c r="I14" t="s">
        <v>644</v>
      </c>
      <c r="J14" t="s">
        <v>662</v>
      </c>
      <c r="K14" t="s">
        <v>748</v>
      </c>
      <c r="L14" t="s">
        <v>1015</v>
      </c>
      <c r="M14" s="5">
        <v>1432</v>
      </c>
      <c r="N14" t="s">
        <v>1507</v>
      </c>
      <c r="O14" t="s">
        <v>1790</v>
      </c>
      <c r="P14" t="s">
        <v>85</v>
      </c>
      <c r="Q14" t="s">
        <v>1794</v>
      </c>
      <c r="T14" t="s">
        <v>1792</v>
      </c>
      <c r="U14" t="s">
        <v>39</v>
      </c>
      <c r="V14" t="s">
        <v>39</v>
      </c>
      <c r="W14" t="s">
        <v>1792</v>
      </c>
      <c r="X14" t="s">
        <v>1792</v>
      </c>
      <c r="Y14" t="s">
        <v>1792</v>
      </c>
      <c r="Z14" t="s">
        <v>1792</v>
      </c>
      <c r="AA14" t="s">
        <v>39</v>
      </c>
      <c r="AB14" t="s">
        <v>1792</v>
      </c>
      <c r="AC14" t="s">
        <v>1901</v>
      </c>
      <c r="AE14" t="s">
        <v>1790</v>
      </c>
      <c r="AF14" t="s">
        <v>60</v>
      </c>
      <c r="AG14" t="s">
        <v>1976</v>
      </c>
      <c r="AH14">
        <v>1</v>
      </c>
      <c r="AI14">
        <f t="shared" si="0"/>
        <v>0.5</v>
      </c>
      <c r="AJ14" s="5">
        <v>0</v>
      </c>
      <c r="AK14" t="s">
        <v>1795</v>
      </c>
      <c r="AL14" s="5">
        <v>1</v>
      </c>
      <c r="AM14" s="8">
        <f t="shared" si="1"/>
        <v>1.5</v>
      </c>
      <c r="AN14">
        <f t="shared" si="2"/>
        <v>1</v>
      </c>
      <c r="AO14" t="s">
        <v>2078</v>
      </c>
      <c r="AP14" t="s">
        <v>2085</v>
      </c>
      <c r="AQ14" t="s">
        <v>2090</v>
      </c>
      <c r="AV14" s="9" t="s">
        <v>400</v>
      </c>
      <c r="AW14" s="9" t="s">
        <v>2110</v>
      </c>
    </row>
    <row r="15" spans="1:52" x14ac:dyDescent="0.25">
      <c r="A15" t="s">
        <v>52</v>
      </c>
      <c r="B15" t="s">
        <v>350</v>
      </c>
      <c r="C15" t="s">
        <v>65</v>
      </c>
      <c r="D15" t="s">
        <v>40</v>
      </c>
      <c r="E15" t="s">
        <v>635</v>
      </c>
      <c r="F15" t="s">
        <v>636</v>
      </c>
      <c r="G15" t="s">
        <v>637</v>
      </c>
      <c r="H15" t="s">
        <v>638</v>
      </c>
      <c r="I15" t="s">
        <v>644</v>
      </c>
      <c r="J15" t="s">
        <v>663</v>
      </c>
      <c r="K15" t="s">
        <v>749</v>
      </c>
      <c r="L15" t="s">
        <v>1016</v>
      </c>
      <c r="M15" s="5">
        <v>1444</v>
      </c>
      <c r="N15" t="s">
        <v>1508</v>
      </c>
      <c r="O15" t="s">
        <v>1790</v>
      </c>
      <c r="P15" t="s">
        <v>72</v>
      </c>
      <c r="Q15" t="s">
        <v>1794</v>
      </c>
      <c r="T15" t="s">
        <v>1792</v>
      </c>
      <c r="U15" t="s">
        <v>39</v>
      </c>
      <c r="V15" t="s">
        <v>39</v>
      </c>
      <c r="W15" t="s">
        <v>1792</v>
      </c>
      <c r="X15" t="s">
        <v>1792</v>
      </c>
      <c r="Y15" t="s">
        <v>39</v>
      </c>
      <c r="Z15" t="s">
        <v>39</v>
      </c>
      <c r="AA15" t="s">
        <v>1792</v>
      </c>
      <c r="AB15" t="s">
        <v>1792</v>
      </c>
      <c r="AC15" t="s">
        <v>1901</v>
      </c>
      <c r="AE15" t="s">
        <v>1790</v>
      </c>
      <c r="AF15" t="s">
        <v>65</v>
      </c>
      <c r="AG15" t="s">
        <v>1976</v>
      </c>
      <c r="AH15">
        <v>0.1</v>
      </c>
      <c r="AI15">
        <f t="shared" si="0"/>
        <v>0</v>
      </c>
      <c r="AJ15" s="5">
        <v>0</v>
      </c>
      <c r="AK15" t="s">
        <v>1794</v>
      </c>
      <c r="AL15" s="5">
        <v>0</v>
      </c>
      <c r="AM15" s="8">
        <f t="shared" si="1"/>
        <v>0</v>
      </c>
      <c r="AN15">
        <f t="shared" si="2"/>
        <v>0</v>
      </c>
      <c r="AO15" t="s">
        <v>2078</v>
      </c>
      <c r="AP15" t="s">
        <v>2085</v>
      </c>
      <c r="AQ15" t="s">
        <v>2090</v>
      </c>
      <c r="AV15" s="10" t="s">
        <v>401</v>
      </c>
      <c r="AW15" s="10" t="s">
        <v>2108</v>
      </c>
    </row>
    <row r="16" spans="1:52" x14ac:dyDescent="0.25">
      <c r="A16" t="s">
        <v>53</v>
      </c>
      <c r="B16" t="s">
        <v>351</v>
      </c>
      <c r="C16" t="s">
        <v>65</v>
      </c>
      <c r="D16" t="s">
        <v>40</v>
      </c>
      <c r="E16" t="s">
        <v>635</v>
      </c>
      <c r="F16" t="s">
        <v>636</v>
      </c>
      <c r="G16" t="s">
        <v>637</v>
      </c>
      <c r="H16" t="s">
        <v>638</v>
      </c>
      <c r="I16" t="s">
        <v>644</v>
      </c>
      <c r="J16" t="s">
        <v>660</v>
      </c>
      <c r="K16" t="s">
        <v>750</v>
      </c>
      <c r="L16" t="s">
        <v>1017</v>
      </c>
      <c r="M16" s="5">
        <v>1428</v>
      </c>
      <c r="N16" t="s">
        <v>1509</v>
      </c>
      <c r="O16" t="s">
        <v>1791</v>
      </c>
      <c r="P16" t="s">
        <v>66</v>
      </c>
      <c r="Q16" t="s">
        <v>1794</v>
      </c>
      <c r="T16" t="s">
        <v>1792</v>
      </c>
      <c r="U16" t="s">
        <v>40</v>
      </c>
      <c r="V16" t="s">
        <v>39</v>
      </c>
      <c r="W16" t="s">
        <v>1792</v>
      </c>
      <c r="X16" t="s">
        <v>1792</v>
      </c>
      <c r="Y16" t="s">
        <v>40</v>
      </c>
      <c r="Z16" t="s">
        <v>39</v>
      </c>
      <c r="AA16" t="s">
        <v>1792</v>
      </c>
      <c r="AB16" t="s">
        <v>1792</v>
      </c>
      <c r="AC16" t="s">
        <v>1902</v>
      </c>
      <c r="AE16" t="s">
        <v>1790</v>
      </c>
      <c r="AF16" t="s">
        <v>66</v>
      </c>
      <c r="AG16" t="s">
        <v>1969</v>
      </c>
      <c r="AH16">
        <v>0.25</v>
      </c>
      <c r="AI16">
        <f t="shared" si="0"/>
        <v>0</v>
      </c>
      <c r="AJ16" s="5">
        <v>1</v>
      </c>
      <c r="AK16" t="s">
        <v>1795</v>
      </c>
      <c r="AL16" s="5">
        <v>1</v>
      </c>
      <c r="AM16" s="8">
        <f t="shared" si="1"/>
        <v>2</v>
      </c>
      <c r="AN16">
        <f t="shared" si="2"/>
        <v>1</v>
      </c>
      <c r="AO16" t="s">
        <v>2078</v>
      </c>
      <c r="AP16" t="s">
        <v>2085</v>
      </c>
      <c r="AQ16" t="s">
        <v>2090</v>
      </c>
      <c r="AV16" s="9" t="s">
        <v>402</v>
      </c>
      <c r="AW16" s="9" t="s">
        <v>2108</v>
      </c>
    </row>
    <row r="17" spans="1:49" x14ac:dyDescent="0.25">
      <c r="A17" t="s">
        <v>54</v>
      </c>
      <c r="B17" t="s">
        <v>352</v>
      </c>
      <c r="C17" t="s">
        <v>66</v>
      </c>
      <c r="D17" t="s">
        <v>40</v>
      </c>
      <c r="E17" t="s">
        <v>635</v>
      </c>
      <c r="F17" t="s">
        <v>636</v>
      </c>
      <c r="G17" t="s">
        <v>637</v>
      </c>
      <c r="H17" t="s">
        <v>638</v>
      </c>
      <c r="I17" t="s">
        <v>644</v>
      </c>
      <c r="J17" t="s">
        <v>657</v>
      </c>
      <c r="K17" t="s">
        <v>751</v>
      </c>
      <c r="L17" t="s">
        <v>1018</v>
      </c>
      <c r="M17" s="5">
        <v>1404</v>
      </c>
      <c r="N17" t="s">
        <v>1510</v>
      </c>
      <c r="O17" t="s">
        <v>1790</v>
      </c>
      <c r="P17" t="s">
        <v>98</v>
      </c>
      <c r="Q17" t="s">
        <v>1794</v>
      </c>
      <c r="T17" t="s">
        <v>1792</v>
      </c>
      <c r="U17" t="s">
        <v>39</v>
      </c>
      <c r="V17" t="s">
        <v>1792</v>
      </c>
      <c r="W17" t="s">
        <v>39</v>
      </c>
      <c r="X17" t="s">
        <v>1792</v>
      </c>
      <c r="Y17" t="s">
        <v>1792</v>
      </c>
      <c r="Z17" t="s">
        <v>1792</v>
      </c>
      <c r="AA17" t="s">
        <v>1792</v>
      </c>
      <c r="AB17" t="s">
        <v>39</v>
      </c>
      <c r="AC17" t="s">
        <v>1901</v>
      </c>
      <c r="AE17" t="s">
        <v>1791</v>
      </c>
      <c r="AF17" t="s">
        <v>73</v>
      </c>
      <c r="AG17" t="s">
        <v>1976</v>
      </c>
      <c r="AH17">
        <v>0.1</v>
      </c>
      <c r="AI17">
        <f t="shared" si="0"/>
        <v>0</v>
      </c>
      <c r="AJ17" s="5">
        <v>0</v>
      </c>
      <c r="AK17" t="s">
        <v>1794</v>
      </c>
      <c r="AL17" s="5">
        <v>0</v>
      </c>
      <c r="AM17" s="8">
        <f t="shared" si="1"/>
        <v>0</v>
      </c>
      <c r="AN17">
        <f t="shared" si="2"/>
        <v>0</v>
      </c>
      <c r="AO17" t="s">
        <v>2078</v>
      </c>
      <c r="AP17" t="s">
        <v>2085</v>
      </c>
      <c r="AQ17" t="s">
        <v>2090</v>
      </c>
      <c r="AV17" s="10" t="s">
        <v>402</v>
      </c>
      <c r="AW17" s="10" t="s">
        <v>2110</v>
      </c>
    </row>
    <row r="18" spans="1:49" x14ac:dyDescent="0.25">
      <c r="A18" t="s">
        <v>55</v>
      </c>
      <c r="B18" t="s">
        <v>353</v>
      </c>
      <c r="C18" t="s">
        <v>66</v>
      </c>
      <c r="D18" t="s">
        <v>40</v>
      </c>
      <c r="E18" t="s">
        <v>635</v>
      </c>
      <c r="F18" t="s">
        <v>636</v>
      </c>
      <c r="G18" t="s">
        <v>637</v>
      </c>
      <c r="H18" t="s">
        <v>638</v>
      </c>
      <c r="I18" t="s">
        <v>644</v>
      </c>
      <c r="J18" t="s">
        <v>657</v>
      </c>
      <c r="K18" t="s">
        <v>752</v>
      </c>
      <c r="L18" t="s">
        <v>1019</v>
      </c>
      <c r="M18" s="5">
        <v>1420</v>
      </c>
      <c r="N18" t="s">
        <v>1511</v>
      </c>
      <c r="O18" t="s">
        <v>1790</v>
      </c>
      <c r="P18" t="s">
        <v>68</v>
      </c>
      <c r="Q18" t="s">
        <v>1794</v>
      </c>
      <c r="T18" t="s">
        <v>1792</v>
      </c>
      <c r="U18" t="s">
        <v>41</v>
      </c>
      <c r="V18" t="s">
        <v>39</v>
      </c>
      <c r="W18" t="s">
        <v>1792</v>
      </c>
      <c r="X18" t="s">
        <v>1792</v>
      </c>
      <c r="Y18" t="s">
        <v>39</v>
      </c>
      <c r="Z18" t="s">
        <v>39</v>
      </c>
      <c r="AA18" t="s">
        <v>1792</v>
      </c>
      <c r="AB18" t="s">
        <v>1792</v>
      </c>
      <c r="AC18" t="s">
        <v>1901</v>
      </c>
      <c r="AE18" t="s">
        <v>1790</v>
      </c>
      <c r="AF18" t="s">
        <v>68</v>
      </c>
      <c r="AG18" t="s">
        <v>1969</v>
      </c>
      <c r="AH18">
        <v>0.4</v>
      </c>
      <c r="AI18">
        <f t="shared" si="0"/>
        <v>0</v>
      </c>
      <c r="AJ18" s="5">
        <v>1</v>
      </c>
      <c r="AK18" t="s">
        <v>1795</v>
      </c>
      <c r="AL18" s="5">
        <v>1</v>
      </c>
      <c r="AM18" s="8">
        <f t="shared" si="1"/>
        <v>2</v>
      </c>
      <c r="AN18">
        <f t="shared" si="2"/>
        <v>1</v>
      </c>
      <c r="AO18" t="s">
        <v>2078</v>
      </c>
      <c r="AP18" t="s">
        <v>2085</v>
      </c>
      <c r="AQ18" t="s">
        <v>2090</v>
      </c>
      <c r="AV18" s="9" t="s">
        <v>403</v>
      </c>
      <c r="AW18" s="9" t="s">
        <v>2108</v>
      </c>
    </row>
    <row r="19" spans="1:49" x14ac:dyDescent="0.25">
      <c r="A19" t="s">
        <v>56</v>
      </c>
      <c r="B19" t="s">
        <v>354</v>
      </c>
      <c r="C19" t="s">
        <v>65</v>
      </c>
      <c r="D19" t="s">
        <v>40</v>
      </c>
      <c r="E19" t="s">
        <v>635</v>
      </c>
      <c r="F19" t="s">
        <v>636</v>
      </c>
      <c r="G19" t="s">
        <v>637</v>
      </c>
      <c r="H19" t="s">
        <v>638</v>
      </c>
      <c r="I19" t="s">
        <v>644</v>
      </c>
      <c r="J19" t="s">
        <v>659</v>
      </c>
      <c r="K19" t="s">
        <v>748</v>
      </c>
      <c r="L19" t="s">
        <v>1015</v>
      </c>
      <c r="M19" s="5">
        <v>1432</v>
      </c>
      <c r="N19" t="s">
        <v>1512</v>
      </c>
      <c r="O19" t="s">
        <v>1791</v>
      </c>
      <c r="P19" t="s">
        <v>67</v>
      </c>
      <c r="Q19" t="s">
        <v>1795</v>
      </c>
      <c r="R19" t="s">
        <v>1797</v>
      </c>
      <c r="S19" t="s">
        <v>1790</v>
      </c>
      <c r="T19" t="s">
        <v>67</v>
      </c>
      <c r="U19" t="s">
        <v>1792</v>
      </c>
      <c r="V19" t="s">
        <v>39</v>
      </c>
      <c r="W19" t="s">
        <v>1792</v>
      </c>
      <c r="X19" t="s">
        <v>1792</v>
      </c>
      <c r="Y19" t="s">
        <v>39</v>
      </c>
      <c r="Z19" t="s">
        <v>39</v>
      </c>
      <c r="AA19" t="s">
        <v>1792</v>
      </c>
      <c r="AB19" t="s">
        <v>1792</v>
      </c>
      <c r="AC19" t="s">
        <v>1906</v>
      </c>
      <c r="AE19" t="s">
        <v>1791</v>
      </c>
      <c r="AF19" t="s">
        <v>67</v>
      </c>
      <c r="AG19" t="s">
        <v>1976</v>
      </c>
      <c r="AH19">
        <v>1</v>
      </c>
      <c r="AI19">
        <f t="shared" si="0"/>
        <v>0.5</v>
      </c>
      <c r="AJ19" s="5">
        <v>1</v>
      </c>
      <c r="AK19" t="s">
        <v>1795</v>
      </c>
      <c r="AL19" s="5">
        <v>1</v>
      </c>
      <c r="AM19" s="8">
        <f t="shared" si="1"/>
        <v>2.5</v>
      </c>
      <c r="AN19">
        <f t="shared" si="2"/>
        <v>2</v>
      </c>
      <c r="AO19" t="s">
        <v>2078</v>
      </c>
      <c r="AP19" t="s">
        <v>2085</v>
      </c>
      <c r="AQ19" t="s">
        <v>2090</v>
      </c>
      <c r="AV19" s="10" t="s">
        <v>404</v>
      </c>
      <c r="AW19" s="10" t="s">
        <v>2108</v>
      </c>
    </row>
    <row r="20" spans="1:49" x14ac:dyDescent="0.25">
      <c r="A20" t="s">
        <v>57</v>
      </c>
      <c r="B20" t="s">
        <v>355</v>
      </c>
      <c r="C20" t="s">
        <v>65</v>
      </c>
      <c r="D20" t="s">
        <v>40</v>
      </c>
      <c r="E20" t="s">
        <v>635</v>
      </c>
      <c r="F20" t="s">
        <v>636</v>
      </c>
      <c r="G20" t="s">
        <v>637</v>
      </c>
      <c r="H20" t="s">
        <v>638</v>
      </c>
      <c r="I20" t="s">
        <v>644</v>
      </c>
      <c r="J20" t="s">
        <v>660</v>
      </c>
      <c r="K20" t="s">
        <v>753</v>
      </c>
      <c r="L20" t="s">
        <v>1020</v>
      </c>
      <c r="M20" s="5">
        <v>1429</v>
      </c>
      <c r="N20" t="s">
        <v>1513</v>
      </c>
      <c r="O20" t="s">
        <v>1791</v>
      </c>
      <c r="P20" t="s">
        <v>71</v>
      </c>
      <c r="Q20" t="s">
        <v>1795</v>
      </c>
      <c r="R20" t="s">
        <v>1798</v>
      </c>
      <c r="S20" t="s">
        <v>1790</v>
      </c>
      <c r="T20" t="s">
        <v>78</v>
      </c>
      <c r="U20" t="s">
        <v>1792</v>
      </c>
      <c r="V20" t="s">
        <v>39</v>
      </c>
      <c r="W20" t="s">
        <v>1792</v>
      </c>
      <c r="X20" t="s">
        <v>1792</v>
      </c>
      <c r="Y20" t="s">
        <v>40</v>
      </c>
      <c r="Z20" t="s">
        <v>1792</v>
      </c>
      <c r="AA20" t="s">
        <v>39</v>
      </c>
      <c r="AB20" t="s">
        <v>1792</v>
      </c>
      <c r="AC20" t="s">
        <v>1901</v>
      </c>
      <c r="AE20" t="s">
        <v>1790</v>
      </c>
      <c r="AF20" t="s">
        <v>78</v>
      </c>
      <c r="AG20" t="s">
        <v>1969</v>
      </c>
      <c r="AH20">
        <v>2</v>
      </c>
      <c r="AI20">
        <f t="shared" si="0"/>
        <v>1</v>
      </c>
      <c r="AJ20" s="5">
        <v>1</v>
      </c>
      <c r="AK20" t="s">
        <v>1795</v>
      </c>
      <c r="AL20" s="5">
        <v>1</v>
      </c>
      <c r="AM20" s="8">
        <f t="shared" si="1"/>
        <v>3</v>
      </c>
      <c r="AN20">
        <f t="shared" si="2"/>
        <v>2</v>
      </c>
      <c r="AO20" t="s">
        <v>2078</v>
      </c>
      <c r="AP20" t="s">
        <v>2083</v>
      </c>
      <c r="AQ20" t="s">
        <v>2090</v>
      </c>
      <c r="AV20" s="9" t="s">
        <v>404</v>
      </c>
      <c r="AW20" s="9" t="s">
        <v>2110</v>
      </c>
    </row>
    <row r="21" spans="1:49" x14ac:dyDescent="0.25">
      <c r="A21" t="s">
        <v>58</v>
      </c>
      <c r="B21" t="s">
        <v>356</v>
      </c>
      <c r="C21" t="s">
        <v>65</v>
      </c>
      <c r="D21" t="s">
        <v>40</v>
      </c>
      <c r="E21" t="s">
        <v>635</v>
      </c>
      <c r="F21" t="s">
        <v>636</v>
      </c>
      <c r="G21" t="s">
        <v>637</v>
      </c>
      <c r="H21" t="s">
        <v>638</v>
      </c>
      <c r="I21" t="s">
        <v>644</v>
      </c>
      <c r="J21" t="s">
        <v>659</v>
      </c>
      <c r="K21" t="s">
        <v>748</v>
      </c>
      <c r="L21" t="s">
        <v>1015</v>
      </c>
      <c r="M21" s="5">
        <v>1432</v>
      </c>
      <c r="N21" t="s">
        <v>1514</v>
      </c>
      <c r="O21" t="s">
        <v>1790</v>
      </c>
      <c r="P21" t="s">
        <v>68</v>
      </c>
      <c r="Q21" t="s">
        <v>1794</v>
      </c>
      <c r="T21" t="s">
        <v>1792</v>
      </c>
      <c r="U21" t="s">
        <v>40</v>
      </c>
      <c r="V21" t="s">
        <v>39</v>
      </c>
      <c r="W21" t="s">
        <v>1792</v>
      </c>
      <c r="X21" t="s">
        <v>1792</v>
      </c>
      <c r="Y21" t="s">
        <v>1792</v>
      </c>
      <c r="Z21" t="s">
        <v>40</v>
      </c>
      <c r="AA21" t="s">
        <v>1792</v>
      </c>
      <c r="AB21" t="s">
        <v>1792</v>
      </c>
      <c r="AC21" t="s">
        <v>1901</v>
      </c>
      <c r="AE21" t="s">
        <v>1791</v>
      </c>
      <c r="AF21" t="s">
        <v>73</v>
      </c>
      <c r="AG21" t="s">
        <v>1969</v>
      </c>
      <c r="AH21">
        <v>0.8</v>
      </c>
      <c r="AI21">
        <f t="shared" si="0"/>
        <v>0.5</v>
      </c>
      <c r="AJ21" s="5">
        <v>0</v>
      </c>
      <c r="AK21" t="s">
        <v>1795</v>
      </c>
      <c r="AL21" s="5">
        <v>1</v>
      </c>
      <c r="AM21" s="8">
        <f t="shared" si="1"/>
        <v>1.5</v>
      </c>
      <c r="AN21">
        <f t="shared" si="2"/>
        <v>1</v>
      </c>
      <c r="AO21" t="s">
        <v>2078</v>
      </c>
      <c r="AP21" t="s">
        <v>2085</v>
      </c>
      <c r="AQ21" t="s">
        <v>2090</v>
      </c>
      <c r="AV21" s="10" t="s">
        <v>405</v>
      </c>
      <c r="AW21" s="10" t="s">
        <v>2108</v>
      </c>
    </row>
    <row r="22" spans="1:49" x14ac:dyDescent="0.25">
      <c r="A22" t="s">
        <v>59</v>
      </c>
      <c r="B22" t="s">
        <v>357</v>
      </c>
      <c r="C22" t="s">
        <v>41</v>
      </c>
      <c r="D22" t="s">
        <v>41</v>
      </c>
      <c r="E22" t="s">
        <v>635</v>
      </c>
      <c r="F22" t="s">
        <v>636</v>
      </c>
      <c r="G22" t="s">
        <v>637</v>
      </c>
      <c r="H22" t="s">
        <v>638</v>
      </c>
      <c r="I22" t="s">
        <v>645</v>
      </c>
      <c r="J22" t="s">
        <v>664</v>
      </c>
      <c r="K22" t="s">
        <v>745</v>
      </c>
      <c r="L22" t="s">
        <v>1021</v>
      </c>
      <c r="M22" s="5">
        <v>1419</v>
      </c>
      <c r="N22" t="s">
        <v>1515</v>
      </c>
      <c r="O22" t="s">
        <v>1791</v>
      </c>
      <c r="P22" t="s">
        <v>70</v>
      </c>
      <c r="Q22" t="s">
        <v>1795</v>
      </c>
      <c r="R22" t="s">
        <v>1799</v>
      </c>
      <c r="S22" t="s">
        <v>1790</v>
      </c>
      <c r="T22" t="s">
        <v>73</v>
      </c>
      <c r="U22" t="s">
        <v>41</v>
      </c>
      <c r="V22" t="s">
        <v>39</v>
      </c>
      <c r="W22" t="s">
        <v>1792</v>
      </c>
      <c r="X22" t="s">
        <v>1792</v>
      </c>
      <c r="Y22" t="s">
        <v>40</v>
      </c>
      <c r="Z22" t="s">
        <v>39</v>
      </c>
      <c r="AA22" t="s">
        <v>1792</v>
      </c>
      <c r="AB22" t="s">
        <v>1792</v>
      </c>
      <c r="AC22" t="s">
        <v>1904</v>
      </c>
      <c r="AE22" t="s">
        <v>1790</v>
      </c>
      <c r="AF22" t="s">
        <v>73</v>
      </c>
      <c r="AG22" t="s">
        <v>1969</v>
      </c>
      <c r="AH22">
        <v>0.02</v>
      </c>
      <c r="AI22">
        <f t="shared" si="0"/>
        <v>0</v>
      </c>
      <c r="AJ22" s="5">
        <v>0</v>
      </c>
      <c r="AK22" t="s">
        <v>1794</v>
      </c>
      <c r="AL22" s="5">
        <v>0</v>
      </c>
      <c r="AM22" s="8">
        <f t="shared" si="1"/>
        <v>0</v>
      </c>
      <c r="AN22">
        <f t="shared" si="2"/>
        <v>0</v>
      </c>
      <c r="AO22" t="s">
        <v>2078</v>
      </c>
      <c r="AP22" t="s">
        <v>2085</v>
      </c>
      <c r="AQ22" t="s">
        <v>2090</v>
      </c>
      <c r="AV22" s="9" t="s">
        <v>406</v>
      </c>
      <c r="AW22" s="9" t="s">
        <v>2108</v>
      </c>
    </row>
    <row r="23" spans="1:49" x14ac:dyDescent="0.25">
      <c r="A23" t="s">
        <v>60</v>
      </c>
      <c r="B23" t="s">
        <v>358</v>
      </c>
      <c r="C23" t="s">
        <v>41</v>
      </c>
      <c r="D23" t="s">
        <v>41</v>
      </c>
      <c r="E23" t="s">
        <v>635</v>
      </c>
      <c r="F23" t="s">
        <v>636</v>
      </c>
      <c r="G23" t="s">
        <v>637</v>
      </c>
      <c r="H23" t="s">
        <v>638</v>
      </c>
      <c r="I23" t="s">
        <v>645</v>
      </c>
      <c r="J23" t="s">
        <v>664</v>
      </c>
      <c r="K23" t="s">
        <v>754</v>
      </c>
      <c r="L23" t="s">
        <v>1022</v>
      </c>
      <c r="M23" s="5">
        <v>1415</v>
      </c>
      <c r="N23" t="s">
        <v>1516</v>
      </c>
      <c r="O23" t="s">
        <v>1791</v>
      </c>
      <c r="P23" t="s">
        <v>102</v>
      </c>
      <c r="Q23" t="s">
        <v>1795</v>
      </c>
      <c r="R23" t="s">
        <v>1800</v>
      </c>
      <c r="S23" t="s">
        <v>1790</v>
      </c>
      <c r="T23" t="s">
        <v>112</v>
      </c>
      <c r="U23" t="s">
        <v>1792</v>
      </c>
      <c r="V23" t="s">
        <v>1792</v>
      </c>
      <c r="W23" t="s">
        <v>39</v>
      </c>
      <c r="X23" t="s">
        <v>39</v>
      </c>
      <c r="Y23" t="s">
        <v>1792</v>
      </c>
      <c r="Z23" t="s">
        <v>41</v>
      </c>
      <c r="AA23" t="s">
        <v>1792</v>
      </c>
      <c r="AB23" t="s">
        <v>39</v>
      </c>
      <c r="AC23" t="s">
        <v>1901</v>
      </c>
      <c r="AE23" t="s">
        <v>1790</v>
      </c>
      <c r="AF23" t="s">
        <v>67</v>
      </c>
      <c r="AG23" t="s">
        <v>1977</v>
      </c>
      <c r="AH23">
        <v>0.42</v>
      </c>
      <c r="AI23">
        <f t="shared" si="0"/>
        <v>0</v>
      </c>
      <c r="AJ23" s="5">
        <v>0</v>
      </c>
      <c r="AK23" t="s">
        <v>1795</v>
      </c>
      <c r="AL23" s="5">
        <v>1</v>
      </c>
      <c r="AM23" s="8">
        <f t="shared" si="1"/>
        <v>1</v>
      </c>
      <c r="AN23">
        <f t="shared" si="2"/>
        <v>1</v>
      </c>
      <c r="AO23" t="s">
        <v>2078</v>
      </c>
      <c r="AP23" t="s">
        <v>2085</v>
      </c>
      <c r="AQ23" t="s">
        <v>2090</v>
      </c>
      <c r="AV23" s="10" t="s">
        <v>406</v>
      </c>
      <c r="AW23" s="10" t="s">
        <v>2111</v>
      </c>
    </row>
    <row r="24" spans="1:49" x14ac:dyDescent="0.25">
      <c r="A24" t="s">
        <v>61</v>
      </c>
      <c r="B24" t="s">
        <v>359</v>
      </c>
      <c r="C24" t="s">
        <v>41</v>
      </c>
      <c r="D24" t="s">
        <v>41</v>
      </c>
      <c r="E24" t="s">
        <v>635</v>
      </c>
      <c r="F24" t="s">
        <v>636</v>
      </c>
      <c r="G24" t="s">
        <v>637</v>
      </c>
      <c r="H24" t="s">
        <v>638</v>
      </c>
      <c r="I24" t="s">
        <v>645</v>
      </c>
      <c r="J24" t="s">
        <v>665</v>
      </c>
      <c r="K24" t="s">
        <v>755</v>
      </c>
      <c r="L24" t="s">
        <v>1023</v>
      </c>
      <c r="M24" s="5">
        <v>1454</v>
      </c>
      <c r="N24" t="s">
        <v>1517</v>
      </c>
      <c r="O24" t="s">
        <v>1791</v>
      </c>
      <c r="P24" t="s">
        <v>67</v>
      </c>
      <c r="Q24" t="s">
        <v>1794</v>
      </c>
      <c r="R24" t="s">
        <v>1801</v>
      </c>
      <c r="S24" t="s">
        <v>1790</v>
      </c>
      <c r="T24" t="s">
        <v>67</v>
      </c>
      <c r="U24" t="s">
        <v>39</v>
      </c>
      <c r="V24" t="s">
        <v>39</v>
      </c>
      <c r="W24" t="s">
        <v>1792</v>
      </c>
      <c r="X24" t="s">
        <v>1792</v>
      </c>
      <c r="Y24" t="s">
        <v>40</v>
      </c>
      <c r="Z24" t="s">
        <v>39</v>
      </c>
      <c r="AA24" t="s">
        <v>1792</v>
      </c>
      <c r="AB24" t="s">
        <v>1792</v>
      </c>
      <c r="AC24" t="s">
        <v>1901</v>
      </c>
      <c r="AE24" t="s">
        <v>1791</v>
      </c>
      <c r="AF24" t="s">
        <v>67</v>
      </c>
      <c r="AG24" t="s">
        <v>1976</v>
      </c>
      <c r="AH24">
        <v>5.6000000000000001E-2</v>
      </c>
      <c r="AI24">
        <f t="shared" si="0"/>
        <v>0</v>
      </c>
      <c r="AJ24" s="5">
        <v>0</v>
      </c>
      <c r="AK24" t="s">
        <v>1795</v>
      </c>
      <c r="AL24" s="5">
        <v>1</v>
      </c>
      <c r="AM24" s="8">
        <f t="shared" si="1"/>
        <v>1</v>
      </c>
      <c r="AN24">
        <f t="shared" si="2"/>
        <v>1</v>
      </c>
      <c r="AO24" t="s">
        <v>2078</v>
      </c>
      <c r="AP24" t="s">
        <v>2085</v>
      </c>
      <c r="AQ24" t="s">
        <v>2093</v>
      </c>
      <c r="AV24" s="9" t="s">
        <v>407</v>
      </c>
      <c r="AW24" s="9" t="s">
        <v>2108</v>
      </c>
    </row>
    <row r="25" spans="1:49" x14ac:dyDescent="0.25">
      <c r="A25" t="s">
        <v>62</v>
      </c>
      <c r="B25" t="s">
        <v>360</v>
      </c>
      <c r="C25" t="s">
        <v>41</v>
      </c>
      <c r="D25" t="s">
        <v>41</v>
      </c>
      <c r="E25" t="s">
        <v>635</v>
      </c>
      <c r="F25" t="s">
        <v>636</v>
      </c>
      <c r="G25" t="s">
        <v>637</v>
      </c>
      <c r="H25" t="s">
        <v>638</v>
      </c>
      <c r="I25" t="s">
        <v>645</v>
      </c>
      <c r="J25" t="s">
        <v>664</v>
      </c>
      <c r="K25" t="s">
        <v>756</v>
      </c>
      <c r="L25" t="s">
        <v>1024</v>
      </c>
      <c r="M25" s="5">
        <v>1425</v>
      </c>
      <c r="N25" t="s">
        <v>1518</v>
      </c>
      <c r="O25" t="s">
        <v>1791</v>
      </c>
      <c r="P25" t="s">
        <v>82</v>
      </c>
      <c r="Q25" t="s">
        <v>1795</v>
      </c>
      <c r="R25" t="s">
        <v>1802</v>
      </c>
      <c r="S25" t="s">
        <v>1790</v>
      </c>
      <c r="T25" t="s">
        <v>92</v>
      </c>
      <c r="U25" t="s">
        <v>39</v>
      </c>
      <c r="V25" t="s">
        <v>1792</v>
      </c>
      <c r="W25" t="s">
        <v>39</v>
      </c>
      <c r="X25" t="s">
        <v>1792</v>
      </c>
      <c r="Y25" t="s">
        <v>1792</v>
      </c>
      <c r="Z25" t="s">
        <v>39</v>
      </c>
      <c r="AA25" t="s">
        <v>39</v>
      </c>
      <c r="AB25" t="s">
        <v>1792</v>
      </c>
      <c r="AC25" t="s">
        <v>1907</v>
      </c>
      <c r="AE25" t="s">
        <v>1790</v>
      </c>
      <c r="AF25" t="s">
        <v>60</v>
      </c>
      <c r="AG25" t="s">
        <v>1978</v>
      </c>
      <c r="AH25">
        <v>0.38</v>
      </c>
      <c r="AI25">
        <f t="shared" si="0"/>
        <v>0</v>
      </c>
      <c r="AJ25" s="5">
        <v>0</v>
      </c>
      <c r="AK25" t="s">
        <v>1795</v>
      </c>
      <c r="AL25" s="5">
        <v>1</v>
      </c>
      <c r="AM25" s="8">
        <f t="shared" si="1"/>
        <v>1</v>
      </c>
      <c r="AN25">
        <f t="shared" si="2"/>
        <v>1</v>
      </c>
      <c r="AO25" t="s">
        <v>2078</v>
      </c>
      <c r="AP25" t="s">
        <v>2085</v>
      </c>
      <c r="AQ25" t="s">
        <v>2090</v>
      </c>
      <c r="AV25" s="10" t="s">
        <v>409</v>
      </c>
      <c r="AW25" s="10" t="s">
        <v>2108</v>
      </c>
    </row>
    <row r="26" spans="1:49" x14ac:dyDescent="0.25">
      <c r="A26" t="s">
        <v>63</v>
      </c>
      <c r="B26" t="s">
        <v>361</v>
      </c>
      <c r="C26" t="s">
        <v>41</v>
      </c>
      <c r="D26" t="s">
        <v>41</v>
      </c>
      <c r="E26" t="s">
        <v>635</v>
      </c>
      <c r="F26" t="s">
        <v>636</v>
      </c>
      <c r="G26" t="s">
        <v>637</v>
      </c>
      <c r="H26" t="s">
        <v>638</v>
      </c>
      <c r="I26" t="s">
        <v>645</v>
      </c>
      <c r="J26" t="s">
        <v>665</v>
      </c>
      <c r="K26" t="s">
        <v>755</v>
      </c>
      <c r="L26" t="s">
        <v>1023</v>
      </c>
      <c r="M26" s="5">
        <v>1432</v>
      </c>
      <c r="N26" t="s">
        <v>1519</v>
      </c>
      <c r="O26" t="s">
        <v>1791</v>
      </c>
      <c r="P26" t="s">
        <v>70</v>
      </c>
      <c r="Q26" t="s">
        <v>1795</v>
      </c>
      <c r="R26" t="s">
        <v>1803</v>
      </c>
      <c r="S26" t="s">
        <v>1790</v>
      </c>
      <c r="T26" t="s">
        <v>74</v>
      </c>
      <c r="U26" t="s">
        <v>44</v>
      </c>
      <c r="V26" t="s">
        <v>39</v>
      </c>
      <c r="W26" t="s">
        <v>1792</v>
      </c>
      <c r="X26" t="s">
        <v>1792</v>
      </c>
      <c r="Y26" t="s">
        <v>1792</v>
      </c>
      <c r="Z26" t="s">
        <v>1792</v>
      </c>
      <c r="AA26" t="s">
        <v>39</v>
      </c>
      <c r="AB26" t="s">
        <v>1792</v>
      </c>
      <c r="AC26" t="s">
        <v>1901</v>
      </c>
      <c r="AE26" t="s">
        <v>1790</v>
      </c>
      <c r="AF26" t="s">
        <v>74</v>
      </c>
      <c r="AG26" t="s">
        <v>1969</v>
      </c>
      <c r="AH26">
        <v>4.4999999999999998E-2</v>
      </c>
      <c r="AI26">
        <f t="shared" si="0"/>
        <v>0</v>
      </c>
      <c r="AJ26" s="5">
        <v>1</v>
      </c>
      <c r="AK26" t="s">
        <v>1795</v>
      </c>
      <c r="AL26" s="5">
        <v>1</v>
      </c>
      <c r="AM26" s="8">
        <f t="shared" si="1"/>
        <v>2</v>
      </c>
      <c r="AN26">
        <f t="shared" si="2"/>
        <v>1</v>
      </c>
      <c r="AO26" t="s">
        <v>2078</v>
      </c>
      <c r="AP26" t="s">
        <v>2085</v>
      </c>
      <c r="AQ26" t="s">
        <v>2090</v>
      </c>
      <c r="AV26" s="9" t="s">
        <v>410</v>
      </c>
      <c r="AW26" s="9" t="s">
        <v>2108</v>
      </c>
    </row>
    <row r="27" spans="1:49" x14ac:dyDescent="0.25">
      <c r="A27" t="s">
        <v>64</v>
      </c>
      <c r="B27" t="s">
        <v>362</v>
      </c>
      <c r="C27" t="s">
        <v>41</v>
      </c>
      <c r="D27" t="s">
        <v>41</v>
      </c>
      <c r="E27" t="s">
        <v>635</v>
      </c>
      <c r="F27" t="s">
        <v>636</v>
      </c>
      <c r="G27" t="s">
        <v>637</v>
      </c>
      <c r="H27" t="s">
        <v>638</v>
      </c>
      <c r="I27" t="s">
        <v>645</v>
      </c>
      <c r="J27" t="s">
        <v>665</v>
      </c>
      <c r="K27" t="s">
        <v>755</v>
      </c>
      <c r="L27" t="s">
        <v>1023</v>
      </c>
      <c r="M27" s="5">
        <v>1432</v>
      </c>
      <c r="N27" t="s">
        <v>1520</v>
      </c>
      <c r="O27" t="s">
        <v>1791</v>
      </c>
      <c r="P27" t="s">
        <v>96</v>
      </c>
      <c r="Q27" t="s">
        <v>1794</v>
      </c>
      <c r="S27" t="s">
        <v>1790</v>
      </c>
      <c r="T27" t="s">
        <v>1792</v>
      </c>
      <c r="U27" t="s">
        <v>1792</v>
      </c>
      <c r="V27" t="s">
        <v>41</v>
      </c>
      <c r="W27" t="s">
        <v>1792</v>
      </c>
      <c r="X27" t="s">
        <v>1792</v>
      </c>
      <c r="Y27" t="s">
        <v>1792</v>
      </c>
      <c r="Z27" t="s">
        <v>42</v>
      </c>
      <c r="AA27" t="s">
        <v>1792</v>
      </c>
      <c r="AB27" t="s">
        <v>1792</v>
      </c>
      <c r="AC27" t="s">
        <v>1903</v>
      </c>
      <c r="AE27" t="s">
        <v>1791</v>
      </c>
      <c r="AF27" t="s">
        <v>56</v>
      </c>
      <c r="AG27" t="s">
        <v>1970</v>
      </c>
      <c r="AH27">
        <v>0.5</v>
      </c>
      <c r="AI27">
        <f t="shared" si="0"/>
        <v>0.5</v>
      </c>
      <c r="AJ27" s="5">
        <v>0</v>
      </c>
      <c r="AK27" t="s">
        <v>1795</v>
      </c>
      <c r="AL27" s="5">
        <v>1</v>
      </c>
      <c r="AM27" s="8">
        <f t="shared" si="1"/>
        <v>1.5</v>
      </c>
      <c r="AN27">
        <f t="shared" si="2"/>
        <v>1</v>
      </c>
      <c r="AO27" t="s">
        <v>2078</v>
      </c>
      <c r="AP27" t="s">
        <v>2085</v>
      </c>
      <c r="AQ27" t="s">
        <v>2090</v>
      </c>
      <c r="AV27" s="10" t="s">
        <v>411</v>
      </c>
      <c r="AW27" s="10" t="s">
        <v>2108</v>
      </c>
    </row>
    <row r="28" spans="1:49" x14ac:dyDescent="0.25">
      <c r="A28" t="s">
        <v>65</v>
      </c>
      <c r="B28" t="s">
        <v>363</v>
      </c>
      <c r="C28" t="s">
        <v>41</v>
      </c>
      <c r="D28" t="s">
        <v>41</v>
      </c>
      <c r="E28" t="s">
        <v>635</v>
      </c>
      <c r="F28" t="s">
        <v>636</v>
      </c>
      <c r="G28" t="s">
        <v>637</v>
      </c>
      <c r="H28" t="s">
        <v>638</v>
      </c>
      <c r="I28" t="s">
        <v>645</v>
      </c>
      <c r="J28" t="s">
        <v>666</v>
      </c>
      <c r="K28" t="s">
        <v>757</v>
      </c>
      <c r="L28" t="s">
        <v>1025</v>
      </c>
      <c r="M28" s="5">
        <v>1465</v>
      </c>
      <c r="N28" t="s">
        <v>1521</v>
      </c>
      <c r="O28" t="s">
        <v>1790</v>
      </c>
      <c r="P28" t="s">
        <v>70</v>
      </c>
      <c r="Q28" t="s">
        <v>1794</v>
      </c>
      <c r="S28" t="s">
        <v>1790</v>
      </c>
      <c r="T28" t="s">
        <v>1792</v>
      </c>
      <c r="U28" t="s">
        <v>39</v>
      </c>
      <c r="V28" t="s">
        <v>39</v>
      </c>
      <c r="W28" t="s">
        <v>1792</v>
      </c>
      <c r="X28" t="s">
        <v>1792</v>
      </c>
      <c r="Y28" t="s">
        <v>40</v>
      </c>
      <c r="Z28" t="s">
        <v>39</v>
      </c>
      <c r="AA28" t="s">
        <v>1792</v>
      </c>
      <c r="AB28" t="s">
        <v>1792</v>
      </c>
      <c r="AC28" t="s">
        <v>1901</v>
      </c>
      <c r="AE28" t="s">
        <v>1790</v>
      </c>
      <c r="AF28" t="s">
        <v>70</v>
      </c>
      <c r="AG28" t="s">
        <v>1969</v>
      </c>
      <c r="AH28">
        <v>0.32</v>
      </c>
      <c r="AI28">
        <f t="shared" si="0"/>
        <v>0</v>
      </c>
      <c r="AJ28" s="5">
        <v>0</v>
      </c>
      <c r="AK28" t="s">
        <v>1794</v>
      </c>
      <c r="AL28" s="5">
        <v>0</v>
      </c>
      <c r="AM28" s="8">
        <f t="shared" si="1"/>
        <v>0</v>
      </c>
      <c r="AN28">
        <f t="shared" si="2"/>
        <v>0</v>
      </c>
      <c r="AO28" t="s">
        <v>2078</v>
      </c>
      <c r="AP28" t="s">
        <v>2085</v>
      </c>
      <c r="AQ28" t="s">
        <v>2090</v>
      </c>
      <c r="AV28" s="9" t="s">
        <v>412</v>
      </c>
      <c r="AW28" s="9" t="s">
        <v>2108</v>
      </c>
    </row>
    <row r="29" spans="1:49" x14ac:dyDescent="0.25">
      <c r="A29" t="s">
        <v>66</v>
      </c>
      <c r="B29" t="s">
        <v>364</v>
      </c>
      <c r="C29" t="s">
        <v>41</v>
      </c>
      <c r="D29" t="s">
        <v>41</v>
      </c>
      <c r="E29" t="s">
        <v>635</v>
      </c>
      <c r="F29" t="s">
        <v>636</v>
      </c>
      <c r="G29" t="s">
        <v>637</v>
      </c>
      <c r="H29" t="s">
        <v>638</v>
      </c>
      <c r="I29" t="s">
        <v>645</v>
      </c>
      <c r="J29" t="s">
        <v>665</v>
      </c>
      <c r="K29" t="s">
        <v>758</v>
      </c>
      <c r="L29" t="s">
        <v>1026</v>
      </c>
      <c r="M29" s="5">
        <v>1451</v>
      </c>
      <c r="N29" t="s">
        <v>1522</v>
      </c>
      <c r="O29" t="s">
        <v>1791</v>
      </c>
      <c r="P29" t="s">
        <v>89</v>
      </c>
      <c r="Q29" t="s">
        <v>1794</v>
      </c>
      <c r="T29" t="s">
        <v>1792</v>
      </c>
      <c r="U29" t="s">
        <v>39</v>
      </c>
      <c r="V29" t="s">
        <v>39</v>
      </c>
      <c r="W29" t="s">
        <v>39</v>
      </c>
      <c r="X29" t="s">
        <v>1792</v>
      </c>
      <c r="Y29" t="s">
        <v>40</v>
      </c>
      <c r="Z29" t="s">
        <v>41</v>
      </c>
      <c r="AA29" t="s">
        <v>39</v>
      </c>
      <c r="AB29" t="s">
        <v>1792</v>
      </c>
      <c r="AC29" t="s">
        <v>1908</v>
      </c>
      <c r="AE29" t="s">
        <v>1790</v>
      </c>
      <c r="AF29" t="s">
        <v>63</v>
      </c>
      <c r="AG29" t="s">
        <v>1979</v>
      </c>
      <c r="AH29">
        <v>7.4999999999999997E-2</v>
      </c>
      <c r="AI29">
        <f t="shared" si="0"/>
        <v>0</v>
      </c>
      <c r="AJ29" s="5">
        <v>0</v>
      </c>
      <c r="AK29" t="s">
        <v>1795</v>
      </c>
      <c r="AL29" s="5">
        <v>1</v>
      </c>
      <c r="AM29" s="8">
        <f t="shared" si="1"/>
        <v>1</v>
      </c>
      <c r="AN29">
        <f t="shared" si="2"/>
        <v>1</v>
      </c>
      <c r="AO29" t="s">
        <v>2078</v>
      </c>
      <c r="AP29" t="s">
        <v>2085</v>
      </c>
      <c r="AQ29" t="s">
        <v>2090</v>
      </c>
      <c r="AV29" s="10" t="s">
        <v>413</v>
      </c>
      <c r="AW29" s="10" t="s">
        <v>2108</v>
      </c>
    </row>
    <row r="30" spans="1:49" x14ac:dyDescent="0.25">
      <c r="A30" t="s">
        <v>67</v>
      </c>
      <c r="B30" t="s">
        <v>365</v>
      </c>
      <c r="C30" t="s">
        <v>41</v>
      </c>
      <c r="D30" t="s">
        <v>41</v>
      </c>
      <c r="E30" t="s">
        <v>635</v>
      </c>
      <c r="F30" t="s">
        <v>636</v>
      </c>
      <c r="G30" t="s">
        <v>637</v>
      </c>
      <c r="H30" t="s">
        <v>638</v>
      </c>
      <c r="I30" t="s">
        <v>645</v>
      </c>
      <c r="J30" t="s">
        <v>666</v>
      </c>
      <c r="K30" t="s">
        <v>759</v>
      </c>
      <c r="L30" t="s">
        <v>1027</v>
      </c>
      <c r="M30" s="5">
        <v>1458</v>
      </c>
      <c r="N30" t="s">
        <v>1523</v>
      </c>
      <c r="O30" t="s">
        <v>1791</v>
      </c>
      <c r="P30" t="s">
        <v>96</v>
      </c>
      <c r="Q30" t="s">
        <v>1795</v>
      </c>
      <c r="R30" t="s">
        <v>1804</v>
      </c>
      <c r="S30" t="s">
        <v>1790</v>
      </c>
      <c r="T30" t="s">
        <v>1793</v>
      </c>
      <c r="U30" t="s">
        <v>1792</v>
      </c>
      <c r="V30" t="s">
        <v>40</v>
      </c>
      <c r="W30" t="s">
        <v>39</v>
      </c>
      <c r="X30" t="s">
        <v>1792</v>
      </c>
      <c r="Y30" t="s">
        <v>1792</v>
      </c>
      <c r="Z30" t="s">
        <v>39</v>
      </c>
      <c r="AA30" t="s">
        <v>39</v>
      </c>
      <c r="AB30" t="s">
        <v>1792</v>
      </c>
      <c r="AC30" t="s">
        <v>1906</v>
      </c>
      <c r="AE30" t="s">
        <v>1790</v>
      </c>
      <c r="AF30" t="s">
        <v>58</v>
      </c>
      <c r="AG30" t="s">
        <v>1979</v>
      </c>
      <c r="AH30">
        <v>0.503</v>
      </c>
      <c r="AI30">
        <f t="shared" si="0"/>
        <v>0.5</v>
      </c>
      <c r="AJ30" s="5">
        <v>1</v>
      </c>
      <c r="AK30" t="s">
        <v>1795</v>
      </c>
      <c r="AL30" s="5">
        <v>1</v>
      </c>
      <c r="AM30" s="8">
        <f t="shared" si="1"/>
        <v>2.5</v>
      </c>
      <c r="AN30">
        <f t="shared" si="2"/>
        <v>2</v>
      </c>
      <c r="AO30" t="s">
        <v>2078</v>
      </c>
      <c r="AP30" t="s">
        <v>2085</v>
      </c>
      <c r="AQ30" t="s">
        <v>2090</v>
      </c>
      <c r="AV30" s="9" t="s">
        <v>413</v>
      </c>
      <c r="AW30" s="9" t="s">
        <v>2109</v>
      </c>
    </row>
    <row r="31" spans="1:49" x14ac:dyDescent="0.25">
      <c r="A31" t="s">
        <v>68</v>
      </c>
      <c r="B31" t="s">
        <v>366</v>
      </c>
      <c r="C31" t="s">
        <v>41</v>
      </c>
      <c r="D31" t="s">
        <v>41</v>
      </c>
      <c r="E31" t="s">
        <v>635</v>
      </c>
      <c r="F31" t="s">
        <v>636</v>
      </c>
      <c r="G31" t="s">
        <v>637</v>
      </c>
      <c r="H31" t="s">
        <v>638</v>
      </c>
      <c r="I31" t="s">
        <v>645</v>
      </c>
      <c r="J31" t="s">
        <v>667</v>
      </c>
      <c r="K31" t="s">
        <v>760</v>
      </c>
      <c r="L31" t="s">
        <v>1028</v>
      </c>
      <c r="M31" s="5">
        <v>1438</v>
      </c>
      <c r="N31" t="s">
        <v>1524</v>
      </c>
      <c r="O31" t="s">
        <v>1790</v>
      </c>
      <c r="P31" t="s">
        <v>68</v>
      </c>
      <c r="Q31" t="s">
        <v>1794</v>
      </c>
      <c r="T31" t="s">
        <v>1792</v>
      </c>
      <c r="U31" t="s">
        <v>1792</v>
      </c>
      <c r="V31" t="s">
        <v>39</v>
      </c>
      <c r="W31" t="s">
        <v>1792</v>
      </c>
      <c r="X31" t="s">
        <v>1792</v>
      </c>
      <c r="Y31" t="s">
        <v>41</v>
      </c>
      <c r="Z31" t="s">
        <v>1792</v>
      </c>
      <c r="AA31" t="s">
        <v>1792</v>
      </c>
      <c r="AB31" t="s">
        <v>1792</v>
      </c>
      <c r="AC31" t="s">
        <v>1901</v>
      </c>
      <c r="AE31" t="s">
        <v>1791</v>
      </c>
      <c r="AF31" t="s">
        <v>71</v>
      </c>
      <c r="AG31" t="s">
        <v>1976</v>
      </c>
      <c r="AH31">
        <v>9.0999999999999998E-2</v>
      </c>
      <c r="AI31">
        <f t="shared" si="0"/>
        <v>0</v>
      </c>
      <c r="AJ31" s="5">
        <v>0</v>
      </c>
      <c r="AK31" t="s">
        <v>1794</v>
      </c>
      <c r="AL31" s="5">
        <v>0</v>
      </c>
      <c r="AM31" s="8">
        <f t="shared" si="1"/>
        <v>0</v>
      </c>
      <c r="AN31">
        <f t="shared" si="2"/>
        <v>0</v>
      </c>
      <c r="AO31" t="s">
        <v>2078</v>
      </c>
      <c r="AP31" t="s">
        <v>2085</v>
      </c>
      <c r="AQ31" t="s">
        <v>2093</v>
      </c>
      <c r="AV31" s="10" t="s">
        <v>414</v>
      </c>
      <c r="AW31" s="10" t="s">
        <v>2108</v>
      </c>
    </row>
    <row r="32" spans="1:49" x14ac:dyDescent="0.25">
      <c r="A32" t="s">
        <v>69</v>
      </c>
      <c r="B32" t="s">
        <v>367</v>
      </c>
      <c r="C32" t="s">
        <v>41</v>
      </c>
      <c r="D32" t="s">
        <v>41</v>
      </c>
      <c r="E32" t="s">
        <v>635</v>
      </c>
      <c r="F32" t="s">
        <v>636</v>
      </c>
      <c r="G32" t="s">
        <v>637</v>
      </c>
      <c r="H32" t="s">
        <v>638</v>
      </c>
      <c r="I32" t="s">
        <v>645</v>
      </c>
      <c r="J32" t="s">
        <v>668</v>
      </c>
      <c r="K32" t="s">
        <v>761</v>
      </c>
      <c r="L32" t="s">
        <v>1029</v>
      </c>
      <c r="M32" s="5">
        <v>1467</v>
      </c>
      <c r="N32" t="s">
        <v>1525</v>
      </c>
      <c r="O32" t="s">
        <v>1790</v>
      </c>
      <c r="P32" t="s">
        <v>60</v>
      </c>
      <c r="Q32" t="s">
        <v>1795</v>
      </c>
      <c r="R32" t="s">
        <v>1805</v>
      </c>
      <c r="S32" t="s">
        <v>1790</v>
      </c>
      <c r="T32" t="s">
        <v>1793</v>
      </c>
      <c r="U32" t="s">
        <v>1792</v>
      </c>
      <c r="V32" t="s">
        <v>41</v>
      </c>
      <c r="W32" t="s">
        <v>39</v>
      </c>
      <c r="X32" t="s">
        <v>1792</v>
      </c>
      <c r="Y32" t="s">
        <v>1792</v>
      </c>
      <c r="Z32" t="s">
        <v>42</v>
      </c>
      <c r="AA32" t="s">
        <v>39</v>
      </c>
      <c r="AB32" t="s">
        <v>1792</v>
      </c>
      <c r="AC32" t="s">
        <v>1901</v>
      </c>
      <c r="AE32" t="s">
        <v>1791</v>
      </c>
      <c r="AF32" t="s">
        <v>63</v>
      </c>
      <c r="AG32" t="s">
        <v>1974</v>
      </c>
      <c r="AH32">
        <v>0.3</v>
      </c>
      <c r="AI32">
        <f t="shared" si="0"/>
        <v>0</v>
      </c>
      <c r="AJ32" s="5">
        <v>0</v>
      </c>
      <c r="AK32" t="s">
        <v>1794</v>
      </c>
      <c r="AL32" s="5">
        <v>0</v>
      </c>
      <c r="AM32" s="8">
        <f t="shared" si="1"/>
        <v>0</v>
      </c>
      <c r="AN32">
        <f t="shared" si="2"/>
        <v>0</v>
      </c>
      <c r="AO32" t="s">
        <v>2078</v>
      </c>
      <c r="AP32" t="s">
        <v>2085</v>
      </c>
      <c r="AQ32" t="s">
        <v>2090</v>
      </c>
      <c r="AV32" s="9" t="s">
        <v>414</v>
      </c>
      <c r="AW32" s="9" t="s">
        <v>2109</v>
      </c>
    </row>
    <row r="33" spans="1:49" x14ac:dyDescent="0.25">
      <c r="A33" t="s">
        <v>70</v>
      </c>
      <c r="B33" t="s">
        <v>368</v>
      </c>
      <c r="C33" t="s">
        <v>41</v>
      </c>
      <c r="D33" t="s">
        <v>41</v>
      </c>
      <c r="E33" t="s">
        <v>635</v>
      </c>
      <c r="F33" t="s">
        <v>636</v>
      </c>
      <c r="G33" t="s">
        <v>637</v>
      </c>
      <c r="H33" t="s">
        <v>638</v>
      </c>
      <c r="I33" t="s">
        <v>645</v>
      </c>
      <c r="J33" t="s">
        <v>667</v>
      </c>
      <c r="K33" t="s">
        <v>762</v>
      </c>
      <c r="L33" t="s">
        <v>1030</v>
      </c>
      <c r="M33" s="5">
        <v>1430</v>
      </c>
      <c r="N33" t="s">
        <v>1526</v>
      </c>
      <c r="O33" t="s">
        <v>1791</v>
      </c>
      <c r="P33" t="s">
        <v>72</v>
      </c>
      <c r="Q33" t="s">
        <v>1795</v>
      </c>
      <c r="R33" t="s">
        <v>1806</v>
      </c>
      <c r="S33" t="s">
        <v>1790</v>
      </c>
      <c r="T33" t="s">
        <v>73</v>
      </c>
      <c r="U33" t="s">
        <v>39</v>
      </c>
      <c r="V33" t="s">
        <v>39</v>
      </c>
      <c r="W33" t="s">
        <v>1792</v>
      </c>
      <c r="X33" t="s">
        <v>1792</v>
      </c>
      <c r="Y33" t="s">
        <v>43</v>
      </c>
      <c r="Z33" t="s">
        <v>39</v>
      </c>
      <c r="AA33" t="s">
        <v>1792</v>
      </c>
      <c r="AB33" t="s">
        <v>1792</v>
      </c>
      <c r="AC33" t="s">
        <v>1901</v>
      </c>
      <c r="AE33" t="s">
        <v>1790</v>
      </c>
      <c r="AF33" t="s">
        <v>73</v>
      </c>
      <c r="AG33" t="s">
        <v>1969</v>
      </c>
      <c r="AH33">
        <v>1</v>
      </c>
      <c r="AI33">
        <f t="shared" si="0"/>
        <v>0.5</v>
      </c>
      <c r="AJ33" s="5">
        <v>1</v>
      </c>
      <c r="AK33" t="s">
        <v>1795</v>
      </c>
      <c r="AL33" s="5">
        <v>1</v>
      </c>
      <c r="AM33" s="8">
        <f t="shared" si="1"/>
        <v>2.5</v>
      </c>
      <c r="AN33">
        <f t="shared" si="2"/>
        <v>2</v>
      </c>
      <c r="AO33" t="s">
        <v>2078</v>
      </c>
      <c r="AP33" t="s">
        <v>2085</v>
      </c>
      <c r="AQ33" t="s">
        <v>2090</v>
      </c>
      <c r="AV33" s="10" t="s">
        <v>415</v>
      </c>
      <c r="AW33" s="10" t="s">
        <v>2108</v>
      </c>
    </row>
    <row r="34" spans="1:49" x14ac:dyDescent="0.25">
      <c r="A34" t="s">
        <v>71</v>
      </c>
      <c r="B34" t="s">
        <v>369</v>
      </c>
      <c r="C34" t="s">
        <v>41</v>
      </c>
      <c r="D34" t="s">
        <v>41</v>
      </c>
      <c r="E34" t="s">
        <v>635</v>
      </c>
      <c r="F34" t="s">
        <v>636</v>
      </c>
      <c r="G34" t="s">
        <v>637</v>
      </c>
      <c r="H34" t="s">
        <v>638</v>
      </c>
      <c r="I34" t="s">
        <v>645</v>
      </c>
      <c r="J34" t="s">
        <v>668</v>
      </c>
      <c r="K34" t="s">
        <v>763</v>
      </c>
      <c r="L34" t="s">
        <v>1031</v>
      </c>
      <c r="M34" s="5">
        <v>1466</v>
      </c>
      <c r="N34" t="s">
        <v>1527</v>
      </c>
      <c r="O34" t="s">
        <v>1791</v>
      </c>
      <c r="P34" t="s">
        <v>89</v>
      </c>
      <c r="Q34" t="s">
        <v>1795</v>
      </c>
      <c r="R34" t="s">
        <v>1807</v>
      </c>
      <c r="S34" t="s">
        <v>1790</v>
      </c>
      <c r="T34" t="s">
        <v>1793</v>
      </c>
      <c r="U34" t="s">
        <v>1792</v>
      </c>
      <c r="V34" t="s">
        <v>40</v>
      </c>
      <c r="W34" t="s">
        <v>39</v>
      </c>
      <c r="X34" t="s">
        <v>1792</v>
      </c>
      <c r="Y34" t="s">
        <v>39</v>
      </c>
      <c r="Z34" t="s">
        <v>1792</v>
      </c>
      <c r="AA34" t="s">
        <v>39</v>
      </c>
      <c r="AB34" t="s">
        <v>1792</v>
      </c>
      <c r="AC34" t="s">
        <v>1903</v>
      </c>
      <c r="AE34" t="s">
        <v>1790</v>
      </c>
      <c r="AF34" t="s">
        <v>54</v>
      </c>
      <c r="AG34" t="s">
        <v>1979</v>
      </c>
      <c r="AH34">
        <v>0.3</v>
      </c>
      <c r="AI34">
        <f t="shared" ref="AI34:AI60" si="3">IF(AH34&lt;0.5,0,IF(AH34&lt;1.501,0.5,1))</f>
        <v>0</v>
      </c>
      <c r="AJ34" s="5">
        <v>1</v>
      </c>
      <c r="AK34" t="s">
        <v>1795</v>
      </c>
      <c r="AL34" s="5">
        <v>1</v>
      </c>
      <c r="AM34" s="8">
        <f t="shared" si="1"/>
        <v>2</v>
      </c>
      <c r="AN34">
        <f t="shared" si="2"/>
        <v>1</v>
      </c>
      <c r="AO34" t="s">
        <v>2078</v>
      </c>
      <c r="AP34" t="s">
        <v>2085</v>
      </c>
      <c r="AQ34" t="s">
        <v>2090</v>
      </c>
      <c r="AV34" s="9" t="s">
        <v>415</v>
      </c>
      <c r="AW34" s="9" t="s">
        <v>2109</v>
      </c>
    </row>
    <row r="35" spans="1:49" x14ac:dyDescent="0.25">
      <c r="A35" t="s">
        <v>72</v>
      </c>
      <c r="B35" t="s">
        <v>370</v>
      </c>
      <c r="C35" t="s">
        <v>41</v>
      </c>
      <c r="D35" t="s">
        <v>41</v>
      </c>
      <c r="E35" t="s">
        <v>635</v>
      </c>
      <c r="F35" t="s">
        <v>636</v>
      </c>
      <c r="G35" t="s">
        <v>637</v>
      </c>
      <c r="H35" t="s">
        <v>638</v>
      </c>
      <c r="I35" t="s">
        <v>645</v>
      </c>
      <c r="J35" t="s">
        <v>667</v>
      </c>
      <c r="K35" t="s">
        <v>764</v>
      </c>
      <c r="L35" t="s">
        <v>1032</v>
      </c>
      <c r="M35" s="5">
        <v>1430</v>
      </c>
      <c r="N35" t="s">
        <v>1528</v>
      </c>
      <c r="O35" t="s">
        <v>1790</v>
      </c>
      <c r="P35" t="s">
        <v>77</v>
      </c>
      <c r="Q35" t="s">
        <v>1794</v>
      </c>
      <c r="T35" t="s">
        <v>1792</v>
      </c>
      <c r="U35" t="s">
        <v>40</v>
      </c>
      <c r="V35" t="s">
        <v>1792</v>
      </c>
      <c r="W35" t="s">
        <v>39</v>
      </c>
      <c r="X35" t="s">
        <v>1792</v>
      </c>
      <c r="Y35" t="s">
        <v>40</v>
      </c>
      <c r="Z35" t="s">
        <v>1792</v>
      </c>
      <c r="AA35" t="s">
        <v>39</v>
      </c>
      <c r="AB35" t="s">
        <v>1792</v>
      </c>
      <c r="AC35" t="s">
        <v>1901</v>
      </c>
      <c r="AE35" t="s">
        <v>1790</v>
      </c>
      <c r="AF35" t="s">
        <v>77</v>
      </c>
      <c r="AG35" t="s">
        <v>1969</v>
      </c>
      <c r="AH35">
        <v>1.12E-2</v>
      </c>
      <c r="AI35">
        <f t="shared" si="3"/>
        <v>0</v>
      </c>
      <c r="AJ35" s="5">
        <v>0</v>
      </c>
      <c r="AK35" t="s">
        <v>1795</v>
      </c>
      <c r="AL35" s="5">
        <v>1</v>
      </c>
      <c r="AM35" s="8">
        <f t="shared" si="1"/>
        <v>1</v>
      </c>
      <c r="AN35">
        <f t="shared" si="2"/>
        <v>1</v>
      </c>
      <c r="AO35" t="s">
        <v>2078</v>
      </c>
      <c r="AP35" t="s">
        <v>2085</v>
      </c>
      <c r="AQ35" t="s">
        <v>2090</v>
      </c>
      <c r="AV35" s="10" t="s">
        <v>415</v>
      </c>
      <c r="AW35" s="10" t="s">
        <v>2112</v>
      </c>
    </row>
    <row r="36" spans="1:49" x14ac:dyDescent="0.25">
      <c r="A36" t="s">
        <v>73</v>
      </c>
      <c r="B36" t="s">
        <v>371</v>
      </c>
      <c r="C36" t="s">
        <v>41</v>
      </c>
      <c r="D36" t="s">
        <v>41</v>
      </c>
      <c r="E36" t="s">
        <v>635</v>
      </c>
      <c r="F36" t="s">
        <v>636</v>
      </c>
      <c r="G36" t="s">
        <v>637</v>
      </c>
      <c r="H36" t="s">
        <v>638</v>
      </c>
      <c r="I36" t="s">
        <v>645</v>
      </c>
      <c r="J36" t="s">
        <v>669</v>
      </c>
      <c r="K36" t="s">
        <v>765</v>
      </c>
      <c r="L36" t="s">
        <v>1033</v>
      </c>
      <c r="M36" s="5">
        <v>1402</v>
      </c>
      <c r="N36" t="s">
        <v>1529</v>
      </c>
      <c r="O36" t="s">
        <v>1791</v>
      </c>
      <c r="P36" t="s">
        <v>84</v>
      </c>
      <c r="Q36" t="s">
        <v>1794</v>
      </c>
      <c r="T36" t="s">
        <v>1792</v>
      </c>
      <c r="U36" t="s">
        <v>39</v>
      </c>
      <c r="V36" t="s">
        <v>39</v>
      </c>
      <c r="W36" t="s">
        <v>39</v>
      </c>
      <c r="X36" t="s">
        <v>1792</v>
      </c>
      <c r="Y36" t="s">
        <v>42</v>
      </c>
      <c r="Z36" t="s">
        <v>40</v>
      </c>
      <c r="AA36" t="s">
        <v>39</v>
      </c>
      <c r="AB36" t="s">
        <v>1792</v>
      </c>
      <c r="AC36" t="s">
        <v>1905</v>
      </c>
      <c r="AE36" t="s">
        <v>1790</v>
      </c>
      <c r="AF36" t="s">
        <v>60</v>
      </c>
      <c r="AG36" t="s">
        <v>1979</v>
      </c>
      <c r="AH36">
        <v>1.5</v>
      </c>
      <c r="AI36">
        <f t="shared" si="3"/>
        <v>0.5</v>
      </c>
      <c r="AJ36" s="5">
        <v>1</v>
      </c>
      <c r="AK36" t="s">
        <v>1795</v>
      </c>
      <c r="AL36" s="5">
        <v>1</v>
      </c>
      <c r="AM36" s="8">
        <f t="shared" si="1"/>
        <v>2.5</v>
      </c>
      <c r="AN36">
        <f t="shared" si="2"/>
        <v>2</v>
      </c>
      <c r="AO36" t="s">
        <v>2078</v>
      </c>
      <c r="AP36" t="s">
        <v>2085</v>
      </c>
      <c r="AQ36" t="s">
        <v>2090</v>
      </c>
      <c r="AV36" s="9" t="s">
        <v>416</v>
      </c>
      <c r="AW36" s="9" t="s">
        <v>2108</v>
      </c>
    </row>
    <row r="37" spans="1:49" x14ac:dyDescent="0.25">
      <c r="A37" t="s">
        <v>74</v>
      </c>
      <c r="B37" t="s">
        <v>372</v>
      </c>
      <c r="C37" t="s">
        <v>41</v>
      </c>
      <c r="D37" t="s">
        <v>41</v>
      </c>
      <c r="E37" t="s">
        <v>635</v>
      </c>
      <c r="F37" t="s">
        <v>636</v>
      </c>
      <c r="G37" t="s">
        <v>637</v>
      </c>
      <c r="H37" t="s">
        <v>638</v>
      </c>
      <c r="I37" t="s">
        <v>645</v>
      </c>
      <c r="J37" t="s">
        <v>665</v>
      </c>
      <c r="K37" t="s">
        <v>758</v>
      </c>
      <c r="L37" t="s">
        <v>1026</v>
      </c>
      <c r="M37" s="5">
        <v>1451</v>
      </c>
      <c r="N37" t="s">
        <v>1530</v>
      </c>
      <c r="O37" t="s">
        <v>1790</v>
      </c>
      <c r="P37" t="s">
        <v>96</v>
      </c>
      <c r="Q37" t="s">
        <v>1794</v>
      </c>
      <c r="T37" t="s">
        <v>1792</v>
      </c>
      <c r="U37" t="s">
        <v>39</v>
      </c>
      <c r="V37" t="s">
        <v>39</v>
      </c>
      <c r="W37" t="s">
        <v>39</v>
      </c>
      <c r="X37" t="s">
        <v>1792</v>
      </c>
      <c r="Y37" t="s">
        <v>1792</v>
      </c>
      <c r="Z37" t="s">
        <v>39</v>
      </c>
      <c r="AA37" t="s">
        <v>39</v>
      </c>
      <c r="AB37" t="s">
        <v>1792</v>
      </c>
      <c r="AC37" t="s">
        <v>2106</v>
      </c>
      <c r="AE37" t="s">
        <v>1790</v>
      </c>
      <c r="AF37" t="s">
        <v>66</v>
      </c>
      <c r="AG37" t="s">
        <v>1979</v>
      </c>
      <c r="AH37">
        <v>0.5</v>
      </c>
      <c r="AI37">
        <f t="shared" si="3"/>
        <v>0.5</v>
      </c>
      <c r="AJ37" s="5">
        <v>1</v>
      </c>
      <c r="AK37" t="s">
        <v>1795</v>
      </c>
      <c r="AL37" s="5">
        <v>1</v>
      </c>
      <c r="AM37" s="8">
        <f t="shared" si="1"/>
        <v>2.5</v>
      </c>
      <c r="AN37">
        <f t="shared" si="2"/>
        <v>2</v>
      </c>
      <c r="AO37" t="s">
        <v>2078</v>
      </c>
      <c r="AP37" t="s">
        <v>2085</v>
      </c>
      <c r="AQ37" t="s">
        <v>2090</v>
      </c>
      <c r="AV37" s="10" t="s">
        <v>416</v>
      </c>
      <c r="AW37" s="10" t="s">
        <v>2109</v>
      </c>
    </row>
    <row r="38" spans="1:49" x14ac:dyDescent="0.25">
      <c r="A38" t="s">
        <v>75</v>
      </c>
      <c r="B38" t="s">
        <v>373</v>
      </c>
      <c r="C38" t="s">
        <v>41</v>
      </c>
      <c r="D38" t="s">
        <v>41</v>
      </c>
      <c r="E38" t="s">
        <v>635</v>
      </c>
      <c r="F38" t="s">
        <v>636</v>
      </c>
      <c r="G38" t="s">
        <v>637</v>
      </c>
      <c r="H38" t="s">
        <v>638</v>
      </c>
      <c r="I38" t="s">
        <v>645</v>
      </c>
      <c r="J38" t="s">
        <v>667</v>
      </c>
      <c r="K38" t="s">
        <v>764</v>
      </c>
      <c r="L38" t="s">
        <v>1032</v>
      </c>
      <c r="M38" s="5">
        <v>1430</v>
      </c>
      <c r="N38" t="s">
        <v>1531</v>
      </c>
      <c r="O38" t="s">
        <v>1791</v>
      </c>
      <c r="P38" t="s">
        <v>78</v>
      </c>
      <c r="Q38" t="s">
        <v>1795</v>
      </c>
      <c r="R38" t="s">
        <v>1528</v>
      </c>
      <c r="S38" t="s">
        <v>1790</v>
      </c>
      <c r="T38" t="s">
        <v>77</v>
      </c>
      <c r="U38" t="s">
        <v>40</v>
      </c>
      <c r="V38" t="s">
        <v>1792</v>
      </c>
      <c r="W38" t="s">
        <v>39</v>
      </c>
      <c r="X38" t="s">
        <v>1792</v>
      </c>
      <c r="Y38" t="s">
        <v>40</v>
      </c>
      <c r="Z38" t="s">
        <v>1792</v>
      </c>
      <c r="AA38" t="s">
        <v>39</v>
      </c>
      <c r="AB38" t="s">
        <v>1792</v>
      </c>
      <c r="AC38" t="s">
        <v>1901</v>
      </c>
      <c r="AE38" t="s">
        <v>1790</v>
      </c>
      <c r="AF38" t="s">
        <v>77</v>
      </c>
      <c r="AG38" t="s">
        <v>1969</v>
      </c>
      <c r="AH38">
        <v>0.112</v>
      </c>
      <c r="AI38">
        <f t="shared" si="3"/>
        <v>0</v>
      </c>
      <c r="AJ38" s="5">
        <v>1</v>
      </c>
      <c r="AK38" t="s">
        <v>1795</v>
      </c>
      <c r="AL38" s="5">
        <v>1</v>
      </c>
      <c r="AM38" s="8">
        <f t="shared" si="1"/>
        <v>2</v>
      </c>
      <c r="AN38">
        <f t="shared" si="2"/>
        <v>1</v>
      </c>
      <c r="AO38" t="s">
        <v>2078</v>
      </c>
      <c r="AP38" t="s">
        <v>2085</v>
      </c>
      <c r="AQ38" t="s">
        <v>2090</v>
      </c>
      <c r="AV38" s="9" t="s">
        <v>416</v>
      </c>
      <c r="AW38" s="9" t="s">
        <v>2113</v>
      </c>
    </row>
    <row r="39" spans="1:49" x14ac:dyDescent="0.25">
      <c r="A39" t="s">
        <v>76</v>
      </c>
      <c r="B39" t="s">
        <v>374</v>
      </c>
      <c r="C39" t="s">
        <v>40</v>
      </c>
      <c r="D39" t="s">
        <v>41</v>
      </c>
      <c r="E39" t="s">
        <v>635</v>
      </c>
      <c r="F39" t="s">
        <v>636</v>
      </c>
      <c r="G39" t="s">
        <v>637</v>
      </c>
      <c r="H39" t="s">
        <v>638</v>
      </c>
      <c r="I39" t="s">
        <v>646</v>
      </c>
      <c r="J39" t="s">
        <v>670</v>
      </c>
      <c r="K39" t="s">
        <v>766</v>
      </c>
      <c r="L39" t="s">
        <v>1034</v>
      </c>
      <c r="M39" s="5">
        <v>1392</v>
      </c>
      <c r="N39" t="s">
        <v>1532</v>
      </c>
      <c r="O39" t="s">
        <v>1791</v>
      </c>
      <c r="P39" t="s">
        <v>108</v>
      </c>
      <c r="Q39" t="s">
        <v>1794</v>
      </c>
      <c r="T39" t="s">
        <v>1792</v>
      </c>
      <c r="U39" t="s">
        <v>39</v>
      </c>
      <c r="V39" t="s">
        <v>1792</v>
      </c>
      <c r="W39" t="s">
        <v>1792</v>
      </c>
      <c r="X39" t="s">
        <v>39</v>
      </c>
      <c r="Y39" t="s">
        <v>1792</v>
      </c>
      <c r="Z39" t="s">
        <v>1792</v>
      </c>
      <c r="AA39" t="s">
        <v>1792</v>
      </c>
      <c r="AB39" t="s">
        <v>1792</v>
      </c>
      <c r="AC39" t="s">
        <v>1908</v>
      </c>
      <c r="AE39" t="s">
        <v>1791</v>
      </c>
      <c r="AF39" t="s">
        <v>54</v>
      </c>
      <c r="AG39" t="s">
        <v>1980</v>
      </c>
      <c r="AH39">
        <v>2</v>
      </c>
      <c r="AI39">
        <f t="shared" si="3"/>
        <v>1</v>
      </c>
      <c r="AJ39" s="5">
        <v>0</v>
      </c>
      <c r="AK39" t="s">
        <v>1795</v>
      </c>
      <c r="AL39" s="5">
        <v>1</v>
      </c>
      <c r="AM39" s="8">
        <f t="shared" si="1"/>
        <v>2</v>
      </c>
      <c r="AN39">
        <f t="shared" si="2"/>
        <v>1</v>
      </c>
      <c r="AO39" t="s">
        <v>2078</v>
      </c>
      <c r="AP39" t="s">
        <v>2085</v>
      </c>
      <c r="AQ39" t="s">
        <v>2090</v>
      </c>
      <c r="AV39" s="10" t="s">
        <v>417</v>
      </c>
      <c r="AW39" s="10" t="s">
        <v>2108</v>
      </c>
    </row>
    <row r="40" spans="1:49" x14ac:dyDescent="0.25">
      <c r="A40" t="s">
        <v>77</v>
      </c>
      <c r="B40" t="s">
        <v>375</v>
      </c>
      <c r="C40" t="s">
        <v>39</v>
      </c>
      <c r="D40" t="s">
        <v>41</v>
      </c>
      <c r="E40" t="s">
        <v>635</v>
      </c>
      <c r="F40" t="s">
        <v>636</v>
      </c>
      <c r="G40" t="s">
        <v>637</v>
      </c>
      <c r="H40" t="s">
        <v>638</v>
      </c>
      <c r="I40" t="s">
        <v>646</v>
      </c>
      <c r="J40" t="s">
        <v>671</v>
      </c>
      <c r="K40" t="s">
        <v>767</v>
      </c>
      <c r="L40" t="s">
        <v>1035</v>
      </c>
      <c r="M40" s="5">
        <v>1464</v>
      </c>
      <c r="N40" t="s">
        <v>1533</v>
      </c>
      <c r="O40" t="s">
        <v>1790</v>
      </c>
      <c r="P40" t="s">
        <v>71</v>
      </c>
      <c r="Q40" t="s">
        <v>1794</v>
      </c>
      <c r="T40" t="s">
        <v>1792</v>
      </c>
      <c r="U40" t="s">
        <v>1792</v>
      </c>
      <c r="V40" t="s">
        <v>39</v>
      </c>
      <c r="W40" t="s">
        <v>1792</v>
      </c>
      <c r="X40" t="s">
        <v>1792</v>
      </c>
      <c r="Y40" t="s">
        <v>39</v>
      </c>
      <c r="Z40" t="s">
        <v>39</v>
      </c>
      <c r="AA40" t="s">
        <v>1792</v>
      </c>
      <c r="AB40" t="s">
        <v>1792</v>
      </c>
      <c r="AC40" t="s">
        <v>1907</v>
      </c>
      <c r="AE40" t="s">
        <v>1790</v>
      </c>
      <c r="AF40" t="s">
        <v>66</v>
      </c>
      <c r="AG40" t="s">
        <v>1981</v>
      </c>
      <c r="AH40">
        <v>0.12</v>
      </c>
      <c r="AI40">
        <f t="shared" si="3"/>
        <v>0</v>
      </c>
      <c r="AJ40" s="5">
        <v>0</v>
      </c>
      <c r="AK40" t="s">
        <v>1795</v>
      </c>
      <c r="AL40" s="5">
        <v>1</v>
      </c>
      <c r="AM40" s="8">
        <f t="shared" si="1"/>
        <v>1</v>
      </c>
      <c r="AN40">
        <f t="shared" si="2"/>
        <v>1</v>
      </c>
      <c r="AO40" t="s">
        <v>2078</v>
      </c>
      <c r="AP40" t="s">
        <v>2085</v>
      </c>
      <c r="AQ40" t="s">
        <v>2090</v>
      </c>
      <c r="AV40" s="9" t="s">
        <v>417</v>
      </c>
      <c r="AW40" s="9" t="s">
        <v>2112</v>
      </c>
    </row>
    <row r="41" spans="1:49" x14ac:dyDescent="0.25">
      <c r="A41" t="s">
        <v>78</v>
      </c>
      <c r="B41" t="s">
        <v>376</v>
      </c>
      <c r="C41" t="s">
        <v>39</v>
      </c>
      <c r="D41" t="s">
        <v>41</v>
      </c>
      <c r="E41" t="s">
        <v>635</v>
      </c>
      <c r="F41" t="s">
        <v>636</v>
      </c>
      <c r="G41" t="s">
        <v>637</v>
      </c>
      <c r="H41" t="s">
        <v>638</v>
      </c>
      <c r="I41" t="s">
        <v>646</v>
      </c>
      <c r="J41" t="s">
        <v>671</v>
      </c>
      <c r="K41" t="s">
        <v>768</v>
      </c>
      <c r="L41" t="s">
        <v>1036</v>
      </c>
      <c r="M41" s="5">
        <v>1478</v>
      </c>
      <c r="N41" t="s">
        <v>1534</v>
      </c>
      <c r="O41" t="s">
        <v>1790</v>
      </c>
      <c r="P41" t="s">
        <v>68</v>
      </c>
      <c r="Q41" t="s">
        <v>1794</v>
      </c>
      <c r="T41" t="s">
        <v>1792</v>
      </c>
      <c r="U41" t="s">
        <v>40</v>
      </c>
      <c r="V41" t="s">
        <v>39</v>
      </c>
      <c r="W41" t="s">
        <v>1792</v>
      </c>
      <c r="X41" t="s">
        <v>1792</v>
      </c>
      <c r="Y41" t="s">
        <v>40</v>
      </c>
      <c r="Z41" t="s">
        <v>39</v>
      </c>
      <c r="AA41" t="s">
        <v>1792</v>
      </c>
      <c r="AB41" t="s">
        <v>1792</v>
      </c>
      <c r="AC41" t="s">
        <v>1904</v>
      </c>
      <c r="AE41" t="s">
        <v>1790</v>
      </c>
      <c r="AF41" t="s">
        <v>66</v>
      </c>
      <c r="AG41" t="s">
        <v>1969</v>
      </c>
      <c r="AH41">
        <v>0.22</v>
      </c>
      <c r="AI41">
        <f t="shared" si="3"/>
        <v>0</v>
      </c>
      <c r="AJ41" s="5">
        <v>0</v>
      </c>
      <c r="AK41" t="s">
        <v>1795</v>
      </c>
      <c r="AL41" s="5">
        <v>1</v>
      </c>
      <c r="AM41" s="8">
        <f t="shared" si="1"/>
        <v>1</v>
      </c>
      <c r="AN41">
        <f t="shared" si="2"/>
        <v>1</v>
      </c>
      <c r="AO41" t="s">
        <v>2078</v>
      </c>
      <c r="AP41" t="s">
        <v>2085</v>
      </c>
      <c r="AQ41" t="s">
        <v>2090</v>
      </c>
      <c r="AV41" s="10" t="s">
        <v>418</v>
      </c>
      <c r="AW41" s="10" t="s">
        <v>2108</v>
      </c>
    </row>
    <row r="42" spans="1:49" x14ac:dyDescent="0.25">
      <c r="A42" t="s">
        <v>79</v>
      </c>
      <c r="B42" t="s">
        <v>377</v>
      </c>
      <c r="C42" t="s">
        <v>39</v>
      </c>
      <c r="D42" t="s">
        <v>41</v>
      </c>
      <c r="E42" t="s">
        <v>635</v>
      </c>
      <c r="F42" t="s">
        <v>636</v>
      </c>
      <c r="G42" t="s">
        <v>637</v>
      </c>
      <c r="H42" t="s">
        <v>638</v>
      </c>
      <c r="I42" t="s">
        <v>646</v>
      </c>
      <c r="J42" t="s">
        <v>671</v>
      </c>
      <c r="K42" t="s">
        <v>769</v>
      </c>
      <c r="L42" t="s">
        <v>1037</v>
      </c>
      <c r="M42" s="5">
        <v>1459</v>
      </c>
      <c r="N42" t="s">
        <v>1535</v>
      </c>
      <c r="O42" t="s">
        <v>1790</v>
      </c>
      <c r="P42" t="s">
        <v>71</v>
      </c>
      <c r="Q42" t="s">
        <v>1794</v>
      </c>
      <c r="T42" t="s">
        <v>1792</v>
      </c>
      <c r="U42" t="s">
        <v>39</v>
      </c>
      <c r="V42" t="s">
        <v>39</v>
      </c>
      <c r="W42" t="s">
        <v>1792</v>
      </c>
      <c r="X42" t="s">
        <v>1792</v>
      </c>
      <c r="Y42" t="s">
        <v>39</v>
      </c>
      <c r="Z42" t="s">
        <v>39</v>
      </c>
      <c r="AA42" t="s">
        <v>1792</v>
      </c>
      <c r="AB42" t="s">
        <v>1792</v>
      </c>
      <c r="AC42" t="s">
        <v>1902</v>
      </c>
      <c r="AE42" t="s">
        <v>1791</v>
      </c>
      <c r="AF42" t="s">
        <v>63</v>
      </c>
      <c r="AG42" t="s">
        <v>1976</v>
      </c>
      <c r="AH42">
        <v>1</v>
      </c>
      <c r="AI42">
        <f t="shared" si="3"/>
        <v>0.5</v>
      </c>
      <c r="AJ42" s="5">
        <v>1</v>
      </c>
      <c r="AK42" t="s">
        <v>1795</v>
      </c>
      <c r="AL42" s="5">
        <v>1</v>
      </c>
      <c r="AM42" s="8">
        <f t="shared" si="1"/>
        <v>2.5</v>
      </c>
      <c r="AN42">
        <f t="shared" si="2"/>
        <v>2</v>
      </c>
      <c r="AO42" t="s">
        <v>2078</v>
      </c>
      <c r="AP42" t="s">
        <v>2085</v>
      </c>
      <c r="AQ42" t="s">
        <v>2090</v>
      </c>
      <c r="AV42" s="9" t="s">
        <v>418</v>
      </c>
      <c r="AW42" s="9" t="s">
        <v>2110</v>
      </c>
    </row>
    <row r="43" spans="1:49" x14ac:dyDescent="0.25">
      <c r="A43" t="s">
        <v>80</v>
      </c>
      <c r="B43" t="s">
        <v>378</v>
      </c>
      <c r="C43" t="s">
        <v>39</v>
      </c>
      <c r="D43" t="s">
        <v>41</v>
      </c>
      <c r="E43" t="s">
        <v>635</v>
      </c>
      <c r="F43" t="s">
        <v>636</v>
      </c>
      <c r="G43" t="s">
        <v>637</v>
      </c>
      <c r="H43" t="s">
        <v>638</v>
      </c>
      <c r="I43" t="s">
        <v>646</v>
      </c>
      <c r="J43" t="s">
        <v>671</v>
      </c>
      <c r="K43" t="s">
        <v>770</v>
      </c>
      <c r="L43" t="s">
        <v>1038</v>
      </c>
      <c r="M43" s="5">
        <v>1433</v>
      </c>
      <c r="N43" t="s">
        <v>1536</v>
      </c>
      <c r="O43" t="s">
        <v>1790</v>
      </c>
      <c r="P43" t="s">
        <v>65</v>
      </c>
      <c r="Q43" t="s">
        <v>1794</v>
      </c>
      <c r="T43" t="s">
        <v>1792</v>
      </c>
      <c r="U43" t="s">
        <v>39</v>
      </c>
      <c r="V43" t="s">
        <v>39</v>
      </c>
      <c r="W43" t="s">
        <v>1792</v>
      </c>
      <c r="X43" t="s">
        <v>1792</v>
      </c>
      <c r="Y43" t="s">
        <v>1792</v>
      </c>
      <c r="Z43" t="s">
        <v>39</v>
      </c>
      <c r="AA43" t="s">
        <v>1792</v>
      </c>
      <c r="AB43" t="s">
        <v>1792</v>
      </c>
      <c r="AC43" t="s">
        <v>1903</v>
      </c>
      <c r="AE43" t="s">
        <v>1790</v>
      </c>
      <c r="AF43" t="s">
        <v>65</v>
      </c>
      <c r="AG43" t="s">
        <v>1969</v>
      </c>
      <c r="AH43">
        <v>0.48</v>
      </c>
      <c r="AI43">
        <f t="shared" si="3"/>
        <v>0</v>
      </c>
      <c r="AJ43" s="5">
        <v>0</v>
      </c>
      <c r="AK43" t="s">
        <v>1794</v>
      </c>
      <c r="AL43" s="5">
        <v>0</v>
      </c>
      <c r="AM43" s="8">
        <f t="shared" si="1"/>
        <v>0</v>
      </c>
      <c r="AN43">
        <f t="shared" si="2"/>
        <v>0</v>
      </c>
      <c r="AO43" t="s">
        <v>2078</v>
      </c>
      <c r="AP43" t="s">
        <v>2085</v>
      </c>
      <c r="AQ43" t="s">
        <v>2090</v>
      </c>
      <c r="AV43" s="10" t="s">
        <v>419</v>
      </c>
      <c r="AW43" s="10" t="s">
        <v>2108</v>
      </c>
    </row>
    <row r="44" spans="1:49" x14ac:dyDescent="0.25">
      <c r="A44" t="s">
        <v>81</v>
      </c>
      <c r="B44" t="s">
        <v>379</v>
      </c>
      <c r="C44" t="s">
        <v>39</v>
      </c>
      <c r="D44" t="s">
        <v>41</v>
      </c>
      <c r="E44" t="s">
        <v>635</v>
      </c>
      <c r="F44" t="s">
        <v>636</v>
      </c>
      <c r="G44" t="s">
        <v>637</v>
      </c>
      <c r="H44" t="s">
        <v>638</v>
      </c>
      <c r="I44" t="s">
        <v>646</v>
      </c>
      <c r="J44" t="s">
        <v>672</v>
      </c>
      <c r="K44" t="s">
        <v>771</v>
      </c>
      <c r="L44" t="s">
        <v>1039</v>
      </c>
      <c r="M44" s="5">
        <v>1403</v>
      </c>
      <c r="N44" t="s">
        <v>1537</v>
      </c>
      <c r="O44" t="s">
        <v>1791</v>
      </c>
      <c r="P44" t="s">
        <v>105</v>
      </c>
      <c r="Q44" t="s">
        <v>1794</v>
      </c>
      <c r="T44" t="s">
        <v>1792</v>
      </c>
      <c r="U44" t="s">
        <v>1792</v>
      </c>
      <c r="V44" t="s">
        <v>1792</v>
      </c>
      <c r="W44" t="s">
        <v>1792</v>
      </c>
      <c r="X44" t="s">
        <v>39</v>
      </c>
      <c r="Y44" t="s">
        <v>1792</v>
      </c>
      <c r="Z44" t="s">
        <v>40</v>
      </c>
      <c r="AA44" t="s">
        <v>1792</v>
      </c>
      <c r="AB44" t="s">
        <v>1792</v>
      </c>
      <c r="AC44" t="s">
        <v>1910</v>
      </c>
      <c r="AE44" t="s">
        <v>1790</v>
      </c>
      <c r="AF44" t="s">
        <v>1792</v>
      </c>
      <c r="AG44" t="s">
        <v>1972</v>
      </c>
      <c r="AH44">
        <v>3.5</v>
      </c>
      <c r="AI44">
        <f t="shared" si="3"/>
        <v>1</v>
      </c>
      <c r="AJ44" s="5">
        <v>1</v>
      </c>
      <c r="AK44" t="s">
        <v>1795</v>
      </c>
      <c r="AL44" s="5">
        <v>1</v>
      </c>
      <c r="AM44" s="8">
        <f t="shared" si="1"/>
        <v>3</v>
      </c>
      <c r="AN44">
        <f t="shared" si="2"/>
        <v>2</v>
      </c>
      <c r="AO44" t="s">
        <v>2078</v>
      </c>
      <c r="AP44" t="s">
        <v>2085</v>
      </c>
      <c r="AQ44" t="s">
        <v>2090</v>
      </c>
      <c r="AV44" s="9" t="s">
        <v>419</v>
      </c>
      <c r="AW44" s="9" t="s">
        <v>2113</v>
      </c>
    </row>
    <row r="45" spans="1:49" x14ac:dyDescent="0.25">
      <c r="A45" t="s">
        <v>82</v>
      </c>
      <c r="B45" t="s">
        <v>380</v>
      </c>
      <c r="C45" t="s">
        <v>39</v>
      </c>
      <c r="D45" t="s">
        <v>41</v>
      </c>
      <c r="E45" t="s">
        <v>635</v>
      </c>
      <c r="F45" t="s">
        <v>636</v>
      </c>
      <c r="G45" t="s">
        <v>637</v>
      </c>
      <c r="H45" t="s">
        <v>638</v>
      </c>
      <c r="I45" t="s">
        <v>646</v>
      </c>
      <c r="J45" t="s">
        <v>672</v>
      </c>
      <c r="K45" t="s">
        <v>772</v>
      </c>
      <c r="L45" t="s">
        <v>1040</v>
      </c>
      <c r="M45" s="5">
        <v>1390</v>
      </c>
      <c r="N45" t="s">
        <v>1538</v>
      </c>
      <c r="O45" t="s">
        <v>1791</v>
      </c>
      <c r="P45" t="s">
        <v>81</v>
      </c>
      <c r="Q45" t="s">
        <v>1794</v>
      </c>
      <c r="T45" t="s">
        <v>1792</v>
      </c>
      <c r="U45" t="s">
        <v>1792</v>
      </c>
      <c r="V45" t="s">
        <v>1792</v>
      </c>
      <c r="W45" t="s">
        <v>1792</v>
      </c>
      <c r="X45" t="s">
        <v>39</v>
      </c>
      <c r="Y45" t="s">
        <v>40</v>
      </c>
      <c r="Z45" t="s">
        <v>1792</v>
      </c>
      <c r="AA45" t="s">
        <v>1792</v>
      </c>
      <c r="AB45" t="s">
        <v>1792</v>
      </c>
      <c r="AC45" t="s">
        <v>1904</v>
      </c>
      <c r="AE45" t="s">
        <v>1791</v>
      </c>
      <c r="AF45" t="s">
        <v>81</v>
      </c>
      <c r="AG45" t="s">
        <v>1969</v>
      </c>
      <c r="AH45">
        <v>0.36</v>
      </c>
      <c r="AI45">
        <f t="shared" si="3"/>
        <v>0</v>
      </c>
      <c r="AJ45" s="5">
        <v>0</v>
      </c>
      <c r="AK45" t="s">
        <v>1794</v>
      </c>
      <c r="AL45" s="5">
        <v>0</v>
      </c>
      <c r="AM45" s="8">
        <f t="shared" si="1"/>
        <v>0</v>
      </c>
      <c r="AN45">
        <f t="shared" si="2"/>
        <v>0</v>
      </c>
      <c r="AO45" t="s">
        <v>2078</v>
      </c>
      <c r="AP45" t="s">
        <v>2085</v>
      </c>
      <c r="AQ45" t="s">
        <v>2090</v>
      </c>
      <c r="AV45" s="10" t="s">
        <v>420</v>
      </c>
      <c r="AW45" s="10" t="s">
        <v>2108</v>
      </c>
    </row>
    <row r="46" spans="1:49" x14ac:dyDescent="0.25">
      <c r="A46" t="s">
        <v>83</v>
      </c>
      <c r="B46" t="s">
        <v>381</v>
      </c>
      <c r="C46" t="s">
        <v>39</v>
      </c>
      <c r="D46" t="s">
        <v>41</v>
      </c>
      <c r="E46" t="s">
        <v>635</v>
      </c>
      <c r="F46" t="s">
        <v>636</v>
      </c>
      <c r="G46" t="s">
        <v>637</v>
      </c>
      <c r="H46" t="s">
        <v>638</v>
      </c>
      <c r="I46" t="s">
        <v>646</v>
      </c>
      <c r="J46" t="s">
        <v>672</v>
      </c>
      <c r="K46" t="s">
        <v>773</v>
      </c>
      <c r="L46" t="s">
        <v>1041</v>
      </c>
      <c r="M46" s="5">
        <v>1390</v>
      </c>
      <c r="N46" t="s">
        <v>1539</v>
      </c>
      <c r="O46" t="s">
        <v>1791</v>
      </c>
      <c r="P46" t="s">
        <v>80</v>
      </c>
      <c r="Q46" t="s">
        <v>1794</v>
      </c>
      <c r="T46" t="s">
        <v>1792</v>
      </c>
      <c r="U46" t="s">
        <v>1792</v>
      </c>
      <c r="V46" t="s">
        <v>40</v>
      </c>
      <c r="W46" t="s">
        <v>39</v>
      </c>
      <c r="X46" t="s">
        <v>1792</v>
      </c>
      <c r="Y46" t="s">
        <v>1792</v>
      </c>
      <c r="Z46" t="s">
        <v>39</v>
      </c>
      <c r="AA46" t="s">
        <v>1792</v>
      </c>
      <c r="AB46" t="s">
        <v>1792</v>
      </c>
      <c r="AC46" t="s">
        <v>1908</v>
      </c>
      <c r="AE46" t="s">
        <v>1791</v>
      </c>
      <c r="AF46" t="s">
        <v>55</v>
      </c>
      <c r="AG46" t="s">
        <v>1970</v>
      </c>
      <c r="AH46">
        <v>2.2999999999999998</v>
      </c>
      <c r="AI46">
        <f t="shared" si="3"/>
        <v>1</v>
      </c>
      <c r="AJ46" s="5">
        <v>0</v>
      </c>
      <c r="AK46" t="s">
        <v>1795</v>
      </c>
      <c r="AL46" s="5">
        <v>1</v>
      </c>
      <c r="AM46" s="8">
        <f t="shared" si="1"/>
        <v>2</v>
      </c>
      <c r="AN46">
        <f t="shared" si="2"/>
        <v>1</v>
      </c>
      <c r="AO46" t="s">
        <v>2078</v>
      </c>
      <c r="AP46" t="s">
        <v>2083</v>
      </c>
      <c r="AQ46" t="s">
        <v>2090</v>
      </c>
      <c r="AV46" s="9" t="s">
        <v>420</v>
      </c>
      <c r="AW46" s="9" t="s">
        <v>2110</v>
      </c>
    </row>
    <row r="47" spans="1:49" x14ac:dyDescent="0.25">
      <c r="A47" t="s">
        <v>84</v>
      </c>
      <c r="B47" t="s">
        <v>382</v>
      </c>
      <c r="C47" t="s">
        <v>39</v>
      </c>
      <c r="D47" t="s">
        <v>41</v>
      </c>
      <c r="E47" t="s">
        <v>635</v>
      </c>
      <c r="F47" t="s">
        <v>636</v>
      </c>
      <c r="G47" t="s">
        <v>637</v>
      </c>
      <c r="H47" t="s">
        <v>638</v>
      </c>
      <c r="I47" t="s">
        <v>646</v>
      </c>
      <c r="J47" t="s">
        <v>672</v>
      </c>
      <c r="K47" t="s">
        <v>774</v>
      </c>
      <c r="L47" t="s">
        <v>1042</v>
      </c>
      <c r="M47" s="5">
        <v>1385</v>
      </c>
      <c r="N47" t="s">
        <v>1540</v>
      </c>
      <c r="O47" t="s">
        <v>1791</v>
      </c>
      <c r="P47" t="s">
        <v>88</v>
      </c>
      <c r="Q47" t="s">
        <v>1795</v>
      </c>
      <c r="R47" t="s">
        <v>1808</v>
      </c>
      <c r="S47" t="s">
        <v>1790</v>
      </c>
      <c r="T47" t="s">
        <v>1793</v>
      </c>
      <c r="U47" t="s">
        <v>40</v>
      </c>
      <c r="V47" t="s">
        <v>41</v>
      </c>
      <c r="W47" t="s">
        <v>39</v>
      </c>
      <c r="X47" t="s">
        <v>1792</v>
      </c>
      <c r="Y47" t="s">
        <v>39</v>
      </c>
      <c r="Z47" t="s">
        <v>40</v>
      </c>
      <c r="AA47" t="s">
        <v>1792</v>
      </c>
      <c r="AB47" t="s">
        <v>39</v>
      </c>
      <c r="AC47" t="s">
        <v>1906</v>
      </c>
      <c r="AE47" t="s">
        <v>1790</v>
      </c>
      <c r="AF47" t="s">
        <v>64</v>
      </c>
      <c r="AG47" t="s">
        <v>1972</v>
      </c>
      <c r="AH47">
        <v>1.5</v>
      </c>
      <c r="AI47">
        <f t="shared" si="3"/>
        <v>0.5</v>
      </c>
      <c r="AJ47" s="5">
        <v>0</v>
      </c>
      <c r="AK47" t="s">
        <v>1795</v>
      </c>
      <c r="AL47" s="5">
        <v>1</v>
      </c>
      <c r="AM47" s="8">
        <f t="shared" si="1"/>
        <v>1.5</v>
      </c>
      <c r="AN47">
        <f t="shared" si="2"/>
        <v>1</v>
      </c>
      <c r="AO47" t="s">
        <v>2078</v>
      </c>
      <c r="AP47" t="s">
        <v>2085</v>
      </c>
      <c r="AQ47" t="s">
        <v>2090</v>
      </c>
      <c r="AV47" s="10" t="s">
        <v>421</v>
      </c>
      <c r="AW47" s="10" t="s">
        <v>2108</v>
      </c>
    </row>
    <row r="48" spans="1:49" x14ac:dyDescent="0.25">
      <c r="A48" t="s">
        <v>85</v>
      </c>
      <c r="B48" t="s">
        <v>383</v>
      </c>
      <c r="C48" t="s">
        <v>39</v>
      </c>
      <c r="D48" t="s">
        <v>41</v>
      </c>
      <c r="E48" t="s">
        <v>635</v>
      </c>
      <c r="F48" t="s">
        <v>636</v>
      </c>
      <c r="G48" t="s">
        <v>637</v>
      </c>
      <c r="H48" t="s">
        <v>638</v>
      </c>
      <c r="I48" t="s">
        <v>646</v>
      </c>
      <c r="J48" t="s">
        <v>671</v>
      </c>
      <c r="K48" t="s">
        <v>775</v>
      </c>
      <c r="L48" t="s">
        <v>1043</v>
      </c>
      <c r="M48" s="5">
        <v>1383</v>
      </c>
      <c r="N48" t="s">
        <v>1541</v>
      </c>
      <c r="O48" t="s">
        <v>1790</v>
      </c>
      <c r="P48" t="s">
        <v>89</v>
      </c>
      <c r="Q48" t="s">
        <v>1794</v>
      </c>
      <c r="T48" t="s">
        <v>1792</v>
      </c>
      <c r="U48" t="s">
        <v>40</v>
      </c>
      <c r="V48" t="s">
        <v>39</v>
      </c>
      <c r="W48" t="s">
        <v>39</v>
      </c>
      <c r="X48" t="s">
        <v>1792</v>
      </c>
      <c r="Y48" t="s">
        <v>1792</v>
      </c>
      <c r="Z48" t="s">
        <v>41</v>
      </c>
      <c r="AA48" t="s">
        <v>39</v>
      </c>
      <c r="AB48" t="s">
        <v>1792</v>
      </c>
      <c r="AC48" t="s">
        <v>1905</v>
      </c>
      <c r="AE48" t="s">
        <v>1791</v>
      </c>
      <c r="AF48" t="s">
        <v>61</v>
      </c>
      <c r="AG48" t="s">
        <v>1974</v>
      </c>
      <c r="AH48">
        <v>1.4</v>
      </c>
      <c r="AI48">
        <f t="shared" si="3"/>
        <v>0.5</v>
      </c>
      <c r="AJ48" s="5">
        <v>1</v>
      </c>
      <c r="AK48" t="s">
        <v>1795</v>
      </c>
      <c r="AL48" s="5">
        <v>1</v>
      </c>
      <c r="AM48" s="8">
        <f t="shared" si="1"/>
        <v>2.5</v>
      </c>
      <c r="AN48">
        <f t="shared" si="2"/>
        <v>2</v>
      </c>
      <c r="AO48" t="s">
        <v>2078</v>
      </c>
      <c r="AP48" t="s">
        <v>2085</v>
      </c>
      <c r="AQ48" t="s">
        <v>2090</v>
      </c>
      <c r="AV48" s="9" t="s">
        <v>421</v>
      </c>
      <c r="AW48" s="9" t="s">
        <v>2110</v>
      </c>
    </row>
    <row r="49" spans="1:49" x14ac:dyDescent="0.25">
      <c r="A49" t="s">
        <v>86</v>
      </c>
      <c r="B49" t="s">
        <v>384</v>
      </c>
      <c r="C49" t="s">
        <v>39</v>
      </c>
      <c r="D49" t="s">
        <v>41</v>
      </c>
      <c r="E49" t="s">
        <v>635</v>
      </c>
      <c r="F49" t="s">
        <v>636</v>
      </c>
      <c r="G49" t="s">
        <v>637</v>
      </c>
      <c r="H49" t="s">
        <v>638</v>
      </c>
      <c r="I49" t="s">
        <v>646</v>
      </c>
      <c r="J49" t="s">
        <v>671</v>
      </c>
      <c r="K49" t="s">
        <v>776</v>
      </c>
      <c r="L49" t="s">
        <v>1044</v>
      </c>
      <c r="M49" s="5">
        <v>1393</v>
      </c>
      <c r="N49" t="s">
        <v>1542</v>
      </c>
      <c r="O49" t="s">
        <v>1790</v>
      </c>
      <c r="P49" t="s">
        <v>88</v>
      </c>
      <c r="Q49" t="s">
        <v>1794</v>
      </c>
      <c r="T49" t="s">
        <v>1792</v>
      </c>
      <c r="U49" t="s">
        <v>43</v>
      </c>
      <c r="V49" t="s">
        <v>41</v>
      </c>
      <c r="W49" t="s">
        <v>39</v>
      </c>
      <c r="X49" t="s">
        <v>1792</v>
      </c>
      <c r="Y49" t="s">
        <v>1792</v>
      </c>
      <c r="Z49" t="s">
        <v>40</v>
      </c>
      <c r="AA49" t="s">
        <v>39</v>
      </c>
      <c r="AB49" t="s">
        <v>1792</v>
      </c>
      <c r="AC49" t="s">
        <v>1910</v>
      </c>
      <c r="AE49" t="s">
        <v>1790</v>
      </c>
      <c r="AF49" t="s">
        <v>58</v>
      </c>
      <c r="AG49" t="s">
        <v>1972</v>
      </c>
      <c r="AH49">
        <v>1.5</v>
      </c>
      <c r="AI49">
        <f t="shared" si="3"/>
        <v>0.5</v>
      </c>
      <c r="AJ49" s="5">
        <v>1</v>
      </c>
      <c r="AK49" t="s">
        <v>1795</v>
      </c>
      <c r="AL49" s="5">
        <v>1</v>
      </c>
      <c r="AM49" s="8">
        <f t="shared" si="1"/>
        <v>2.5</v>
      </c>
      <c r="AN49">
        <f t="shared" si="2"/>
        <v>2</v>
      </c>
      <c r="AO49" t="s">
        <v>2078</v>
      </c>
      <c r="AP49" t="s">
        <v>2083</v>
      </c>
      <c r="AQ49" t="s">
        <v>2090</v>
      </c>
      <c r="AV49" s="10" t="s">
        <v>422</v>
      </c>
      <c r="AW49" s="10" t="s">
        <v>2113</v>
      </c>
    </row>
    <row r="50" spans="1:49" x14ac:dyDescent="0.25">
      <c r="A50" t="s">
        <v>87</v>
      </c>
      <c r="B50" t="s">
        <v>385</v>
      </c>
      <c r="C50" t="s">
        <v>39</v>
      </c>
      <c r="D50" t="s">
        <v>41</v>
      </c>
      <c r="E50" t="s">
        <v>635</v>
      </c>
      <c r="F50" t="s">
        <v>636</v>
      </c>
      <c r="G50" t="s">
        <v>637</v>
      </c>
      <c r="H50" t="s">
        <v>638</v>
      </c>
      <c r="I50" t="s">
        <v>646</v>
      </c>
      <c r="J50" t="s">
        <v>671</v>
      </c>
      <c r="K50" t="s">
        <v>776</v>
      </c>
      <c r="L50" t="s">
        <v>1044</v>
      </c>
      <c r="M50" s="5">
        <v>1393</v>
      </c>
      <c r="N50" t="s">
        <v>1543</v>
      </c>
      <c r="O50" t="s">
        <v>1790</v>
      </c>
      <c r="P50" t="s">
        <v>93</v>
      </c>
      <c r="Q50" t="s">
        <v>1794</v>
      </c>
      <c r="T50" t="s">
        <v>1792</v>
      </c>
      <c r="U50" t="s">
        <v>1792</v>
      </c>
      <c r="V50" t="s">
        <v>40</v>
      </c>
      <c r="W50" t="s">
        <v>39</v>
      </c>
      <c r="X50" t="s">
        <v>1792</v>
      </c>
      <c r="Y50" t="s">
        <v>1792</v>
      </c>
      <c r="Z50" t="s">
        <v>40</v>
      </c>
      <c r="AA50" t="s">
        <v>39</v>
      </c>
      <c r="AB50" t="s">
        <v>1792</v>
      </c>
      <c r="AC50" t="s">
        <v>1911</v>
      </c>
      <c r="AE50" t="s">
        <v>1790</v>
      </c>
      <c r="AF50" t="s">
        <v>66</v>
      </c>
      <c r="AG50" t="s">
        <v>1972</v>
      </c>
      <c r="AH50">
        <v>1.5</v>
      </c>
      <c r="AI50">
        <f t="shared" si="3"/>
        <v>0.5</v>
      </c>
      <c r="AJ50" s="5">
        <v>1</v>
      </c>
      <c r="AK50" t="s">
        <v>1795</v>
      </c>
      <c r="AL50" s="5">
        <v>1</v>
      </c>
      <c r="AM50" s="8">
        <f t="shared" si="1"/>
        <v>2.5</v>
      </c>
      <c r="AN50">
        <f t="shared" si="2"/>
        <v>2</v>
      </c>
      <c r="AO50" t="s">
        <v>2078</v>
      </c>
      <c r="AP50" t="s">
        <v>2085</v>
      </c>
      <c r="AQ50" t="s">
        <v>2093</v>
      </c>
      <c r="AV50" s="9" t="s">
        <v>422</v>
      </c>
      <c r="AW50" s="9" t="s">
        <v>2108</v>
      </c>
    </row>
    <row r="51" spans="1:49" x14ac:dyDescent="0.25">
      <c r="A51" t="s">
        <v>88</v>
      </c>
      <c r="B51" t="s">
        <v>386</v>
      </c>
      <c r="C51" t="s">
        <v>39</v>
      </c>
      <c r="D51" t="s">
        <v>41</v>
      </c>
      <c r="E51" t="s">
        <v>635</v>
      </c>
      <c r="F51" t="s">
        <v>636</v>
      </c>
      <c r="G51" t="s">
        <v>637</v>
      </c>
      <c r="H51" t="s">
        <v>638</v>
      </c>
      <c r="I51" t="s">
        <v>646</v>
      </c>
      <c r="J51" t="s">
        <v>671</v>
      </c>
      <c r="K51" t="s">
        <v>777</v>
      </c>
      <c r="L51" t="s">
        <v>1045</v>
      </c>
      <c r="M51" s="5">
        <v>1391</v>
      </c>
      <c r="N51" t="s">
        <v>1544</v>
      </c>
      <c r="O51" t="s">
        <v>1791</v>
      </c>
      <c r="P51" t="s">
        <v>98</v>
      </c>
      <c r="Q51" t="s">
        <v>1794</v>
      </c>
      <c r="T51" t="s">
        <v>1792</v>
      </c>
      <c r="U51" t="s">
        <v>39</v>
      </c>
      <c r="V51" t="s">
        <v>1792</v>
      </c>
      <c r="W51" t="s">
        <v>1792</v>
      </c>
      <c r="X51" t="s">
        <v>39</v>
      </c>
      <c r="Y51" t="s">
        <v>1792</v>
      </c>
      <c r="Z51" t="s">
        <v>39</v>
      </c>
      <c r="AA51" t="s">
        <v>1792</v>
      </c>
      <c r="AB51" t="s">
        <v>1792</v>
      </c>
      <c r="AC51" t="s">
        <v>1903</v>
      </c>
      <c r="AE51" t="s">
        <v>1790</v>
      </c>
      <c r="AF51" t="s">
        <v>61</v>
      </c>
      <c r="AG51" t="s">
        <v>1982</v>
      </c>
      <c r="AH51">
        <v>1.5</v>
      </c>
      <c r="AI51">
        <f t="shared" si="3"/>
        <v>0.5</v>
      </c>
      <c r="AJ51" s="5">
        <v>1</v>
      </c>
      <c r="AK51" t="s">
        <v>1794</v>
      </c>
      <c r="AL51" s="5">
        <v>0</v>
      </c>
      <c r="AM51" s="8">
        <f t="shared" si="1"/>
        <v>1.5</v>
      </c>
      <c r="AN51">
        <f t="shared" si="2"/>
        <v>1</v>
      </c>
      <c r="AO51" t="s">
        <v>2078</v>
      </c>
      <c r="AP51" t="s">
        <v>2085</v>
      </c>
      <c r="AQ51" t="s">
        <v>2090</v>
      </c>
      <c r="AV51" s="10" t="s">
        <v>422</v>
      </c>
      <c r="AW51" s="10" t="s">
        <v>2110</v>
      </c>
    </row>
    <row r="52" spans="1:49" x14ac:dyDescent="0.25">
      <c r="A52" t="s">
        <v>89</v>
      </c>
      <c r="B52" t="s">
        <v>387</v>
      </c>
      <c r="C52" t="s">
        <v>39</v>
      </c>
      <c r="D52" t="s">
        <v>41</v>
      </c>
      <c r="E52" t="s">
        <v>635</v>
      </c>
      <c r="F52" t="s">
        <v>636</v>
      </c>
      <c r="G52" t="s">
        <v>637</v>
      </c>
      <c r="H52" t="s">
        <v>638</v>
      </c>
      <c r="I52" t="s">
        <v>646</v>
      </c>
      <c r="J52" t="s">
        <v>671</v>
      </c>
      <c r="K52" t="s">
        <v>778</v>
      </c>
      <c r="L52" t="s">
        <v>1046</v>
      </c>
      <c r="M52" s="5">
        <v>1458</v>
      </c>
      <c r="N52" t="s">
        <v>1545</v>
      </c>
      <c r="O52" t="s">
        <v>1791</v>
      </c>
      <c r="P52" t="s">
        <v>93</v>
      </c>
      <c r="Q52" t="s">
        <v>1795</v>
      </c>
      <c r="R52" t="s">
        <v>1809</v>
      </c>
      <c r="S52" t="s">
        <v>1790</v>
      </c>
      <c r="T52" t="s">
        <v>111</v>
      </c>
      <c r="U52" t="s">
        <v>41</v>
      </c>
      <c r="V52" t="s">
        <v>41</v>
      </c>
      <c r="W52" t="s">
        <v>39</v>
      </c>
      <c r="X52" t="s">
        <v>1792</v>
      </c>
      <c r="Y52" t="s">
        <v>39</v>
      </c>
      <c r="Z52" t="s">
        <v>1792</v>
      </c>
      <c r="AA52" t="s">
        <v>1792</v>
      </c>
      <c r="AB52" t="s">
        <v>39</v>
      </c>
      <c r="AC52" t="s">
        <v>1912</v>
      </c>
      <c r="AE52" t="s">
        <v>1791</v>
      </c>
      <c r="AF52" t="s">
        <v>61</v>
      </c>
      <c r="AG52" t="s">
        <v>1983</v>
      </c>
      <c r="AH52">
        <v>0.78</v>
      </c>
      <c r="AI52">
        <f t="shared" si="3"/>
        <v>0.5</v>
      </c>
      <c r="AJ52" s="5">
        <v>0</v>
      </c>
      <c r="AK52" t="s">
        <v>1795</v>
      </c>
      <c r="AL52" s="5">
        <v>1</v>
      </c>
      <c r="AM52" s="8">
        <f t="shared" si="1"/>
        <v>1.5</v>
      </c>
      <c r="AN52">
        <f t="shared" si="2"/>
        <v>1</v>
      </c>
      <c r="AO52" t="s">
        <v>2078</v>
      </c>
      <c r="AP52" t="s">
        <v>2085</v>
      </c>
      <c r="AQ52" t="s">
        <v>2090</v>
      </c>
      <c r="AV52" s="9" t="s">
        <v>423</v>
      </c>
      <c r="AW52" s="9" t="s">
        <v>2108</v>
      </c>
    </row>
    <row r="53" spans="1:49" x14ac:dyDescent="0.25">
      <c r="A53" t="s">
        <v>90</v>
      </c>
      <c r="B53" t="s">
        <v>388</v>
      </c>
      <c r="C53" t="s">
        <v>39</v>
      </c>
      <c r="D53" t="s">
        <v>41</v>
      </c>
      <c r="E53" t="s">
        <v>635</v>
      </c>
      <c r="F53" t="s">
        <v>636</v>
      </c>
      <c r="G53" t="s">
        <v>637</v>
      </c>
      <c r="H53" t="s">
        <v>638</v>
      </c>
      <c r="I53" t="s">
        <v>646</v>
      </c>
      <c r="J53" t="s">
        <v>671</v>
      </c>
      <c r="K53" t="s">
        <v>779</v>
      </c>
      <c r="L53" t="s">
        <v>1047</v>
      </c>
      <c r="M53" s="5">
        <v>1409</v>
      </c>
      <c r="N53" t="s">
        <v>1546</v>
      </c>
      <c r="O53" t="s">
        <v>1791</v>
      </c>
      <c r="P53" t="s">
        <v>89</v>
      </c>
      <c r="Q53" t="s">
        <v>1794</v>
      </c>
      <c r="T53" t="s">
        <v>1792</v>
      </c>
      <c r="U53" t="s">
        <v>1792</v>
      </c>
      <c r="V53" t="s">
        <v>1792</v>
      </c>
      <c r="W53" t="s">
        <v>39</v>
      </c>
      <c r="X53" t="s">
        <v>1792</v>
      </c>
      <c r="Y53" t="s">
        <v>40</v>
      </c>
      <c r="Z53" t="s">
        <v>40</v>
      </c>
      <c r="AA53" t="s">
        <v>1792</v>
      </c>
      <c r="AB53" t="s">
        <v>1792</v>
      </c>
      <c r="AC53" t="s">
        <v>1901</v>
      </c>
      <c r="AE53" t="s">
        <v>1791</v>
      </c>
      <c r="AF53" t="s">
        <v>89</v>
      </c>
      <c r="AG53" t="s">
        <v>1969</v>
      </c>
      <c r="AH53">
        <v>1</v>
      </c>
      <c r="AI53">
        <f t="shared" si="3"/>
        <v>0.5</v>
      </c>
      <c r="AJ53" s="5">
        <v>1</v>
      </c>
      <c r="AK53" t="s">
        <v>1795</v>
      </c>
      <c r="AL53" s="5">
        <v>1</v>
      </c>
      <c r="AM53" s="8">
        <f t="shared" si="1"/>
        <v>2.5</v>
      </c>
      <c r="AN53">
        <f t="shared" si="2"/>
        <v>2</v>
      </c>
      <c r="AO53" t="s">
        <v>2078</v>
      </c>
      <c r="AP53" t="s">
        <v>2085</v>
      </c>
      <c r="AQ53" t="s">
        <v>2090</v>
      </c>
      <c r="AV53" s="10" t="s">
        <v>423</v>
      </c>
      <c r="AW53" s="10" t="s">
        <v>2110</v>
      </c>
    </row>
    <row r="54" spans="1:49" x14ac:dyDescent="0.25">
      <c r="A54" t="s">
        <v>91</v>
      </c>
      <c r="B54" t="s">
        <v>389</v>
      </c>
      <c r="C54" t="s">
        <v>40</v>
      </c>
      <c r="D54" t="s">
        <v>41</v>
      </c>
      <c r="E54" t="s">
        <v>635</v>
      </c>
      <c r="F54" t="s">
        <v>636</v>
      </c>
      <c r="G54" t="s">
        <v>637</v>
      </c>
      <c r="H54" t="s">
        <v>638</v>
      </c>
      <c r="I54" t="s">
        <v>646</v>
      </c>
      <c r="J54" t="s">
        <v>672</v>
      </c>
      <c r="K54" t="s">
        <v>780</v>
      </c>
      <c r="L54" t="s">
        <v>1048</v>
      </c>
      <c r="M54" s="5">
        <v>1380</v>
      </c>
      <c r="N54" t="s">
        <v>1547</v>
      </c>
      <c r="O54" t="s">
        <v>1791</v>
      </c>
      <c r="P54" t="s">
        <v>84</v>
      </c>
      <c r="Q54" t="s">
        <v>1795</v>
      </c>
      <c r="R54" t="s">
        <v>1810</v>
      </c>
      <c r="S54" t="s">
        <v>1790</v>
      </c>
      <c r="T54" t="s">
        <v>85</v>
      </c>
      <c r="U54" t="s">
        <v>39</v>
      </c>
      <c r="V54" t="s">
        <v>41</v>
      </c>
      <c r="W54" t="s">
        <v>39</v>
      </c>
      <c r="X54" t="s">
        <v>1792</v>
      </c>
      <c r="Y54" t="s">
        <v>41</v>
      </c>
      <c r="Z54" t="s">
        <v>40</v>
      </c>
      <c r="AA54" t="s">
        <v>39</v>
      </c>
      <c r="AB54" t="s">
        <v>1792</v>
      </c>
      <c r="AC54" t="s">
        <v>1908</v>
      </c>
      <c r="AE54" t="s">
        <v>1791</v>
      </c>
      <c r="AF54" t="s">
        <v>57</v>
      </c>
      <c r="AG54" t="s">
        <v>1974</v>
      </c>
      <c r="AH54">
        <v>1.5</v>
      </c>
      <c r="AI54">
        <f t="shared" si="3"/>
        <v>0.5</v>
      </c>
      <c r="AJ54" s="5">
        <v>1</v>
      </c>
      <c r="AK54" t="s">
        <v>1795</v>
      </c>
      <c r="AL54" s="5">
        <v>1</v>
      </c>
      <c r="AM54" s="8">
        <f t="shared" si="1"/>
        <v>2.5</v>
      </c>
      <c r="AN54">
        <f t="shared" si="2"/>
        <v>2</v>
      </c>
      <c r="AO54" t="s">
        <v>2078</v>
      </c>
      <c r="AP54" t="s">
        <v>2085</v>
      </c>
      <c r="AQ54" t="s">
        <v>2090</v>
      </c>
      <c r="AR54" t="str">
        <f t="shared" ref="AR54:AR117" si="4">VLOOKUP(B54,$AV$2:$AW$315,2)</f>
        <v>UREA</v>
      </c>
      <c r="AS54">
        <v>1</v>
      </c>
      <c r="AV54" s="9" t="s">
        <v>424</v>
      </c>
      <c r="AW54" s="9" t="s">
        <v>2108</v>
      </c>
    </row>
    <row r="55" spans="1:49" x14ac:dyDescent="0.25">
      <c r="A55" t="s">
        <v>92</v>
      </c>
      <c r="B55" t="s">
        <v>390</v>
      </c>
      <c r="C55" t="s">
        <v>39</v>
      </c>
      <c r="D55" t="s">
        <v>41</v>
      </c>
      <c r="E55" t="s">
        <v>635</v>
      </c>
      <c r="F55" t="s">
        <v>636</v>
      </c>
      <c r="G55" t="s">
        <v>637</v>
      </c>
      <c r="H55" t="s">
        <v>638</v>
      </c>
      <c r="I55" t="s">
        <v>646</v>
      </c>
      <c r="J55" t="s">
        <v>672</v>
      </c>
      <c r="K55" t="s">
        <v>781</v>
      </c>
      <c r="L55" t="s">
        <v>1049</v>
      </c>
      <c r="M55" s="5">
        <v>1389</v>
      </c>
      <c r="N55" t="s">
        <v>1548</v>
      </c>
      <c r="O55" t="s">
        <v>1791</v>
      </c>
      <c r="P55" t="s">
        <v>90</v>
      </c>
      <c r="Q55" t="s">
        <v>1794</v>
      </c>
      <c r="T55" t="s">
        <v>1792</v>
      </c>
      <c r="U55" t="s">
        <v>1792</v>
      </c>
      <c r="V55" t="s">
        <v>1792</v>
      </c>
      <c r="W55" t="s">
        <v>39</v>
      </c>
      <c r="X55" t="s">
        <v>1792</v>
      </c>
      <c r="Y55" t="s">
        <v>1792</v>
      </c>
      <c r="Z55" t="s">
        <v>40</v>
      </c>
      <c r="AA55" t="s">
        <v>1792</v>
      </c>
      <c r="AB55" t="s">
        <v>1792</v>
      </c>
      <c r="AC55" t="s">
        <v>1901</v>
      </c>
      <c r="AE55" t="s">
        <v>1791</v>
      </c>
      <c r="AF55" t="s">
        <v>90</v>
      </c>
      <c r="AG55" t="s">
        <v>1969</v>
      </c>
      <c r="AH55">
        <v>2</v>
      </c>
      <c r="AI55">
        <f t="shared" si="3"/>
        <v>1</v>
      </c>
      <c r="AJ55" s="5">
        <v>0</v>
      </c>
      <c r="AK55" t="s">
        <v>1795</v>
      </c>
      <c r="AL55" s="5">
        <v>1</v>
      </c>
      <c r="AM55" s="8">
        <f t="shared" si="1"/>
        <v>2</v>
      </c>
      <c r="AN55">
        <f t="shared" si="2"/>
        <v>1</v>
      </c>
      <c r="AO55" t="s">
        <v>2078</v>
      </c>
      <c r="AP55" t="s">
        <v>2085</v>
      </c>
      <c r="AQ55" t="s">
        <v>2090</v>
      </c>
      <c r="AR55" t="str">
        <f t="shared" si="4"/>
        <v>UREA</v>
      </c>
      <c r="AS55">
        <v>1</v>
      </c>
      <c r="AV55" s="10" t="s">
        <v>424</v>
      </c>
      <c r="AW55" s="10" t="s">
        <v>2113</v>
      </c>
    </row>
    <row r="56" spans="1:49" x14ac:dyDescent="0.25">
      <c r="A56" t="s">
        <v>93</v>
      </c>
      <c r="B56" t="s">
        <v>391</v>
      </c>
      <c r="C56" t="s">
        <v>40</v>
      </c>
      <c r="D56" t="s">
        <v>41</v>
      </c>
      <c r="E56" t="s">
        <v>635</v>
      </c>
      <c r="F56" t="s">
        <v>636</v>
      </c>
      <c r="G56" t="s">
        <v>637</v>
      </c>
      <c r="H56" t="s">
        <v>638</v>
      </c>
      <c r="I56" t="s">
        <v>646</v>
      </c>
      <c r="J56" t="s">
        <v>672</v>
      </c>
      <c r="K56" t="s">
        <v>782</v>
      </c>
      <c r="L56" t="s">
        <v>1050</v>
      </c>
      <c r="M56" s="5">
        <v>1407</v>
      </c>
      <c r="N56" t="s">
        <v>1549</v>
      </c>
      <c r="O56" t="s">
        <v>1791</v>
      </c>
      <c r="P56" t="s">
        <v>68</v>
      </c>
      <c r="Q56" t="s">
        <v>1795</v>
      </c>
      <c r="R56" t="s">
        <v>1811</v>
      </c>
      <c r="S56" t="s">
        <v>1791</v>
      </c>
      <c r="T56" t="s">
        <v>78</v>
      </c>
      <c r="U56" t="s">
        <v>39</v>
      </c>
      <c r="V56" t="s">
        <v>39</v>
      </c>
      <c r="W56" t="s">
        <v>1792</v>
      </c>
      <c r="X56" t="s">
        <v>1792</v>
      </c>
      <c r="Y56" t="s">
        <v>39</v>
      </c>
      <c r="Z56" t="s">
        <v>1792</v>
      </c>
      <c r="AA56" t="s">
        <v>39</v>
      </c>
      <c r="AB56" t="s">
        <v>1792</v>
      </c>
      <c r="AC56" t="s">
        <v>1901</v>
      </c>
      <c r="AE56" t="s">
        <v>1791</v>
      </c>
      <c r="AF56" t="s">
        <v>68</v>
      </c>
      <c r="AG56" t="s">
        <v>1976</v>
      </c>
      <c r="AH56">
        <v>0.24</v>
      </c>
      <c r="AI56">
        <f t="shared" si="3"/>
        <v>0</v>
      </c>
      <c r="AJ56" s="5">
        <v>1</v>
      </c>
      <c r="AK56" t="s">
        <v>1794</v>
      </c>
      <c r="AL56" s="5">
        <v>0</v>
      </c>
      <c r="AM56" s="8">
        <f t="shared" si="1"/>
        <v>1</v>
      </c>
      <c r="AN56">
        <f t="shared" si="2"/>
        <v>1</v>
      </c>
      <c r="AO56" t="s">
        <v>2078</v>
      </c>
      <c r="AP56" t="s">
        <v>2085</v>
      </c>
      <c r="AQ56" t="s">
        <v>2090</v>
      </c>
      <c r="AR56" t="str">
        <f t="shared" si="4"/>
        <v>UREA</v>
      </c>
      <c r="AS56">
        <v>1</v>
      </c>
      <c r="AV56" s="9" t="s">
        <v>425</v>
      </c>
      <c r="AW56" s="9" t="s">
        <v>2108</v>
      </c>
    </row>
    <row r="57" spans="1:49" x14ac:dyDescent="0.25">
      <c r="A57" t="s">
        <v>94</v>
      </c>
      <c r="B57" t="s">
        <v>392</v>
      </c>
      <c r="C57" t="s">
        <v>40</v>
      </c>
      <c r="D57" t="s">
        <v>41</v>
      </c>
      <c r="E57" t="s">
        <v>635</v>
      </c>
      <c r="F57" t="s">
        <v>636</v>
      </c>
      <c r="G57" t="s">
        <v>637</v>
      </c>
      <c r="H57" t="s">
        <v>638</v>
      </c>
      <c r="I57" t="s">
        <v>646</v>
      </c>
      <c r="J57" t="s">
        <v>672</v>
      </c>
      <c r="K57" t="s">
        <v>783</v>
      </c>
      <c r="L57" t="s">
        <v>1051</v>
      </c>
      <c r="M57" s="5">
        <v>1385</v>
      </c>
      <c r="N57" t="s">
        <v>1550</v>
      </c>
      <c r="O57" t="s">
        <v>1791</v>
      </c>
      <c r="P57" t="s">
        <v>79</v>
      </c>
      <c r="Q57" t="s">
        <v>1795</v>
      </c>
      <c r="R57" t="s">
        <v>1812</v>
      </c>
      <c r="S57" t="s">
        <v>1790</v>
      </c>
      <c r="T57" t="s">
        <v>85</v>
      </c>
      <c r="U57" t="s">
        <v>1792</v>
      </c>
      <c r="V57" t="s">
        <v>41</v>
      </c>
      <c r="W57" t="s">
        <v>39</v>
      </c>
      <c r="X57" t="s">
        <v>1792</v>
      </c>
      <c r="Y57" t="s">
        <v>39</v>
      </c>
      <c r="Z57" t="s">
        <v>39</v>
      </c>
      <c r="AA57" t="s">
        <v>39</v>
      </c>
      <c r="AB57" t="s">
        <v>1792</v>
      </c>
      <c r="AC57" t="s">
        <v>1903</v>
      </c>
      <c r="AE57" t="s">
        <v>1790</v>
      </c>
      <c r="AF57" t="s">
        <v>53</v>
      </c>
      <c r="AG57" t="s">
        <v>1972</v>
      </c>
      <c r="AH57">
        <v>0.48</v>
      </c>
      <c r="AI57">
        <f t="shared" si="3"/>
        <v>0</v>
      </c>
      <c r="AJ57" s="5">
        <v>0</v>
      </c>
      <c r="AK57" t="s">
        <v>1794</v>
      </c>
      <c r="AL57" s="5">
        <v>0</v>
      </c>
      <c r="AM57" s="8">
        <f t="shared" si="1"/>
        <v>0</v>
      </c>
      <c r="AN57">
        <f t="shared" si="2"/>
        <v>0</v>
      </c>
      <c r="AO57" t="s">
        <v>2078</v>
      </c>
      <c r="AP57" t="s">
        <v>2085</v>
      </c>
      <c r="AQ57" t="s">
        <v>2090</v>
      </c>
      <c r="AR57" t="str">
        <f t="shared" si="4"/>
        <v>UREA</v>
      </c>
      <c r="AS57">
        <v>1</v>
      </c>
      <c r="AV57" s="10" t="s">
        <v>425</v>
      </c>
      <c r="AW57" s="10" t="s">
        <v>2113</v>
      </c>
    </row>
    <row r="58" spans="1:49" x14ac:dyDescent="0.25">
      <c r="A58" t="s">
        <v>95</v>
      </c>
      <c r="B58" t="s">
        <v>393</v>
      </c>
      <c r="C58" t="s">
        <v>40</v>
      </c>
      <c r="D58" t="s">
        <v>41</v>
      </c>
      <c r="E58" t="s">
        <v>635</v>
      </c>
      <c r="F58" t="s">
        <v>636</v>
      </c>
      <c r="G58" t="s">
        <v>637</v>
      </c>
      <c r="H58" t="s">
        <v>638</v>
      </c>
      <c r="I58" t="s">
        <v>646</v>
      </c>
      <c r="J58" t="s">
        <v>672</v>
      </c>
      <c r="K58" t="s">
        <v>784</v>
      </c>
      <c r="L58" t="s">
        <v>1052</v>
      </c>
      <c r="M58" s="5">
        <v>1411</v>
      </c>
      <c r="N58" t="s">
        <v>1551</v>
      </c>
      <c r="O58" t="s">
        <v>1791</v>
      </c>
      <c r="P58" t="s">
        <v>90</v>
      </c>
      <c r="Q58" t="s">
        <v>1795</v>
      </c>
      <c r="R58" t="s">
        <v>1813</v>
      </c>
      <c r="S58" t="s">
        <v>1790</v>
      </c>
      <c r="T58" t="s">
        <v>92</v>
      </c>
      <c r="U58" t="s">
        <v>40</v>
      </c>
      <c r="V58" t="s">
        <v>1792</v>
      </c>
      <c r="W58" t="s">
        <v>39</v>
      </c>
      <c r="X58" t="s">
        <v>1792</v>
      </c>
      <c r="Y58" t="s">
        <v>1792</v>
      </c>
      <c r="Z58" t="s">
        <v>41</v>
      </c>
      <c r="AA58" t="s">
        <v>39</v>
      </c>
      <c r="AB58" t="s">
        <v>1792</v>
      </c>
      <c r="AC58" t="s">
        <v>1906</v>
      </c>
      <c r="AE58" t="s">
        <v>1790</v>
      </c>
      <c r="AF58" t="s">
        <v>60</v>
      </c>
      <c r="AG58" t="s">
        <v>1972</v>
      </c>
      <c r="AH58">
        <v>0.36</v>
      </c>
      <c r="AI58">
        <f t="shared" si="3"/>
        <v>0</v>
      </c>
      <c r="AJ58" s="5">
        <v>0</v>
      </c>
      <c r="AK58" t="s">
        <v>1795</v>
      </c>
      <c r="AL58" s="5">
        <v>1</v>
      </c>
      <c r="AM58" s="8">
        <f t="shared" si="1"/>
        <v>1</v>
      </c>
      <c r="AN58">
        <f t="shared" si="2"/>
        <v>1</v>
      </c>
      <c r="AO58" t="s">
        <v>2078</v>
      </c>
      <c r="AP58" t="s">
        <v>2085</v>
      </c>
      <c r="AQ58" t="s">
        <v>2090</v>
      </c>
      <c r="AR58" t="str">
        <f t="shared" si="4"/>
        <v>UREA</v>
      </c>
      <c r="AS58">
        <v>1</v>
      </c>
      <c r="AV58" s="9" t="s">
        <v>426</v>
      </c>
      <c r="AW58" s="9" t="s">
        <v>2108</v>
      </c>
    </row>
    <row r="59" spans="1:49" x14ac:dyDescent="0.25">
      <c r="A59" t="s">
        <v>96</v>
      </c>
      <c r="B59" t="s">
        <v>394</v>
      </c>
      <c r="C59" t="s">
        <v>40</v>
      </c>
      <c r="D59" t="s">
        <v>41</v>
      </c>
      <c r="E59" t="s">
        <v>635</v>
      </c>
      <c r="F59" t="s">
        <v>636</v>
      </c>
      <c r="G59" t="s">
        <v>637</v>
      </c>
      <c r="H59" t="s">
        <v>638</v>
      </c>
      <c r="I59" t="s">
        <v>646</v>
      </c>
      <c r="J59" t="s">
        <v>672</v>
      </c>
      <c r="K59" t="s">
        <v>785</v>
      </c>
      <c r="L59" t="s">
        <v>1053</v>
      </c>
      <c r="M59" s="5">
        <v>1375</v>
      </c>
      <c r="N59" t="s">
        <v>1552</v>
      </c>
      <c r="O59" t="s">
        <v>1791</v>
      </c>
      <c r="P59" t="s">
        <v>81</v>
      </c>
      <c r="Q59" t="s">
        <v>1795</v>
      </c>
      <c r="R59" t="s">
        <v>1814</v>
      </c>
      <c r="S59" t="s">
        <v>1790</v>
      </c>
      <c r="T59" t="s">
        <v>84</v>
      </c>
      <c r="U59" t="s">
        <v>39</v>
      </c>
      <c r="V59" t="s">
        <v>1792</v>
      </c>
      <c r="W59" t="s">
        <v>39</v>
      </c>
      <c r="X59" t="s">
        <v>1792</v>
      </c>
      <c r="Y59" t="s">
        <v>40</v>
      </c>
      <c r="Z59" t="s">
        <v>39</v>
      </c>
      <c r="AA59" t="s">
        <v>39</v>
      </c>
      <c r="AB59" t="s">
        <v>1792</v>
      </c>
      <c r="AC59" t="s">
        <v>1901</v>
      </c>
      <c r="AE59" t="s">
        <v>1790</v>
      </c>
      <c r="AF59" t="s">
        <v>84</v>
      </c>
      <c r="AG59" t="s">
        <v>1969</v>
      </c>
      <c r="AH59">
        <v>1.5</v>
      </c>
      <c r="AI59">
        <f t="shared" si="3"/>
        <v>0.5</v>
      </c>
      <c r="AJ59" s="5">
        <v>0</v>
      </c>
      <c r="AK59" t="s">
        <v>1794</v>
      </c>
      <c r="AL59" s="5">
        <v>0</v>
      </c>
      <c r="AM59" s="8">
        <f t="shared" si="1"/>
        <v>0.5</v>
      </c>
      <c r="AN59">
        <f t="shared" si="2"/>
        <v>0</v>
      </c>
      <c r="AO59" t="s">
        <v>2078</v>
      </c>
      <c r="AP59" t="s">
        <v>2085</v>
      </c>
      <c r="AQ59" t="s">
        <v>2090</v>
      </c>
      <c r="AR59" t="str">
        <f t="shared" si="4"/>
        <v>UREA</v>
      </c>
      <c r="AS59">
        <v>1</v>
      </c>
      <c r="AV59" s="10" t="s">
        <v>426</v>
      </c>
      <c r="AW59" s="10" t="s">
        <v>2113</v>
      </c>
    </row>
    <row r="60" spans="1:49" x14ac:dyDescent="0.25">
      <c r="A60" t="s">
        <v>97</v>
      </c>
      <c r="B60" t="s">
        <v>395</v>
      </c>
      <c r="C60" t="s">
        <v>40</v>
      </c>
      <c r="D60" t="s">
        <v>41</v>
      </c>
      <c r="E60" t="s">
        <v>635</v>
      </c>
      <c r="F60" t="s">
        <v>636</v>
      </c>
      <c r="G60" t="s">
        <v>637</v>
      </c>
      <c r="H60" t="s">
        <v>638</v>
      </c>
      <c r="I60" t="s">
        <v>646</v>
      </c>
      <c r="J60" t="s">
        <v>672</v>
      </c>
      <c r="K60" t="s">
        <v>786</v>
      </c>
      <c r="L60" t="s">
        <v>1054</v>
      </c>
      <c r="M60" s="5">
        <v>1401</v>
      </c>
      <c r="N60" t="s">
        <v>1553</v>
      </c>
      <c r="O60" t="s">
        <v>1791</v>
      </c>
      <c r="P60" t="s">
        <v>101</v>
      </c>
      <c r="Q60" t="s">
        <v>1794</v>
      </c>
      <c r="T60" t="s">
        <v>1792</v>
      </c>
      <c r="U60" t="s">
        <v>1792</v>
      </c>
      <c r="V60" t="s">
        <v>39</v>
      </c>
      <c r="W60" t="s">
        <v>1792</v>
      </c>
      <c r="X60" t="s">
        <v>1792</v>
      </c>
      <c r="Y60" t="s">
        <v>39</v>
      </c>
      <c r="Z60" t="s">
        <v>40</v>
      </c>
      <c r="AA60" t="s">
        <v>1792</v>
      </c>
      <c r="AB60" t="s">
        <v>1792</v>
      </c>
      <c r="AC60" t="s">
        <v>1905</v>
      </c>
      <c r="AE60" t="s">
        <v>1791</v>
      </c>
      <c r="AF60" t="s">
        <v>57</v>
      </c>
      <c r="AG60" t="s">
        <v>1970</v>
      </c>
      <c r="AH60">
        <v>2</v>
      </c>
      <c r="AI60">
        <f t="shared" si="3"/>
        <v>1</v>
      </c>
      <c r="AJ60" s="5">
        <v>0</v>
      </c>
      <c r="AK60" t="s">
        <v>1795</v>
      </c>
      <c r="AL60" s="5">
        <v>1</v>
      </c>
      <c r="AM60" s="8">
        <f t="shared" si="1"/>
        <v>2</v>
      </c>
      <c r="AN60">
        <f t="shared" si="2"/>
        <v>1</v>
      </c>
      <c r="AO60" t="s">
        <v>2078</v>
      </c>
      <c r="AP60" t="s">
        <v>2085</v>
      </c>
      <c r="AQ60" t="s">
        <v>2090</v>
      </c>
      <c r="AR60" t="str">
        <f t="shared" si="4"/>
        <v>UREA</v>
      </c>
      <c r="AS60">
        <v>1</v>
      </c>
      <c r="AV60" s="9" t="s">
        <v>427</v>
      </c>
      <c r="AW60" s="9" t="s">
        <v>2108</v>
      </c>
    </row>
    <row r="61" spans="1:49" x14ac:dyDescent="0.25">
      <c r="A61" t="s">
        <v>98</v>
      </c>
      <c r="B61" t="s">
        <v>396</v>
      </c>
      <c r="C61" t="s">
        <v>67</v>
      </c>
      <c r="D61" t="s">
        <v>40</v>
      </c>
      <c r="E61" t="s">
        <v>635</v>
      </c>
      <c r="F61" t="s">
        <v>636</v>
      </c>
      <c r="G61" t="s">
        <v>637</v>
      </c>
      <c r="H61" t="s">
        <v>639</v>
      </c>
      <c r="I61" t="s">
        <v>647</v>
      </c>
      <c r="J61" t="s">
        <v>673</v>
      </c>
      <c r="K61" t="s">
        <v>787</v>
      </c>
      <c r="L61" t="s">
        <v>1055</v>
      </c>
      <c r="M61" s="5">
        <v>2004</v>
      </c>
      <c r="N61" t="s">
        <v>1554</v>
      </c>
      <c r="O61" t="s">
        <v>1790</v>
      </c>
      <c r="P61" t="s">
        <v>74</v>
      </c>
      <c r="Q61" t="s">
        <v>1794</v>
      </c>
      <c r="S61" t="s">
        <v>1790</v>
      </c>
      <c r="T61" t="s">
        <v>1792</v>
      </c>
      <c r="U61" t="s">
        <v>41</v>
      </c>
      <c r="V61" t="s">
        <v>1792</v>
      </c>
      <c r="W61" t="s">
        <v>39</v>
      </c>
      <c r="X61" t="s">
        <v>1792</v>
      </c>
      <c r="Y61" t="s">
        <v>41</v>
      </c>
      <c r="Z61" t="s">
        <v>1792</v>
      </c>
      <c r="AA61" t="s">
        <v>39</v>
      </c>
      <c r="AB61" t="s">
        <v>1792</v>
      </c>
      <c r="AC61" t="s">
        <v>1904</v>
      </c>
      <c r="AE61" t="s">
        <v>1790</v>
      </c>
      <c r="AF61" t="s">
        <v>53</v>
      </c>
      <c r="AG61" t="s">
        <v>1972</v>
      </c>
      <c r="AH61">
        <v>1</v>
      </c>
      <c r="AI61">
        <f t="shared" ref="AI61:AI92" si="5">IF(AH61&lt;0.5,0,IF(AH61=0.5,0.5,1))</f>
        <v>1</v>
      </c>
      <c r="AJ61" s="5">
        <v>0</v>
      </c>
      <c r="AK61" t="s">
        <v>1795</v>
      </c>
      <c r="AL61" s="5">
        <v>1</v>
      </c>
      <c r="AM61" s="8">
        <f t="shared" si="1"/>
        <v>2</v>
      </c>
      <c r="AN61">
        <f t="shared" si="2"/>
        <v>1</v>
      </c>
      <c r="AO61" t="s">
        <v>2079</v>
      </c>
      <c r="AP61" t="s">
        <v>2085</v>
      </c>
      <c r="AQ61" t="s">
        <v>2093</v>
      </c>
      <c r="AR61" t="str">
        <f t="shared" si="4"/>
        <v>DAP</v>
      </c>
      <c r="AS61">
        <v>1</v>
      </c>
      <c r="AV61" s="10" t="s">
        <v>427</v>
      </c>
      <c r="AW61" s="10" t="s">
        <v>2113</v>
      </c>
    </row>
    <row r="62" spans="1:49" x14ac:dyDescent="0.25">
      <c r="A62" t="s">
        <v>99</v>
      </c>
      <c r="B62" t="s">
        <v>397</v>
      </c>
      <c r="C62" t="s">
        <v>67</v>
      </c>
      <c r="D62" t="s">
        <v>40</v>
      </c>
      <c r="E62" t="s">
        <v>635</v>
      </c>
      <c r="F62" t="s">
        <v>636</v>
      </c>
      <c r="G62" t="s">
        <v>637</v>
      </c>
      <c r="H62" t="s">
        <v>639</v>
      </c>
      <c r="I62" t="s">
        <v>647</v>
      </c>
      <c r="J62" t="s">
        <v>673</v>
      </c>
      <c r="K62" t="s">
        <v>788</v>
      </c>
      <c r="L62" t="s">
        <v>1056</v>
      </c>
      <c r="M62" s="5">
        <v>1970</v>
      </c>
      <c r="N62" t="s">
        <v>1555</v>
      </c>
      <c r="O62" t="s">
        <v>1790</v>
      </c>
      <c r="P62" t="s">
        <v>78</v>
      </c>
      <c r="Q62" t="s">
        <v>1794</v>
      </c>
      <c r="S62" t="s">
        <v>1790</v>
      </c>
      <c r="T62" t="s">
        <v>1792</v>
      </c>
      <c r="U62" t="s">
        <v>41</v>
      </c>
      <c r="V62" t="s">
        <v>1792</v>
      </c>
      <c r="W62" t="s">
        <v>1792</v>
      </c>
      <c r="X62" t="s">
        <v>1792</v>
      </c>
      <c r="Y62" t="s">
        <v>40</v>
      </c>
      <c r="Z62" t="s">
        <v>1792</v>
      </c>
      <c r="AA62" t="s">
        <v>1792</v>
      </c>
      <c r="AB62" t="s">
        <v>1792</v>
      </c>
      <c r="AC62" t="s">
        <v>1907</v>
      </c>
      <c r="AE62" t="s">
        <v>1790</v>
      </c>
      <c r="AF62" t="s">
        <v>48</v>
      </c>
      <c r="AG62" t="s">
        <v>1972</v>
      </c>
      <c r="AH62">
        <v>0.25</v>
      </c>
      <c r="AI62">
        <f t="shared" si="5"/>
        <v>0</v>
      </c>
      <c r="AJ62" s="5">
        <v>1</v>
      </c>
      <c r="AK62" t="s">
        <v>1794</v>
      </c>
      <c r="AL62" s="5">
        <v>0</v>
      </c>
      <c r="AM62" s="8">
        <f t="shared" si="1"/>
        <v>1</v>
      </c>
      <c r="AN62">
        <f t="shared" si="2"/>
        <v>1</v>
      </c>
      <c r="AO62" t="s">
        <v>2079</v>
      </c>
      <c r="AP62" t="s">
        <v>2085</v>
      </c>
      <c r="AQ62" t="s">
        <v>2090</v>
      </c>
      <c r="AR62" t="str">
        <f t="shared" si="4"/>
        <v>UREA</v>
      </c>
      <c r="AS62">
        <v>1</v>
      </c>
      <c r="AV62" s="9" t="s">
        <v>427</v>
      </c>
      <c r="AW62" s="9" t="s">
        <v>2110</v>
      </c>
    </row>
    <row r="63" spans="1:49" x14ac:dyDescent="0.25">
      <c r="A63" t="s">
        <v>100</v>
      </c>
      <c r="B63" t="s">
        <v>398</v>
      </c>
      <c r="C63" t="s">
        <v>67</v>
      </c>
      <c r="D63" t="s">
        <v>40</v>
      </c>
      <c r="E63" t="s">
        <v>635</v>
      </c>
      <c r="F63" t="s">
        <v>636</v>
      </c>
      <c r="G63" t="s">
        <v>637</v>
      </c>
      <c r="H63" t="s">
        <v>639</v>
      </c>
      <c r="I63" t="s">
        <v>647</v>
      </c>
      <c r="J63" t="s">
        <v>673</v>
      </c>
      <c r="K63" t="s">
        <v>789</v>
      </c>
      <c r="L63" t="s">
        <v>1055</v>
      </c>
      <c r="M63" s="5">
        <v>2004</v>
      </c>
      <c r="N63" t="s">
        <v>1556</v>
      </c>
      <c r="O63" t="s">
        <v>1790</v>
      </c>
      <c r="P63" t="s">
        <v>72</v>
      </c>
      <c r="Q63" t="s">
        <v>1794</v>
      </c>
      <c r="S63" t="s">
        <v>1790</v>
      </c>
      <c r="T63" t="s">
        <v>1792</v>
      </c>
      <c r="U63" t="s">
        <v>39</v>
      </c>
      <c r="V63" t="s">
        <v>39</v>
      </c>
      <c r="W63" t="s">
        <v>1792</v>
      </c>
      <c r="X63" t="s">
        <v>1792</v>
      </c>
      <c r="Y63" t="s">
        <v>40</v>
      </c>
      <c r="Z63" t="s">
        <v>1792</v>
      </c>
      <c r="AA63" t="s">
        <v>1792</v>
      </c>
      <c r="AB63" t="s">
        <v>1792</v>
      </c>
      <c r="AC63" t="s">
        <v>1908</v>
      </c>
      <c r="AE63" t="s">
        <v>1791</v>
      </c>
      <c r="AF63" t="s">
        <v>55</v>
      </c>
      <c r="AG63" t="s">
        <v>1984</v>
      </c>
      <c r="AH63">
        <v>1</v>
      </c>
      <c r="AI63">
        <f t="shared" si="5"/>
        <v>1</v>
      </c>
      <c r="AJ63" s="5">
        <v>1</v>
      </c>
      <c r="AK63" t="s">
        <v>1795</v>
      </c>
      <c r="AL63" s="5">
        <v>1</v>
      </c>
      <c r="AM63" s="8">
        <f t="shared" si="1"/>
        <v>3</v>
      </c>
      <c r="AN63">
        <f t="shared" si="2"/>
        <v>2</v>
      </c>
      <c r="AP63" t="s">
        <v>2085</v>
      </c>
      <c r="AR63" t="str">
        <f t="shared" si="4"/>
        <v>DAP</v>
      </c>
      <c r="AS63">
        <v>1</v>
      </c>
      <c r="AV63" s="10" t="s">
        <v>428</v>
      </c>
      <c r="AW63" s="10" t="s">
        <v>2108</v>
      </c>
    </row>
    <row r="64" spans="1:49" x14ac:dyDescent="0.25">
      <c r="A64" t="s">
        <v>101</v>
      </c>
      <c r="B64" t="s">
        <v>399</v>
      </c>
      <c r="C64" t="s">
        <v>67</v>
      </c>
      <c r="D64" t="s">
        <v>40</v>
      </c>
      <c r="E64" t="s">
        <v>635</v>
      </c>
      <c r="F64" t="s">
        <v>636</v>
      </c>
      <c r="G64" t="s">
        <v>637</v>
      </c>
      <c r="H64" t="s">
        <v>639</v>
      </c>
      <c r="I64" t="s">
        <v>647</v>
      </c>
      <c r="J64" t="s">
        <v>673</v>
      </c>
      <c r="K64" t="s">
        <v>789</v>
      </c>
      <c r="L64" t="s">
        <v>1055</v>
      </c>
      <c r="M64" s="5">
        <v>2004</v>
      </c>
      <c r="N64" t="s">
        <v>1557</v>
      </c>
      <c r="O64" t="s">
        <v>1790</v>
      </c>
      <c r="P64" t="s">
        <v>61</v>
      </c>
      <c r="Q64" t="s">
        <v>1794</v>
      </c>
      <c r="S64" t="s">
        <v>1790</v>
      </c>
      <c r="T64" t="s">
        <v>1792</v>
      </c>
      <c r="U64" t="s">
        <v>39</v>
      </c>
      <c r="V64" t="s">
        <v>39</v>
      </c>
      <c r="W64" t="s">
        <v>1792</v>
      </c>
      <c r="X64" t="s">
        <v>1792</v>
      </c>
      <c r="Y64" t="s">
        <v>1792</v>
      </c>
      <c r="Z64" t="s">
        <v>39</v>
      </c>
      <c r="AA64" t="s">
        <v>1792</v>
      </c>
      <c r="AB64" t="s">
        <v>1792</v>
      </c>
      <c r="AC64" t="s">
        <v>1902</v>
      </c>
      <c r="AE64" t="s">
        <v>1790</v>
      </c>
      <c r="AF64" t="s">
        <v>61</v>
      </c>
      <c r="AG64" t="s">
        <v>1985</v>
      </c>
      <c r="AH64">
        <v>0.5</v>
      </c>
      <c r="AI64">
        <f t="shared" si="5"/>
        <v>0.5</v>
      </c>
      <c r="AJ64" s="5">
        <v>0</v>
      </c>
      <c r="AK64" t="s">
        <v>1795</v>
      </c>
      <c r="AL64" s="5">
        <v>1</v>
      </c>
      <c r="AM64" s="8">
        <f t="shared" si="1"/>
        <v>1.5</v>
      </c>
      <c r="AN64">
        <f t="shared" si="2"/>
        <v>1</v>
      </c>
      <c r="AP64" t="s">
        <v>2085</v>
      </c>
      <c r="AR64" t="str">
        <f t="shared" si="4"/>
        <v>UREA</v>
      </c>
      <c r="AS64">
        <v>1</v>
      </c>
      <c r="AV64" s="9" t="s">
        <v>428</v>
      </c>
      <c r="AW64" s="9" t="s">
        <v>2113</v>
      </c>
    </row>
    <row r="65" spans="1:49" x14ac:dyDescent="0.25">
      <c r="A65" t="s">
        <v>102</v>
      </c>
      <c r="B65" t="s">
        <v>400</v>
      </c>
      <c r="C65" t="s">
        <v>67</v>
      </c>
      <c r="D65" t="s">
        <v>40</v>
      </c>
      <c r="E65" t="s">
        <v>635</v>
      </c>
      <c r="F65" t="s">
        <v>636</v>
      </c>
      <c r="G65" t="s">
        <v>637</v>
      </c>
      <c r="H65" t="s">
        <v>639</v>
      </c>
      <c r="I65" t="s">
        <v>647</v>
      </c>
      <c r="J65" t="s">
        <v>673</v>
      </c>
      <c r="K65" t="s">
        <v>790</v>
      </c>
      <c r="L65" t="s">
        <v>1057</v>
      </c>
      <c r="M65" s="5">
        <v>2020</v>
      </c>
      <c r="N65" t="s">
        <v>1558</v>
      </c>
      <c r="O65" t="s">
        <v>1790</v>
      </c>
      <c r="P65" t="s">
        <v>80</v>
      </c>
      <c r="Q65" t="s">
        <v>1794</v>
      </c>
      <c r="S65" t="s">
        <v>1790</v>
      </c>
      <c r="T65" t="s">
        <v>1792</v>
      </c>
      <c r="U65" t="s">
        <v>40</v>
      </c>
      <c r="V65" t="s">
        <v>39</v>
      </c>
      <c r="W65" t="s">
        <v>1792</v>
      </c>
      <c r="X65" t="s">
        <v>1792</v>
      </c>
      <c r="Y65" t="s">
        <v>39</v>
      </c>
      <c r="Z65" t="s">
        <v>1792</v>
      </c>
      <c r="AA65" t="s">
        <v>1792</v>
      </c>
      <c r="AB65" t="s">
        <v>1792</v>
      </c>
      <c r="AC65" t="s">
        <v>1908</v>
      </c>
      <c r="AE65" t="s">
        <v>1791</v>
      </c>
      <c r="AF65" t="s">
        <v>55</v>
      </c>
      <c r="AG65" t="s">
        <v>1984</v>
      </c>
      <c r="AH65">
        <v>0.5</v>
      </c>
      <c r="AI65">
        <f t="shared" si="5"/>
        <v>0.5</v>
      </c>
      <c r="AJ65" s="5">
        <v>1</v>
      </c>
      <c r="AK65" t="s">
        <v>1795</v>
      </c>
      <c r="AL65" s="5">
        <v>1</v>
      </c>
      <c r="AM65" s="8">
        <f t="shared" si="1"/>
        <v>2.5</v>
      </c>
      <c r="AN65">
        <f t="shared" si="2"/>
        <v>2</v>
      </c>
      <c r="AP65" t="s">
        <v>2085</v>
      </c>
      <c r="AR65" t="str">
        <f t="shared" si="4"/>
        <v>Urea</v>
      </c>
      <c r="AS65">
        <v>1</v>
      </c>
      <c r="AV65" s="10" t="s">
        <v>429</v>
      </c>
      <c r="AW65" s="10" t="s">
        <v>2108</v>
      </c>
    </row>
    <row r="66" spans="1:49" x14ac:dyDescent="0.25">
      <c r="A66" t="s">
        <v>103</v>
      </c>
      <c r="B66" t="s">
        <v>401</v>
      </c>
      <c r="C66" t="s">
        <v>67</v>
      </c>
      <c r="D66" t="s">
        <v>40</v>
      </c>
      <c r="E66" t="s">
        <v>635</v>
      </c>
      <c r="F66" t="s">
        <v>636</v>
      </c>
      <c r="G66" t="s">
        <v>637</v>
      </c>
      <c r="H66" t="s">
        <v>639</v>
      </c>
      <c r="I66" t="s">
        <v>647</v>
      </c>
      <c r="J66" t="s">
        <v>673</v>
      </c>
      <c r="K66" t="s">
        <v>791</v>
      </c>
      <c r="L66" t="s">
        <v>1058</v>
      </c>
      <c r="M66" s="5">
        <v>1972</v>
      </c>
      <c r="N66" t="s">
        <v>1559</v>
      </c>
      <c r="O66" t="s">
        <v>1790</v>
      </c>
      <c r="P66" t="s">
        <v>76</v>
      </c>
      <c r="Q66" t="s">
        <v>1794</v>
      </c>
      <c r="S66" t="s">
        <v>1790</v>
      </c>
      <c r="T66" t="s">
        <v>1792</v>
      </c>
      <c r="U66" t="s">
        <v>40</v>
      </c>
      <c r="V66" t="s">
        <v>1792</v>
      </c>
      <c r="W66" t="s">
        <v>39</v>
      </c>
      <c r="X66" t="s">
        <v>1792</v>
      </c>
      <c r="Y66" t="s">
        <v>41</v>
      </c>
      <c r="Z66" t="s">
        <v>1792</v>
      </c>
      <c r="AA66" t="s">
        <v>39</v>
      </c>
      <c r="AB66" t="s">
        <v>1792</v>
      </c>
      <c r="AC66" t="s">
        <v>1901</v>
      </c>
      <c r="AE66" t="s">
        <v>1791</v>
      </c>
      <c r="AF66" t="s">
        <v>54</v>
      </c>
      <c r="AG66" t="s">
        <v>1984</v>
      </c>
      <c r="AH66">
        <v>0.25</v>
      </c>
      <c r="AI66">
        <f t="shared" si="5"/>
        <v>0</v>
      </c>
      <c r="AJ66" s="5">
        <v>0</v>
      </c>
      <c r="AK66" t="s">
        <v>1795</v>
      </c>
      <c r="AL66" s="5">
        <v>1</v>
      </c>
      <c r="AM66" s="8">
        <f t="shared" si="1"/>
        <v>1</v>
      </c>
      <c r="AN66">
        <f t="shared" si="2"/>
        <v>1</v>
      </c>
      <c r="AP66" t="s">
        <v>2085</v>
      </c>
      <c r="AR66" t="str">
        <f t="shared" si="4"/>
        <v>DAP</v>
      </c>
      <c r="AS66">
        <v>1</v>
      </c>
      <c r="AV66" s="9" t="s">
        <v>429</v>
      </c>
      <c r="AW66" s="9" t="s">
        <v>2113</v>
      </c>
    </row>
    <row r="67" spans="1:49" x14ac:dyDescent="0.25">
      <c r="A67" t="s">
        <v>104</v>
      </c>
      <c r="B67" t="s">
        <v>402</v>
      </c>
      <c r="C67" t="s">
        <v>67</v>
      </c>
      <c r="D67" t="s">
        <v>40</v>
      </c>
      <c r="E67" t="s">
        <v>635</v>
      </c>
      <c r="F67" t="s">
        <v>636</v>
      </c>
      <c r="G67" t="s">
        <v>637</v>
      </c>
      <c r="H67" t="s">
        <v>639</v>
      </c>
      <c r="I67" t="s">
        <v>647</v>
      </c>
      <c r="J67" t="s">
        <v>673</v>
      </c>
      <c r="K67" t="s">
        <v>792</v>
      </c>
      <c r="L67" t="s">
        <v>1059</v>
      </c>
      <c r="M67" s="5">
        <v>1977</v>
      </c>
      <c r="N67" t="s">
        <v>1560</v>
      </c>
      <c r="O67" t="s">
        <v>1790</v>
      </c>
      <c r="P67" t="s">
        <v>64</v>
      </c>
      <c r="Q67" t="s">
        <v>1794</v>
      </c>
      <c r="S67" t="s">
        <v>1790</v>
      </c>
      <c r="T67" t="s">
        <v>1792</v>
      </c>
      <c r="U67" t="s">
        <v>1792</v>
      </c>
      <c r="V67" t="s">
        <v>39</v>
      </c>
      <c r="W67" t="s">
        <v>1792</v>
      </c>
      <c r="X67" t="s">
        <v>1792</v>
      </c>
      <c r="Y67" t="s">
        <v>39</v>
      </c>
      <c r="Z67" t="s">
        <v>39</v>
      </c>
      <c r="AA67" t="s">
        <v>1792</v>
      </c>
      <c r="AB67" t="s">
        <v>1792</v>
      </c>
      <c r="AC67" t="s">
        <v>1908</v>
      </c>
      <c r="AE67" t="s">
        <v>1790</v>
      </c>
      <c r="AF67" t="s">
        <v>64</v>
      </c>
      <c r="AG67" t="s">
        <v>1986</v>
      </c>
      <c r="AH67">
        <v>0.25</v>
      </c>
      <c r="AI67">
        <f t="shared" si="5"/>
        <v>0</v>
      </c>
      <c r="AJ67" s="5">
        <v>0</v>
      </c>
      <c r="AK67" t="s">
        <v>1794</v>
      </c>
      <c r="AL67" s="5">
        <v>0</v>
      </c>
      <c r="AM67" s="8">
        <f t="shared" ref="AM67:AM130" si="6">AI67+AJ67+AL67</f>
        <v>0</v>
      </c>
      <c r="AN67">
        <f t="shared" ref="AN67:AN130" si="7">IF(AM67&lt;1,0,IF(AM67&lt;2.5,1,2))</f>
        <v>0</v>
      </c>
      <c r="AP67" t="s">
        <v>2085</v>
      </c>
      <c r="AQ67" t="s">
        <v>2092</v>
      </c>
      <c r="AR67" t="str">
        <f t="shared" si="4"/>
        <v>Urea</v>
      </c>
      <c r="AS67">
        <v>1</v>
      </c>
      <c r="AV67" s="10" t="s">
        <v>430</v>
      </c>
      <c r="AW67" s="10" t="s">
        <v>2108</v>
      </c>
    </row>
    <row r="68" spans="1:49" x14ac:dyDescent="0.25">
      <c r="A68" t="s">
        <v>105</v>
      </c>
      <c r="B68" t="s">
        <v>403</v>
      </c>
      <c r="C68" t="s">
        <v>67</v>
      </c>
      <c r="D68" t="s">
        <v>41</v>
      </c>
      <c r="E68" t="s">
        <v>635</v>
      </c>
      <c r="F68" t="s">
        <v>636</v>
      </c>
      <c r="G68" t="s">
        <v>637</v>
      </c>
      <c r="H68" t="s">
        <v>639</v>
      </c>
      <c r="I68" t="s">
        <v>647</v>
      </c>
      <c r="J68" t="s">
        <v>673</v>
      </c>
      <c r="K68" t="s">
        <v>793</v>
      </c>
      <c r="L68" t="s">
        <v>1060</v>
      </c>
      <c r="M68" s="5">
        <v>1982</v>
      </c>
      <c r="N68" t="s">
        <v>1561</v>
      </c>
      <c r="O68" t="s">
        <v>1790</v>
      </c>
      <c r="P68" t="s">
        <v>63</v>
      </c>
      <c r="Q68" t="s">
        <v>1794</v>
      </c>
      <c r="T68" t="s">
        <v>1792</v>
      </c>
      <c r="U68" t="s">
        <v>1792</v>
      </c>
      <c r="V68" t="s">
        <v>39</v>
      </c>
      <c r="W68" t="s">
        <v>1792</v>
      </c>
      <c r="X68" t="s">
        <v>1792</v>
      </c>
      <c r="Y68" t="s">
        <v>39</v>
      </c>
      <c r="Z68" t="s">
        <v>39</v>
      </c>
      <c r="AA68" t="s">
        <v>1792</v>
      </c>
      <c r="AB68" t="s">
        <v>1792</v>
      </c>
      <c r="AC68" t="s">
        <v>1901</v>
      </c>
      <c r="AE68" t="s">
        <v>1790</v>
      </c>
      <c r="AF68" t="s">
        <v>65</v>
      </c>
      <c r="AG68" t="s">
        <v>1986</v>
      </c>
      <c r="AH68">
        <v>0.5</v>
      </c>
      <c r="AI68">
        <f t="shared" si="5"/>
        <v>0.5</v>
      </c>
      <c r="AJ68" s="5">
        <v>1</v>
      </c>
      <c r="AK68" t="s">
        <v>1795</v>
      </c>
      <c r="AL68" s="5">
        <v>1</v>
      </c>
      <c r="AM68" s="8">
        <f t="shared" si="6"/>
        <v>2.5</v>
      </c>
      <c r="AN68">
        <f t="shared" si="7"/>
        <v>2</v>
      </c>
      <c r="AO68" t="s">
        <v>2079</v>
      </c>
      <c r="AP68" t="s">
        <v>2085</v>
      </c>
      <c r="AQ68" t="s">
        <v>2093</v>
      </c>
      <c r="AR68" t="str">
        <f t="shared" si="4"/>
        <v>DAP</v>
      </c>
      <c r="AS68">
        <v>1</v>
      </c>
      <c r="AV68" s="9" t="s">
        <v>430</v>
      </c>
      <c r="AW68" s="9" t="s">
        <v>2113</v>
      </c>
    </row>
    <row r="69" spans="1:49" x14ac:dyDescent="0.25">
      <c r="A69" t="s">
        <v>106</v>
      </c>
      <c r="B69" t="s">
        <v>404</v>
      </c>
      <c r="C69" t="s">
        <v>67</v>
      </c>
      <c r="D69" t="s">
        <v>40</v>
      </c>
      <c r="E69" t="s">
        <v>635</v>
      </c>
      <c r="F69" t="s">
        <v>636</v>
      </c>
      <c r="G69" t="s">
        <v>637</v>
      </c>
      <c r="H69" t="s">
        <v>639</v>
      </c>
      <c r="I69" t="s">
        <v>647</v>
      </c>
      <c r="J69" t="s">
        <v>673</v>
      </c>
      <c r="K69" t="s">
        <v>794</v>
      </c>
      <c r="L69" t="s">
        <v>1061</v>
      </c>
      <c r="M69" s="5">
        <v>2939</v>
      </c>
      <c r="N69" t="s">
        <v>1562</v>
      </c>
      <c r="O69" t="s">
        <v>1791</v>
      </c>
      <c r="P69" t="s">
        <v>70</v>
      </c>
      <c r="Q69" t="s">
        <v>1794</v>
      </c>
      <c r="T69" t="s">
        <v>1792</v>
      </c>
      <c r="U69" t="s">
        <v>39</v>
      </c>
      <c r="V69" t="s">
        <v>40</v>
      </c>
      <c r="W69" t="s">
        <v>1792</v>
      </c>
      <c r="X69" t="s">
        <v>1792</v>
      </c>
      <c r="Y69" t="s">
        <v>39</v>
      </c>
      <c r="Z69" t="s">
        <v>1792</v>
      </c>
      <c r="AA69" t="s">
        <v>1792</v>
      </c>
      <c r="AB69" t="s">
        <v>1792</v>
      </c>
      <c r="AC69" t="s">
        <v>1904</v>
      </c>
      <c r="AE69" t="s">
        <v>1791</v>
      </c>
      <c r="AF69" t="s">
        <v>56</v>
      </c>
      <c r="AG69" t="s">
        <v>1987</v>
      </c>
      <c r="AH69">
        <v>0.6</v>
      </c>
      <c r="AI69">
        <f t="shared" si="5"/>
        <v>1</v>
      </c>
      <c r="AJ69" s="5">
        <v>1</v>
      </c>
      <c r="AK69" t="s">
        <v>1795</v>
      </c>
      <c r="AL69" s="5">
        <v>1</v>
      </c>
      <c r="AM69" s="8">
        <f t="shared" si="6"/>
        <v>3</v>
      </c>
      <c r="AN69">
        <f t="shared" si="7"/>
        <v>2</v>
      </c>
      <c r="AP69" t="s">
        <v>2085</v>
      </c>
      <c r="AQ69" t="s">
        <v>2092</v>
      </c>
      <c r="AR69" t="str">
        <f t="shared" si="4"/>
        <v>Urea</v>
      </c>
      <c r="AS69">
        <v>1</v>
      </c>
      <c r="AV69" s="10" t="s">
        <v>430</v>
      </c>
      <c r="AW69" s="10" t="s">
        <v>2110</v>
      </c>
    </row>
    <row r="70" spans="1:49" x14ac:dyDescent="0.25">
      <c r="A70" t="s">
        <v>107</v>
      </c>
      <c r="B70" t="s">
        <v>405</v>
      </c>
      <c r="C70" t="s">
        <v>67</v>
      </c>
      <c r="D70" t="s">
        <v>40</v>
      </c>
      <c r="E70" t="s">
        <v>635</v>
      </c>
      <c r="F70" t="s">
        <v>636</v>
      </c>
      <c r="G70" t="s">
        <v>637</v>
      </c>
      <c r="H70" t="s">
        <v>639</v>
      </c>
      <c r="I70" t="s">
        <v>647</v>
      </c>
      <c r="J70" t="s">
        <v>673</v>
      </c>
      <c r="K70" t="s">
        <v>795</v>
      </c>
      <c r="L70" t="s">
        <v>1062</v>
      </c>
      <c r="M70" s="5">
        <v>2056</v>
      </c>
      <c r="N70" t="s">
        <v>1563</v>
      </c>
      <c r="O70" t="s">
        <v>1790</v>
      </c>
      <c r="P70" t="s">
        <v>64</v>
      </c>
      <c r="Q70" t="s">
        <v>1794</v>
      </c>
      <c r="T70" t="s">
        <v>1792</v>
      </c>
      <c r="U70" t="s">
        <v>1792</v>
      </c>
      <c r="V70" t="s">
        <v>39</v>
      </c>
      <c r="W70" t="s">
        <v>1792</v>
      </c>
      <c r="X70" t="s">
        <v>1792</v>
      </c>
      <c r="Y70" t="s">
        <v>39</v>
      </c>
      <c r="Z70" t="s">
        <v>39</v>
      </c>
      <c r="AA70" t="s">
        <v>1792</v>
      </c>
      <c r="AB70" t="s">
        <v>1792</v>
      </c>
      <c r="AC70" t="s">
        <v>1901</v>
      </c>
      <c r="AE70" t="s">
        <v>1791</v>
      </c>
      <c r="AF70" t="s">
        <v>64</v>
      </c>
      <c r="AG70" t="s">
        <v>1986</v>
      </c>
      <c r="AH70">
        <v>1</v>
      </c>
      <c r="AI70">
        <f t="shared" si="5"/>
        <v>1</v>
      </c>
      <c r="AJ70" s="5">
        <v>0</v>
      </c>
      <c r="AK70" t="s">
        <v>1794</v>
      </c>
      <c r="AL70" s="5">
        <v>0</v>
      </c>
      <c r="AM70" s="8">
        <f t="shared" si="6"/>
        <v>1</v>
      </c>
      <c r="AN70">
        <f t="shared" si="7"/>
        <v>1</v>
      </c>
      <c r="AP70" t="s">
        <v>2083</v>
      </c>
      <c r="AQ70" t="s">
        <v>2092</v>
      </c>
      <c r="AR70" t="str">
        <f t="shared" si="4"/>
        <v>DAP</v>
      </c>
      <c r="AS70">
        <v>1</v>
      </c>
      <c r="AV70" s="9" t="s">
        <v>431</v>
      </c>
      <c r="AW70" s="9" t="s">
        <v>2108</v>
      </c>
    </row>
    <row r="71" spans="1:49" x14ac:dyDescent="0.25">
      <c r="A71" t="s">
        <v>108</v>
      </c>
      <c r="B71" t="s">
        <v>406</v>
      </c>
      <c r="C71" t="s">
        <v>67</v>
      </c>
      <c r="D71" t="s">
        <v>40</v>
      </c>
      <c r="E71" t="s">
        <v>635</v>
      </c>
      <c r="F71" t="s">
        <v>636</v>
      </c>
      <c r="G71" t="s">
        <v>637</v>
      </c>
      <c r="H71" t="s">
        <v>639</v>
      </c>
      <c r="I71" t="s">
        <v>647</v>
      </c>
      <c r="J71" t="s">
        <v>674</v>
      </c>
      <c r="K71" t="s">
        <v>796</v>
      </c>
      <c r="L71" t="s">
        <v>1063</v>
      </c>
      <c r="M71" s="5">
        <v>2068</v>
      </c>
      <c r="N71" t="s">
        <v>1564</v>
      </c>
      <c r="O71" t="s">
        <v>1791</v>
      </c>
      <c r="P71" t="s">
        <v>90</v>
      </c>
      <c r="Q71" t="s">
        <v>1794</v>
      </c>
      <c r="T71" t="s">
        <v>1792</v>
      </c>
      <c r="U71" t="s">
        <v>1792</v>
      </c>
      <c r="V71" t="s">
        <v>1792</v>
      </c>
      <c r="W71" t="s">
        <v>39</v>
      </c>
      <c r="X71" t="s">
        <v>1792</v>
      </c>
      <c r="Y71" t="s">
        <v>1792</v>
      </c>
      <c r="Z71" t="s">
        <v>1792</v>
      </c>
      <c r="AA71" t="s">
        <v>1792</v>
      </c>
      <c r="AB71" t="s">
        <v>1792</v>
      </c>
      <c r="AC71" t="s">
        <v>1914</v>
      </c>
      <c r="AE71" t="s">
        <v>1791</v>
      </c>
      <c r="AF71" t="s">
        <v>90</v>
      </c>
      <c r="AG71" t="s">
        <v>1986</v>
      </c>
      <c r="AH71">
        <v>1</v>
      </c>
      <c r="AI71">
        <f t="shared" si="5"/>
        <v>1</v>
      </c>
      <c r="AJ71" s="5">
        <v>1</v>
      </c>
      <c r="AK71" t="s">
        <v>1794</v>
      </c>
      <c r="AL71" s="5">
        <v>0</v>
      </c>
      <c r="AM71" s="8">
        <f t="shared" si="6"/>
        <v>2</v>
      </c>
      <c r="AN71">
        <f t="shared" si="7"/>
        <v>1</v>
      </c>
      <c r="AP71" t="s">
        <v>2085</v>
      </c>
      <c r="AR71" t="str">
        <f t="shared" si="4"/>
        <v>pesticide</v>
      </c>
      <c r="AS71">
        <v>1</v>
      </c>
      <c r="AV71" s="10" t="s">
        <v>432</v>
      </c>
      <c r="AW71" s="10" t="s">
        <v>2108</v>
      </c>
    </row>
    <row r="72" spans="1:49" x14ac:dyDescent="0.25">
      <c r="A72" t="s">
        <v>109</v>
      </c>
      <c r="B72" t="s">
        <v>407</v>
      </c>
      <c r="C72" t="s">
        <v>67</v>
      </c>
      <c r="D72" t="s">
        <v>40</v>
      </c>
      <c r="E72" t="s">
        <v>635</v>
      </c>
      <c r="F72" t="s">
        <v>636</v>
      </c>
      <c r="G72" t="s">
        <v>637</v>
      </c>
      <c r="H72" t="s">
        <v>639</v>
      </c>
      <c r="I72" t="s">
        <v>647</v>
      </c>
      <c r="J72" t="s">
        <v>675</v>
      </c>
      <c r="K72" t="s">
        <v>797</v>
      </c>
      <c r="L72" t="s">
        <v>1064</v>
      </c>
      <c r="M72" s="5">
        <v>1984</v>
      </c>
      <c r="N72" t="s">
        <v>1565</v>
      </c>
      <c r="O72" t="s">
        <v>1790</v>
      </c>
      <c r="P72" t="s">
        <v>91</v>
      </c>
      <c r="Q72" t="s">
        <v>1794</v>
      </c>
      <c r="S72" t="s">
        <v>1790</v>
      </c>
      <c r="T72" t="s">
        <v>91</v>
      </c>
      <c r="U72" t="s">
        <v>39</v>
      </c>
      <c r="V72" t="s">
        <v>1792</v>
      </c>
      <c r="W72" t="s">
        <v>39</v>
      </c>
      <c r="X72" t="s">
        <v>1792</v>
      </c>
      <c r="Y72" t="s">
        <v>40</v>
      </c>
      <c r="Z72" t="s">
        <v>39</v>
      </c>
      <c r="AA72" t="s">
        <v>39</v>
      </c>
      <c r="AB72" t="s">
        <v>1792</v>
      </c>
      <c r="AC72" t="s">
        <v>1915</v>
      </c>
      <c r="AE72" t="s">
        <v>1790</v>
      </c>
      <c r="AF72" t="s">
        <v>56</v>
      </c>
      <c r="AG72" t="s">
        <v>1972</v>
      </c>
      <c r="AH72">
        <v>0.5</v>
      </c>
      <c r="AI72">
        <f t="shared" si="5"/>
        <v>0.5</v>
      </c>
      <c r="AJ72" s="5">
        <v>1</v>
      </c>
      <c r="AK72" t="s">
        <v>1795</v>
      </c>
      <c r="AL72" s="5">
        <v>1</v>
      </c>
      <c r="AM72" s="8">
        <f t="shared" si="6"/>
        <v>2.5</v>
      </c>
      <c r="AN72">
        <f t="shared" si="7"/>
        <v>2</v>
      </c>
      <c r="AP72" t="s">
        <v>2085</v>
      </c>
      <c r="AQ72" t="s">
        <v>2092</v>
      </c>
      <c r="AR72" t="str">
        <f t="shared" si="4"/>
        <v>DAP</v>
      </c>
      <c r="AS72">
        <v>1</v>
      </c>
      <c r="AV72" s="9" t="s">
        <v>432</v>
      </c>
      <c r="AW72" s="9" t="s">
        <v>2113</v>
      </c>
    </row>
    <row r="73" spans="1:49" x14ac:dyDescent="0.25">
      <c r="A73" t="s">
        <v>110</v>
      </c>
      <c r="B73" t="s">
        <v>408</v>
      </c>
      <c r="C73" t="s">
        <v>67</v>
      </c>
      <c r="D73" t="s">
        <v>40</v>
      </c>
      <c r="E73" t="s">
        <v>635</v>
      </c>
      <c r="F73" t="s">
        <v>636</v>
      </c>
      <c r="G73" t="s">
        <v>637</v>
      </c>
      <c r="H73" t="s">
        <v>639</v>
      </c>
      <c r="I73" t="s">
        <v>647</v>
      </c>
      <c r="J73" t="s">
        <v>675</v>
      </c>
      <c r="K73" t="s">
        <v>798</v>
      </c>
      <c r="L73" t="s">
        <v>1065</v>
      </c>
      <c r="M73" s="5">
        <v>2038</v>
      </c>
      <c r="N73" t="s">
        <v>1566</v>
      </c>
      <c r="O73" t="s">
        <v>1790</v>
      </c>
      <c r="P73" t="s">
        <v>76</v>
      </c>
      <c r="Q73" t="s">
        <v>1794</v>
      </c>
      <c r="S73" t="s">
        <v>1790</v>
      </c>
      <c r="T73" t="s">
        <v>91</v>
      </c>
      <c r="U73" t="s">
        <v>39</v>
      </c>
      <c r="V73" t="s">
        <v>1792</v>
      </c>
      <c r="W73" t="s">
        <v>1792</v>
      </c>
      <c r="X73" t="s">
        <v>1792</v>
      </c>
      <c r="Y73" t="s">
        <v>40</v>
      </c>
      <c r="Z73" t="s">
        <v>1792</v>
      </c>
      <c r="AA73" t="s">
        <v>1792</v>
      </c>
      <c r="AB73" t="s">
        <v>1792</v>
      </c>
      <c r="AC73" t="s">
        <v>1901</v>
      </c>
      <c r="AE73" t="s">
        <v>1790</v>
      </c>
      <c r="AF73" t="s">
        <v>56</v>
      </c>
      <c r="AG73" t="s">
        <v>1986</v>
      </c>
      <c r="AH73">
        <v>0.25</v>
      </c>
      <c r="AI73">
        <f t="shared" si="5"/>
        <v>0</v>
      </c>
      <c r="AJ73" s="5">
        <v>0</v>
      </c>
      <c r="AK73" t="s">
        <v>1794</v>
      </c>
      <c r="AL73" s="5">
        <v>0</v>
      </c>
      <c r="AM73" s="8">
        <f t="shared" si="6"/>
        <v>0</v>
      </c>
      <c r="AN73">
        <f t="shared" si="7"/>
        <v>0</v>
      </c>
      <c r="AP73" t="s">
        <v>2085</v>
      </c>
      <c r="AR73" t="str">
        <f t="shared" si="4"/>
        <v>DAP</v>
      </c>
      <c r="AS73">
        <v>1</v>
      </c>
      <c r="AV73" s="10" t="s">
        <v>433</v>
      </c>
      <c r="AW73" s="10" t="s">
        <v>2108</v>
      </c>
    </row>
    <row r="74" spans="1:49" x14ac:dyDescent="0.25">
      <c r="A74" t="s">
        <v>111</v>
      </c>
      <c r="B74" t="s">
        <v>409</v>
      </c>
      <c r="C74" t="s">
        <v>67</v>
      </c>
      <c r="D74" t="s">
        <v>40</v>
      </c>
      <c r="E74" t="s">
        <v>635</v>
      </c>
      <c r="F74" t="s">
        <v>636</v>
      </c>
      <c r="G74" t="s">
        <v>637</v>
      </c>
      <c r="H74" t="s">
        <v>639</v>
      </c>
      <c r="I74" t="s">
        <v>647</v>
      </c>
      <c r="J74" t="s">
        <v>675</v>
      </c>
      <c r="K74" t="s">
        <v>799</v>
      </c>
      <c r="L74" t="s">
        <v>1066</v>
      </c>
      <c r="M74" s="5">
        <v>2040</v>
      </c>
      <c r="N74" t="s">
        <v>1567</v>
      </c>
      <c r="O74" t="s">
        <v>1790</v>
      </c>
      <c r="P74" t="s">
        <v>80</v>
      </c>
      <c r="Q74" t="s">
        <v>1794</v>
      </c>
      <c r="S74" t="s">
        <v>1790</v>
      </c>
      <c r="T74" t="s">
        <v>91</v>
      </c>
      <c r="U74" t="s">
        <v>1792</v>
      </c>
      <c r="V74" t="s">
        <v>1792</v>
      </c>
      <c r="W74" t="s">
        <v>39</v>
      </c>
      <c r="X74" t="s">
        <v>1792</v>
      </c>
      <c r="Y74" t="s">
        <v>39</v>
      </c>
      <c r="Z74" t="s">
        <v>1792</v>
      </c>
      <c r="AA74" t="s">
        <v>39</v>
      </c>
      <c r="AB74" t="s">
        <v>1792</v>
      </c>
      <c r="AC74" t="s">
        <v>1915</v>
      </c>
      <c r="AE74" t="s">
        <v>1790</v>
      </c>
      <c r="AF74" t="s">
        <v>80</v>
      </c>
      <c r="AG74" t="s">
        <v>1986</v>
      </c>
      <c r="AH74">
        <v>0.5</v>
      </c>
      <c r="AI74">
        <f t="shared" si="5"/>
        <v>0.5</v>
      </c>
      <c r="AJ74" s="5">
        <v>1</v>
      </c>
      <c r="AK74" t="s">
        <v>1794</v>
      </c>
      <c r="AL74" s="5">
        <v>0</v>
      </c>
      <c r="AM74" s="8">
        <f t="shared" si="6"/>
        <v>1.5</v>
      </c>
      <c r="AN74">
        <f t="shared" si="7"/>
        <v>1</v>
      </c>
      <c r="AP74" t="s">
        <v>2085</v>
      </c>
      <c r="AR74" t="str">
        <f t="shared" si="4"/>
        <v>DAP</v>
      </c>
      <c r="AS74">
        <v>1</v>
      </c>
      <c r="AV74" s="9" t="s">
        <v>433</v>
      </c>
      <c r="AW74" s="9" t="s">
        <v>2110</v>
      </c>
    </row>
    <row r="75" spans="1:49" x14ac:dyDescent="0.25">
      <c r="A75" t="s">
        <v>112</v>
      </c>
      <c r="B75" t="s">
        <v>410</v>
      </c>
      <c r="C75" t="s">
        <v>67</v>
      </c>
      <c r="D75" t="s">
        <v>40</v>
      </c>
      <c r="E75" t="s">
        <v>635</v>
      </c>
      <c r="F75" t="s">
        <v>636</v>
      </c>
      <c r="G75" t="s">
        <v>637</v>
      </c>
      <c r="H75" t="s">
        <v>639</v>
      </c>
      <c r="I75" t="s">
        <v>647</v>
      </c>
      <c r="J75" t="s">
        <v>675</v>
      </c>
      <c r="K75" t="s">
        <v>800</v>
      </c>
      <c r="L75" t="s">
        <v>1067</v>
      </c>
      <c r="M75" s="5">
        <v>2048</v>
      </c>
      <c r="N75" t="s">
        <v>1568</v>
      </c>
      <c r="O75" t="s">
        <v>1790</v>
      </c>
      <c r="P75" t="s">
        <v>77</v>
      </c>
      <c r="Q75" t="s">
        <v>1794</v>
      </c>
      <c r="T75" t="s">
        <v>1792</v>
      </c>
      <c r="U75" t="s">
        <v>39</v>
      </c>
      <c r="V75" t="s">
        <v>39</v>
      </c>
      <c r="W75" t="s">
        <v>1792</v>
      </c>
      <c r="X75" t="s">
        <v>1792</v>
      </c>
      <c r="Y75" t="s">
        <v>1792</v>
      </c>
      <c r="Z75" t="s">
        <v>1792</v>
      </c>
      <c r="AA75" t="s">
        <v>39</v>
      </c>
      <c r="AB75" t="s">
        <v>1792</v>
      </c>
      <c r="AC75" t="s">
        <v>1901</v>
      </c>
      <c r="AE75" t="s">
        <v>1790</v>
      </c>
      <c r="AF75" t="s">
        <v>66</v>
      </c>
      <c r="AG75" t="s">
        <v>1988</v>
      </c>
      <c r="AH75">
        <v>0.25</v>
      </c>
      <c r="AI75">
        <f t="shared" si="5"/>
        <v>0</v>
      </c>
      <c r="AJ75" s="5">
        <v>1</v>
      </c>
      <c r="AK75" t="s">
        <v>1794</v>
      </c>
      <c r="AL75" s="5">
        <v>0</v>
      </c>
      <c r="AM75" s="8">
        <f t="shared" si="6"/>
        <v>1</v>
      </c>
      <c r="AN75">
        <f t="shared" si="7"/>
        <v>1</v>
      </c>
      <c r="AP75" t="s">
        <v>2085</v>
      </c>
      <c r="AR75" t="str">
        <f t="shared" si="4"/>
        <v>DAP</v>
      </c>
      <c r="AS75">
        <v>1</v>
      </c>
      <c r="AV75" s="10" t="s">
        <v>434</v>
      </c>
      <c r="AW75" s="10" t="s">
        <v>2108</v>
      </c>
    </row>
    <row r="76" spans="1:49" x14ac:dyDescent="0.25">
      <c r="A76" t="s">
        <v>113</v>
      </c>
      <c r="B76" t="s">
        <v>411</v>
      </c>
      <c r="C76" t="s">
        <v>67</v>
      </c>
      <c r="D76" t="s">
        <v>40</v>
      </c>
      <c r="E76" t="s">
        <v>635</v>
      </c>
      <c r="F76" t="s">
        <v>636</v>
      </c>
      <c r="G76" t="s">
        <v>637</v>
      </c>
      <c r="H76" t="s">
        <v>639</v>
      </c>
      <c r="I76" t="s">
        <v>647</v>
      </c>
      <c r="J76" t="s">
        <v>675</v>
      </c>
      <c r="K76" t="s">
        <v>801</v>
      </c>
      <c r="L76" t="s">
        <v>1068</v>
      </c>
      <c r="M76" s="5">
        <v>2056</v>
      </c>
      <c r="N76" t="s">
        <v>1569</v>
      </c>
      <c r="O76" t="s">
        <v>1790</v>
      </c>
      <c r="P76" t="s">
        <v>109</v>
      </c>
      <c r="Q76" t="s">
        <v>1794</v>
      </c>
      <c r="S76" t="s">
        <v>1790</v>
      </c>
      <c r="T76" t="s">
        <v>65</v>
      </c>
      <c r="U76" t="s">
        <v>1792</v>
      </c>
      <c r="V76" t="s">
        <v>1792</v>
      </c>
      <c r="W76" t="s">
        <v>1792</v>
      </c>
      <c r="X76" t="s">
        <v>1792</v>
      </c>
      <c r="Y76" t="s">
        <v>1792</v>
      </c>
      <c r="Z76" t="s">
        <v>1792</v>
      </c>
      <c r="AA76" t="s">
        <v>1792</v>
      </c>
      <c r="AB76" t="s">
        <v>39</v>
      </c>
      <c r="AC76" t="s">
        <v>1915</v>
      </c>
      <c r="AE76" t="s">
        <v>1790</v>
      </c>
      <c r="AF76" t="s">
        <v>109</v>
      </c>
      <c r="AG76" t="s">
        <v>1986</v>
      </c>
      <c r="AH76">
        <v>0.25</v>
      </c>
      <c r="AI76">
        <f t="shared" si="5"/>
        <v>0</v>
      </c>
      <c r="AJ76" s="5">
        <v>1</v>
      </c>
      <c r="AK76" t="s">
        <v>1794</v>
      </c>
      <c r="AL76" s="5">
        <v>0</v>
      </c>
      <c r="AM76" s="8">
        <f t="shared" si="6"/>
        <v>1</v>
      </c>
      <c r="AN76">
        <f t="shared" si="7"/>
        <v>1</v>
      </c>
      <c r="AP76" t="s">
        <v>2085</v>
      </c>
      <c r="AR76" t="str">
        <f t="shared" si="4"/>
        <v>DAP</v>
      </c>
      <c r="AS76">
        <v>1</v>
      </c>
      <c r="AV76" s="9" t="s">
        <v>434</v>
      </c>
      <c r="AW76" s="9" t="s">
        <v>2113</v>
      </c>
    </row>
    <row r="77" spans="1:49" x14ac:dyDescent="0.25">
      <c r="A77" t="s">
        <v>114</v>
      </c>
      <c r="B77" t="s">
        <v>412</v>
      </c>
      <c r="C77" t="s">
        <v>67</v>
      </c>
      <c r="D77" t="s">
        <v>40</v>
      </c>
      <c r="E77" t="s">
        <v>635</v>
      </c>
      <c r="F77" t="s">
        <v>636</v>
      </c>
      <c r="G77" t="s">
        <v>637</v>
      </c>
      <c r="H77" t="s">
        <v>639</v>
      </c>
      <c r="I77" t="s">
        <v>647</v>
      </c>
      <c r="J77" t="s">
        <v>675</v>
      </c>
      <c r="K77" t="s">
        <v>802</v>
      </c>
      <c r="L77" t="s">
        <v>1069</v>
      </c>
      <c r="M77" s="5">
        <v>1949</v>
      </c>
      <c r="N77" t="s">
        <v>1570</v>
      </c>
      <c r="O77" t="s">
        <v>1790</v>
      </c>
      <c r="P77" t="s">
        <v>94</v>
      </c>
      <c r="Q77" t="s">
        <v>1794</v>
      </c>
      <c r="S77" t="s">
        <v>1790</v>
      </c>
      <c r="T77" t="s">
        <v>94</v>
      </c>
      <c r="U77" t="s">
        <v>1792</v>
      </c>
      <c r="V77" t="s">
        <v>39</v>
      </c>
      <c r="W77" t="s">
        <v>39</v>
      </c>
      <c r="X77" t="s">
        <v>1792</v>
      </c>
      <c r="Y77" t="s">
        <v>1792</v>
      </c>
      <c r="Z77" t="s">
        <v>39</v>
      </c>
      <c r="AA77" t="s">
        <v>39</v>
      </c>
      <c r="AB77" t="s">
        <v>1792</v>
      </c>
      <c r="AC77" t="s">
        <v>1902</v>
      </c>
      <c r="AE77" t="s">
        <v>1790</v>
      </c>
      <c r="AF77" t="s">
        <v>80</v>
      </c>
      <c r="AG77" t="s">
        <v>1972</v>
      </c>
      <c r="AH77">
        <v>0.7</v>
      </c>
      <c r="AI77">
        <f t="shared" si="5"/>
        <v>1</v>
      </c>
      <c r="AJ77" s="5">
        <v>0</v>
      </c>
      <c r="AK77" t="s">
        <v>1795</v>
      </c>
      <c r="AL77" s="5">
        <v>1</v>
      </c>
      <c r="AM77" s="8">
        <f t="shared" si="6"/>
        <v>2</v>
      </c>
      <c r="AN77">
        <f t="shared" si="7"/>
        <v>1</v>
      </c>
      <c r="AP77" t="s">
        <v>2083</v>
      </c>
      <c r="AR77" t="str">
        <f t="shared" si="4"/>
        <v>DAP</v>
      </c>
      <c r="AS77">
        <v>1</v>
      </c>
      <c r="AV77" s="10" t="s">
        <v>435</v>
      </c>
      <c r="AW77" s="10" t="s">
        <v>2108</v>
      </c>
    </row>
    <row r="78" spans="1:49" x14ac:dyDescent="0.25">
      <c r="A78" t="s">
        <v>115</v>
      </c>
      <c r="B78" t="s">
        <v>413</v>
      </c>
      <c r="C78" t="s">
        <v>67</v>
      </c>
      <c r="D78" t="s">
        <v>40</v>
      </c>
      <c r="E78" t="s">
        <v>635</v>
      </c>
      <c r="F78" t="s">
        <v>636</v>
      </c>
      <c r="G78" t="s">
        <v>637</v>
      </c>
      <c r="H78" t="s">
        <v>639</v>
      </c>
      <c r="I78" t="s">
        <v>647</v>
      </c>
      <c r="J78" t="s">
        <v>673</v>
      </c>
      <c r="K78" t="s">
        <v>803</v>
      </c>
      <c r="L78" t="s">
        <v>1070</v>
      </c>
      <c r="M78" s="5">
        <v>1982</v>
      </c>
      <c r="N78" t="s">
        <v>1571</v>
      </c>
      <c r="O78" t="s">
        <v>1791</v>
      </c>
      <c r="P78" t="s">
        <v>99</v>
      </c>
      <c r="Q78" t="s">
        <v>1795</v>
      </c>
      <c r="R78" t="s">
        <v>1815</v>
      </c>
      <c r="S78" t="s">
        <v>1790</v>
      </c>
      <c r="T78" t="s">
        <v>102</v>
      </c>
      <c r="U78" t="s">
        <v>1792</v>
      </c>
      <c r="V78" t="s">
        <v>41</v>
      </c>
      <c r="W78" t="s">
        <v>39</v>
      </c>
      <c r="X78" t="s">
        <v>1792</v>
      </c>
      <c r="Y78" t="s">
        <v>1792</v>
      </c>
      <c r="Z78" t="s">
        <v>40</v>
      </c>
      <c r="AA78" t="s">
        <v>39</v>
      </c>
      <c r="AB78" t="s">
        <v>1792</v>
      </c>
      <c r="AC78" t="s">
        <v>1901</v>
      </c>
      <c r="AE78" t="s">
        <v>1790</v>
      </c>
      <c r="AF78" t="s">
        <v>62</v>
      </c>
      <c r="AG78" t="s">
        <v>1972</v>
      </c>
      <c r="AH78">
        <v>1.5</v>
      </c>
      <c r="AI78">
        <f t="shared" si="5"/>
        <v>1</v>
      </c>
      <c r="AJ78" s="5">
        <v>1</v>
      </c>
      <c r="AK78" t="s">
        <v>1795</v>
      </c>
      <c r="AL78" s="5">
        <v>1</v>
      </c>
      <c r="AM78" s="8">
        <f t="shared" si="6"/>
        <v>3</v>
      </c>
      <c r="AN78">
        <f t="shared" si="7"/>
        <v>2</v>
      </c>
      <c r="AP78" t="s">
        <v>2083</v>
      </c>
      <c r="AQ78" t="s">
        <v>2092</v>
      </c>
      <c r="AR78" t="str">
        <f t="shared" si="4"/>
        <v>UREA</v>
      </c>
      <c r="AS78">
        <v>1</v>
      </c>
      <c r="AV78" s="9" t="s">
        <v>435</v>
      </c>
      <c r="AW78" s="9" t="s">
        <v>2113</v>
      </c>
    </row>
    <row r="79" spans="1:49" x14ac:dyDescent="0.25">
      <c r="A79" t="s">
        <v>116</v>
      </c>
      <c r="B79" t="s">
        <v>414</v>
      </c>
      <c r="C79" t="s">
        <v>67</v>
      </c>
      <c r="D79" t="s">
        <v>40</v>
      </c>
      <c r="E79" t="s">
        <v>635</v>
      </c>
      <c r="F79" t="s">
        <v>636</v>
      </c>
      <c r="G79" t="s">
        <v>637</v>
      </c>
      <c r="H79" t="s">
        <v>639</v>
      </c>
      <c r="I79" t="s">
        <v>647</v>
      </c>
      <c r="J79" t="s">
        <v>673</v>
      </c>
      <c r="K79" t="s">
        <v>804</v>
      </c>
      <c r="L79" t="s">
        <v>1059</v>
      </c>
      <c r="M79" s="5">
        <v>1986</v>
      </c>
      <c r="N79" t="s">
        <v>1572</v>
      </c>
      <c r="O79" t="s">
        <v>1790</v>
      </c>
      <c r="P79" t="s">
        <v>65</v>
      </c>
      <c r="Q79" t="s">
        <v>1794</v>
      </c>
      <c r="S79" t="s">
        <v>1790</v>
      </c>
      <c r="T79" t="s">
        <v>65</v>
      </c>
      <c r="U79" t="s">
        <v>40</v>
      </c>
      <c r="V79" t="s">
        <v>39</v>
      </c>
      <c r="W79" t="s">
        <v>1792</v>
      </c>
      <c r="X79" t="s">
        <v>1792</v>
      </c>
      <c r="Y79" t="s">
        <v>1792</v>
      </c>
      <c r="Z79" t="s">
        <v>39</v>
      </c>
      <c r="AA79" t="s">
        <v>1792</v>
      </c>
      <c r="AB79" t="s">
        <v>1792</v>
      </c>
      <c r="AC79" t="s">
        <v>1901</v>
      </c>
      <c r="AE79" t="s">
        <v>1790</v>
      </c>
      <c r="AF79" t="s">
        <v>66</v>
      </c>
      <c r="AG79" t="s">
        <v>1986</v>
      </c>
      <c r="AH79">
        <v>1</v>
      </c>
      <c r="AI79">
        <f t="shared" si="5"/>
        <v>1</v>
      </c>
      <c r="AJ79" s="5">
        <v>1</v>
      </c>
      <c r="AK79" t="s">
        <v>1795</v>
      </c>
      <c r="AL79" s="5">
        <v>1</v>
      </c>
      <c r="AM79" s="8">
        <f t="shared" si="6"/>
        <v>3</v>
      </c>
      <c r="AN79">
        <f t="shared" si="7"/>
        <v>2</v>
      </c>
      <c r="AP79" t="s">
        <v>2085</v>
      </c>
      <c r="AR79" t="str">
        <f t="shared" si="4"/>
        <v>UREA</v>
      </c>
      <c r="AS79">
        <v>1</v>
      </c>
      <c r="AV79" s="10" t="s">
        <v>435</v>
      </c>
      <c r="AW79" s="10" t="s">
        <v>2111</v>
      </c>
    </row>
    <row r="80" spans="1:49" x14ac:dyDescent="0.25">
      <c r="A80" t="s">
        <v>117</v>
      </c>
      <c r="B80" t="s">
        <v>415</v>
      </c>
      <c r="C80" t="s">
        <v>67</v>
      </c>
      <c r="D80" t="s">
        <v>40</v>
      </c>
      <c r="E80" t="s">
        <v>635</v>
      </c>
      <c r="F80" t="s">
        <v>636</v>
      </c>
      <c r="G80" t="s">
        <v>637</v>
      </c>
      <c r="H80" t="s">
        <v>639</v>
      </c>
      <c r="I80" t="s">
        <v>647</v>
      </c>
      <c r="J80" t="s">
        <v>673</v>
      </c>
      <c r="K80" t="s">
        <v>805</v>
      </c>
      <c r="L80" t="s">
        <v>1071</v>
      </c>
      <c r="M80" s="5">
        <v>1991</v>
      </c>
      <c r="N80" t="s">
        <v>1573</v>
      </c>
      <c r="O80" t="s">
        <v>1791</v>
      </c>
      <c r="P80" t="s">
        <v>94</v>
      </c>
      <c r="Q80" t="s">
        <v>1794</v>
      </c>
      <c r="S80" t="s">
        <v>1790</v>
      </c>
      <c r="T80" t="s">
        <v>94</v>
      </c>
      <c r="U80" t="s">
        <v>1792</v>
      </c>
      <c r="V80" t="s">
        <v>1792</v>
      </c>
      <c r="W80" t="s">
        <v>39</v>
      </c>
      <c r="X80" t="s">
        <v>1792</v>
      </c>
      <c r="Y80" t="s">
        <v>40</v>
      </c>
      <c r="Z80" t="s">
        <v>1792</v>
      </c>
      <c r="AA80" t="s">
        <v>1792</v>
      </c>
      <c r="AB80" t="s">
        <v>1792</v>
      </c>
      <c r="AC80" t="s">
        <v>1910</v>
      </c>
      <c r="AE80" t="s">
        <v>1790</v>
      </c>
      <c r="AF80" t="s">
        <v>40</v>
      </c>
      <c r="AG80" t="s">
        <v>1970</v>
      </c>
      <c r="AH80">
        <v>0.4</v>
      </c>
      <c r="AI80">
        <f t="shared" si="5"/>
        <v>0</v>
      </c>
      <c r="AJ80" s="5">
        <v>1</v>
      </c>
      <c r="AK80" t="s">
        <v>1795</v>
      </c>
      <c r="AL80" s="5">
        <v>1</v>
      </c>
      <c r="AM80" s="8">
        <f t="shared" si="6"/>
        <v>2</v>
      </c>
      <c r="AN80">
        <f t="shared" si="7"/>
        <v>1</v>
      </c>
      <c r="AP80" t="s">
        <v>2085</v>
      </c>
      <c r="AQ80" t="s">
        <v>2092</v>
      </c>
      <c r="AR80" t="str">
        <f t="shared" si="4"/>
        <v>Pesticide</v>
      </c>
      <c r="AS80">
        <v>1</v>
      </c>
      <c r="AV80" s="9" t="s">
        <v>436</v>
      </c>
      <c r="AW80" s="9" t="s">
        <v>2108</v>
      </c>
    </row>
    <row r="81" spans="1:49" x14ac:dyDescent="0.25">
      <c r="A81" t="s">
        <v>118</v>
      </c>
      <c r="B81" t="s">
        <v>416</v>
      </c>
      <c r="C81" t="s">
        <v>67</v>
      </c>
      <c r="D81" t="s">
        <v>40</v>
      </c>
      <c r="E81" t="s">
        <v>635</v>
      </c>
      <c r="F81" t="s">
        <v>636</v>
      </c>
      <c r="G81" t="s">
        <v>637</v>
      </c>
      <c r="H81" t="s">
        <v>639</v>
      </c>
      <c r="I81" t="s">
        <v>647</v>
      </c>
      <c r="J81" t="s">
        <v>673</v>
      </c>
      <c r="K81" t="s">
        <v>806</v>
      </c>
      <c r="L81" t="s">
        <v>1072</v>
      </c>
      <c r="M81" s="5">
        <v>1964</v>
      </c>
      <c r="N81" t="s">
        <v>1574</v>
      </c>
      <c r="O81" t="s">
        <v>1790</v>
      </c>
      <c r="P81" t="s">
        <v>75</v>
      </c>
      <c r="Q81" t="s">
        <v>1794</v>
      </c>
      <c r="T81" t="s">
        <v>1792</v>
      </c>
      <c r="U81" t="s">
        <v>42</v>
      </c>
      <c r="V81" t="s">
        <v>1792</v>
      </c>
      <c r="W81" t="s">
        <v>39</v>
      </c>
      <c r="X81" t="s">
        <v>1792</v>
      </c>
      <c r="Y81" t="s">
        <v>39</v>
      </c>
      <c r="Z81" t="s">
        <v>1792</v>
      </c>
      <c r="AA81" t="s">
        <v>39</v>
      </c>
      <c r="AB81" t="s">
        <v>1792</v>
      </c>
      <c r="AC81" t="s">
        <v>1902</v>
      </c>
      <c r="AE81" t="s">
        <v>1790</v>
      </c>
      <c r="AF81" t="s">
        <v>51</v>
      </c>
      <c r="AG81" t="s">
        <v>1972</v>
      </c>
      <c r="AH81">
        <v>0.5</v>
      </c>
      <c r="AI81">
        <f t="shared" si="5"/>
        <v>0.5</v>
      </c>
      <c r="AJ81" s="5">
        <v>1</v>
      </c>
      <c r="AK81" t="s">
        <v>1795</v>
      </c>
      <c r="AL81" s="5">
        <v>1</v>
      </c>
      <c r="AM81" s="8">
        <f t="shared" si="6"/>
        <v>2.5</v>
      </c>
      <c r="AN81">
        <f t="shared" si="7"/>
        <v>2</v>
      </c>
      <c r="AP81" t="s">
        <v>2085</v>
      </c>
      <c r="AR81" t="str">
        <f t="shared" si="4"/>
        <v>NPK</v>
      </c>
      <c r="AS81">
        <v>1</v>
      </c>
      <c r="AV81" s="10" t="s">
        <v>436</v>
      </c>
      <c r="AW81" s="10" t="s">
        <v>2110</v>
      </c>
    </row>
    <row r="82" spans="1:49" x14ac:dyDescent="0.25">
      <c r="A82" t="s">
        <v>119</v>
      </c>
      <c r="B82" t="s">
        <v>417</v>
      </c>
      <c r="C82" t="s">
        <v>67</v>
      </c>
      <c r="D82" t="s">
        <v>40</v>
      </c>
      <c r="E82" t="s">
        <v>635</v>
      </c>
      <c r="F82" t="s">
        <v>636</v>
      </c>
      <c r="G82" t="s">
        <v>637</v>
      </c>
      <c r="H82" t="s">
        <v>639</v>
      </c>
      <c r="I82" t="s">
        <v>647</v>
      </c>
      <c r="J82" t="s">
        <v>673</v>
      </c>
      <c r="K82" t="s">
        <v>807</v>
      </c>
      <c r="L82" t="s">
        <v>1073</v>
      </c>
      <c r="M82" s="5">
        <v>1977</v>
      </c>
      <c r="N82" t="s">
        <v>1575</v>
      </c>
      <c r="O82" t="s">
        <v>1790</v>
      </c>
      <c r="P82" t="s">
        <v>65</v>
      </c>
      <c r="Q82" t="s">
        <v>1794</v>
      </c>
      <c r="T82" t="s">
        <v>1792</v>
      </c>
      <c r="U82" t="s">
        <v>39</v>
      </c>
      <c r="V82" t="s">
        <v>1792</v>
      </c>
      <c r="W82" t="s">
        <v>1792</v>
      </c>
      <c r="X82" t="s">
        <v>1792</v>
      </c>
      <c r="Y82" t="s">
        <v>40</v>
      </c>
      <c r="Z82" t="s">
        <v>1792</v>
      </c>
      <c r="AA82" t="s">
        <v>1792</v>
      </c>
      <c r="AB82" t="s">
        <v>1792</v>
      </c>
      <c r="AC82" t="s">
        <v>1903</v>
      </c>
      <c r="AE82" t="s">
        <v>1791</v>
      </c>
      <c r="AF82" t="s">
        <v>65</v>
      </c>
      <c r="AG82" t="s">
        <v>1970</v>
      </c>
      <c r="AH82">
        <v>0.66</v>
      </c>
      <c r="AI82">
        <f t="shared" si="5"/>
        <v>1</v>
      </c>
      <c r="AJ82" s="5">
        <v>1</v>
      </c>
      <c r="AK82" t="s">
        <v>1795</v>
      </c>
      <c r="AL82" s="5">
        <v>1</v>
      </c>
      <c r="AM82" s="8">
        <f t="shared" si="6"/>
        <v>3</v>
      </c>
      <c r="AN82">
        <f t="shared" si="7"/>
        <v>2</v>
      </c>
      <c r="AP82" t="s">
        <v>2085</v>
      </c>
      <c r="AR82" t="str">
        <f t="shared" si="4"/>
        <v>Pesticide</v>
      </c>
      <c r="AS82">
        <v>1</v>
      </c>
      <c r="AV82" s="9" t="s">
        <v>437</v>
      </c>
      <c r="AW82" s="9" t="s">
        <v>2110</v>
      </c>
    </row>
    <row r="83" spans="1:49" x14ac:dyDescent="0.25">
      <c r="A83" t="s">
        <v>120</v>
      </c>
      <c r="B83" t="s">
        <v>418</v>
      </c>
      <c r="C83" t="s">
        <v>67</v>
      </c>
      <c r="D83" t="s">
        <v>40</v>
      </c>
      <c r="E83" t="s">
        <v>635</v>
      </c>
      <c r="F83" t="s">
        <v>636</v>
      </c>
      <c r="G83" t="s">
        <v>637</v>
      </c>
      <c r="H83" t="s">
        <v>639</v>
      </c>
      <c r="I83" t="s">
        <v>647</v>
      </c>
      <c r="J83" t="s">
        <v>673</v>
      </c>
      <c r="K83" t="s">
        <v>808</v>
      </c>
      <c r="L83" t="s">
        <v>1074</v>
      </c>
      <c r="M83" s="5">
        <v>1983</v>
      </c>
      <c r="N83" t="s">
        <v>1576</v>
      </c>
      <c r="O83" t="s">
        <v>1790</v>
      </c>
      <c r="P83" t="s">
        <v>72</v>
      </c>
      <c r="Q83" t="s">
        <v>1794</v>
      </c>
      <c r="T83" t="s">
        <v>1792</v>
      </c>
      <c r="U83" t="s">
        <v>41</v>
      </c>
      <c r="V83" t="s">
        <v>39</v>
      </c>
      <c r="W83" t="s">
        <v>1792</v>
      </c>
      <c r="X83" t="s">
        <v>1792</v>
      </c>
      <c r="Y83" t="s">
        <v>40</v>
      </c>
      <c r="Z83" t="s">
        <v>39</v>
      </c>
      <c r="AA83" t="s">
        <v>1792</v>
      </c>
      <c r="AB83" t="s">
        <v>1792</v>
      </c>
      <c r="AC83" t="s">
        <v>1901</v>
      </c>
      <c r="AE83" t="s">
        <v>1790</v>
      </c>
      <c r="AF83" t="s">
        <v>72</v>
      </c>
      <c r="AG83" t="s">
        <v>1986</v>
      </c>
      <c r="AH83">
        <v>1</v>
      </c>
      <c r="AI83">
        <f t="shared" si="5"/>
        <v>1</v>
      </c>
      <c r="AJ83" s="5">
        <v>1</v>
      </c>
      <c r="AK83" t="s">
        <v>1795</v>
      </c>
      <c r="AL83" s="5">
        <v>1</v>
      </c>
      <c r="AM83" s="8">
        <f t="shared" si="6"/>
        <v>3</v>
      </c>
      <c r="AN83">
        <f t="shared" si="7"/>
        <v>2</v>
      </c>
      <c r="AP83" t="s">
        <v>2083</v>
      </c>
      <c r="AQ83" t="s">
        <v>2081</v>
      </c>
      <c r="AR83" t="str">
        <f t="shared" si="4"/>
        <v>Urea</v>
      </c>
      <c r="AS83">
        <v>1</v>
      </c>
      <c r="AV83" s="10" t="s">
        <v>616</v>
      </c>
      <c r="AW83" s="10" t="s">
        <v>2110</v>
      </c>
    </row>
    <row r="84" spans="1:49" x14ac:dyDescent="0.25">
      <c r="A84" t="s">
        <v>121</v>
      </c>
      <c r="B84" t="s">
        <v>419</v>
      </c>
      <c r="C84" t="s">
        <v>67</v>
      </c>
      <c r="D84" t="s">
        <v>40</v>
      </c>
      <c r="E84" t="s">
        <v>635</v>
      </c>
      <c r="F84" t="s">
        <v>636</v>
      </c>
      <c r="G84" t="s">
        <v>637</v>
      </c>
      <c r="H84" t="s">
        <v>639</v>
      </c>
      <c r="I84" t="s">
        <v>647</v>
      </c>
      <c r="J84" t="s">
        <v>673</v>
      </c>
      <c r="K84" t="s">
        <v>809</v>
      </c>
      <c r="L84" t="s">
        <v>1075</v>
      </c>
      <c r="M84" s="5">
        <v>1976</v>
      </c>
      <c r="N84" t="s">
        <v>1577</v>
      </c>
      <c r="O84" t="s">
        <v>1790</v>
      </c>
      <c r="P84" t="s">
        <v>66</v>
      </c>
      <c r="Q84" t="s">
        <v>1794</v>
      </c>
      <c r="T84" t="s">
        <v>1792</v>
      </c>
      <c r="U84" t="s">
        <v>1792</v>
      </c>
      <c r="V84" t="s">
        <v>39</v>
      </c>
      <c r="W84" t="s">
        <v>1792</v>
      </c>
      <c r="X84" t="s">
        <v>1792</v>
      </c>
      <c r="Y84" t="s">
        <v>41</v>
      </c>
      <c r="Z84" t="s">
        <v>39</v>
      </c>
      <c r="AA84" t="s">
        <v>1792</v>
      </c>
      <c r="AB84" t="s">
        <v>1792</v>
      </c>
      <c r="AC84" t="s">
        <v>1901</v>
      </c>
      <c r="AE84" t="s">
        <v>1790</v>
      </c>
      <c r="AF84" t="s">
        <v>66</v>
      </c>
      <c r="AG84" t="s">
        <v>1986</v>
      </c>
      <c r="AH84">
        <v>1.5</v>
      </c>
      <c r="AI84">
        <f t="shared" si="5"/>
        <v>1</v>
      </c>
      <c r="AJ84" s="5">
        <v>1</v>
      </c>
      <c r="AK84" t="s">
        <v>1795</v>
      </c>
      <c r="AL84" s="5">
        <v>1</v>
      </c>
      <c r="AM84" s="8">
        <f t="shared" si="6"/>
        <v>3</v>
      </c>
      <c r="AN84">
        <f t="shared" si="7"/>
        <v>2</v>
      </c>
      <c r="AP84" t="s">
        <v>2085</v>
      </c>
      <c r="AQ84" t="s">
        <v>2081</v>
      </c>
      <c r="AR84" t="str">
        <f t="shared" si="4"/>
        <v>NPK</v>
      </c>
      <c r="AS84">
        <v>1</v>
      </c>
      <c r="AV84" s="9" t="s">
        <v>616</v>
      </c>
      <c r="AW84" s="9" t="s">
        <v>2113</v>
      </c>
    </row>
    <row r="85" spans="1:49" x14ac:dyDescent="0.25">
      <c r="A85" t="s">
        <v>122</v>
      </c>
      <c r="B85" t="s">
        <v>420</v>
      </c>
      <c r="C85" t="s">
        <v>67</v>
      </c>
      <c r="D85" t="s">
        <v>40</v>
      </c>
      <c r="E85" t="s">
        <v>635</v>
      </c>
      <c r="F85" t="s">
        <v>636</v>
      </c>
      <c r="G85" t="s">
        <v>637</v>
      </c>
      <c r="H85" t="s">
        <v>639</v>
      </c>
      <c r="I85" t="s">
        <v>647</v>
      </c>
      <c r="J85" t="s">
        <v>676</v>
      </c>
      <c r="K85" t="s">
        <v>810</v>
      </c>
      <c r="L85" t="s">
        <v>1076</v>
      </c>
      <c r="M85" s="5">
        <v>2093</v>
      </c>
      <c r="N85" t="s">
        <v>1578</v>
      </c>
      <c r="O85" t="s">
        <v>1790</v>
      </c>
      <c r="P85" t="s">
        <v>63</v>
      </c>
      <c r="Q85" t="s">
        <v>1794</v>
      </c>
      <c r="T85" t="s">
        <v>1792</v>
      </c>
      <c r="U85" t="s">
        <v>1792</v>
      </c>
      <c r="V85" t="s">
        <v>39</v>
      </c>
      <c r="W85" t="s">
        <v>1792</v>
      </c>
      <c r="X85" t="s">
        <v>1792</v>
      </c>
      <c r="Y85" t="s">
        <v>40</v>
      </c>
      <c r="Z85" t="s">
        <v>39</v>
      </c>
      <c r="AA85" t="s">
        <v>1792</v>
      </c>
      <c r="AB85" t="s">
        <v>1792</v>
      </c>
      <c r="AC85" t="s">
        <v>1901</v>
      </c>
      <c r="AE85" t="s">
        <v>1790</v>
      </c>
      <c r="AF85" t="s">
        <v>63</v>
      </c>
      <c r="AG85" t="s">
        <v>1986</v>
      </c>
      <c r="AH85">
        <v>0.12</v>
      </c>
      <c r="AI85">
        <f t="shared" si="5"/>
        <v>0</v>
      </c>
      <c r="AJ85" s="5">
        <v>0</v>
      </c>
      <c r="AK85" t="s">
        <v>1795</v>
      </c>
      <c r="AL85" s="5">
        <v>1</v>
      </c>
      <c r="AM85" s="8">
        <f t="shared" si="6"/>
        <v>1</v>
      </c>
      <c r="AN85">
        <f t="shared" si="7"/>
        <v>1</v>
      </c>
      <c r="AO85" t="s">
        <v>2080</v>
      </c>
      <c r="AP85" t="s">
        <v>2085</v>
      </c>
      <c r="AR85" t="str">
        <f t="shared" si="4"/>
        <v>Urea</v>
      </c>
      <c r="AS85">
        <v>1</v>
      </c>
      <c r="AV85" s="10" t="s">
        <v>616</v>
      </c>
      <c r="AW85" s="10" t="s">
        <v>2108</v>
      </c>
    </row>
    <row r="86" spans="1:49" x14ac:dyDescent="0.25">
      <c r="A86" t="s">
        <v>123</v>
      </c>
      <c r="B86" t="s">
        <v>421</v>
      </c>
      <c r="C86" t="s">
        <v>67</v>
      </c>
      <c r="D86" t="s">
        <v>40</v>
      </c>
      <c r="E86" t="s">
        <v>635</v>
      </c>
      <c r="F86" t="s">
        <v>636</v>
      </c>
      <c r="G86" t="s">
        <v>637</v>
      </c>
      <c r="H86" t="s">
        <v>639</v>
      </c>
      <c r="I86" t="s">
        <v>647</v>
      </c>
      <c r="J86" t="s">
        <v>676</v>
      </c>
      <c r="K86" t="s">
        <v>808</v>
      </c>
      <c r="L86" t="s">
        <v>1074</v>
      </c>
      <c r="M86" s="5">
        <v>1983</v>
      </c>
      <c r="N86" t="s">
        <v>1579</v>
      </c>
      <c r="O86" t="s">
        <v>1791</v>
      </c>
      <c r="P86" t="s">
        <v>70</v>
      </c>
      <c r="Q86" t="s">
        <v>1794</v>
      </c>
      <c r="T86" t="s">
        <v>1792</v>
      </c>
      <c r="U86" t="s">
        <v>41</v>
      </c>
      <c r="V86" t="s">
        <v>1792</v>
      </c>
      <c r="W86" t="s">
        <v>1792</v>
      </c>
      <c r="X86" t="s">
        <v>1792</v>
      </c>
      <c r="Y86" t="s">
        <v>41</v>
      </c>
      <c r="Z86" t="s">
        <v>1792</v>
      </c>
      <c r="AA86" t="s">
        <v>1792</v>
      </c>
      <c r="AB86" t="s">
        <v>1792</v>
      </c>
      <c r="AC86" t="s">
        <v>1901</v>
      </c>
      <c r="AE86" t="s">
        <v>1790</v>
      </c>
      <c r="AF86" t="s">
        <v>72</v>
      </c>
      <c r="AG86" t="s">
        <v>1986</v>
      </c>
      <c r="AH86">
        <v>0.25</v>
      </c>
      <c r="AI86">
        <f t="shared" si="5"/>
        <v>0</v>
      </c>
      <c r="AJ86" s="5">
        <v>1</v>
      </c>
      <c r="AK86" t="s">
        <v>1795</v>
      </c>
      <c r="AL86" s="5">
        <v>1</v>
      </c>
      <c r="AM86" s="8">
        <f t="shared" si="6"/>
        <v>2</v>
      </c>
      <c r="AN86">
        <f t="shared" si="7"/>
        <v>1</v>
      </c>
      <c r="AP86" t="s">
        <v>2085</v>
      </c>
      <c r="AQ86" t="s">
        <v>2081</v>
      </c>
      <c r="AR86" t="str">
        <f t="shared" si="4"/>
        <v>Urea</v>
      </c>
      <c r="AS86">
        <v>1</v>
      </c>
      <c r="AV86" s="9" t="s">
        <v>439</v>
      </c>
      <c r="AW86" s="9" t="s">
        <v>2108</v>
      </c>
    </row>
    <row r="87" spans="1:49" x14ac:dyDescent="0.25">
      <c r="A87" t="s">
        <v>124</v>
      </c>
      <c r="B87" t="s">
        <v>422</v>
      </c>
      <c r="C87" t="s">
        <v>67</v>
      </c>
      <c r="D87" t="s">
        <v>40</v>
      </c>
      <c r="E87" t="s">
        <v>635</v>
      </c>
      <c r="F87" t="s">
        <v>636</v>
      </c>
      <c r="G87" t="s">
        <v>637</v>
      </c>
      <c r="H87" t="s">
        <v>639</v>
      </c>
      <c r="I87" t="s">
        <v>647</v>
      </c>
      <c r="J87" t="s">
        <v>676</v>
      </c>
      <c r="K87" t="s">
        <v>811</v>
      </c>
      <c r="L87" t="s">
        <v>1077</v>
      </c>
      <c r="M87" s="5">
        <v>2129</v>
      </c>
      <c r="N87" t="s">
        <v>1580</v>
      </c>
      <c r="O87" t="s">
        <v>1791</v>
      </c>
      <c r="P87" t="s">
        <v>76</v>
      </c>
      <c r="Q87" t="s">
        <v>1795</v>
      </c>
      <c r="R87" t="s">
        <v>1816</v>
      </c>
      <c r="S87" t="s">
        <v>1790</v>
      </c>
      <c r="T87" t="s">
        <v>74</v>
      </c>
      <c r="U87" t="s">
        <v>40</v>
      </c>
      <c r="V87" t="s">
        <v>1792</v>
      </c>
      <c r="W87" t="s">
        <v>1792</v>
      </c>
      <c r="X87" t="s">
        <v>1792</v>
      </c>
      <c r="Y87" t="s">
        <v>40</v>
      </c>
      <c r="Z87" t="s">
        <v>1792</v>
      </c>
      <c r="AA87" t="s">
        <v>1792</v>
      </c>
      <c r="AB87" t="s">
        <v>1792</v>
      </c>
      <c r="AC87" t="s">
        <v>1901</v>
      </c>
      <c r="AE87" t="s">
        <v>1790</v>
      </c>
      <c r="AF87" t="s">
        <v>74</v>
      </c>
      <c r="AG87" t="s">
        <v>1986</v>
      </c>
      <c r="AH87">
        <v>0.5</v>
      </c>
      <c r="AI87">
        <f t="shared" si="5"/>
        <v>0.5</v>
      </c>
      <c r="AJ87" s="5">
        <v>1</v>
      </c>
      <c r="AK87" t="s">
        <v>1795</v>
      </c>
      <c r="AL87" s="5">
        <v>1</v>
      </c>
      <c r="AM87" s="8">
        <f t="shared" si="6"/>
        <v>2.5</v>
      </c>
      <c r="AN87">
        <f t="shared" si="7"/>
        <v>2</v>
      </c>
      <c r="AP87" t="s">
        <v>2083</v>
      </c>
      <c r="AQ87" t="s">
        <v>2081</v>
      </c>
      <c r="AR87" t="str">
        <f t="shared" si="4"/>
        <v>Urea</v>
      </c>
      <c r="AS87">
        <v>1</v>
      </c>
      <c r="AV87" s="10" t="s">
        <v>439</v>
      </c>
      <c r="AW87" s="10" t="s">
        <v>2113</v>
      </c>
    </row>
    <row r="88" spans="1:49" x14ac:dyDescent="0.25">
      <c r="A88" t="s">
        <v>125</v>
      </c>
      <c r="B88" t="s">
        <v>423</v>
      </c>
      <c r="C88" t="s">
        <v>67</v>
      </c>
      <c r="D88" t="s">
        <v>40</v>
      </c>
      <c r="E88" t="s">
        <v>635</v>
      </c>
      <c r="F88" t="s">
        <v>636</v>
      </c>
      <c r="G88" t="s">
        <v>637</v>
      </c>
      <c r="H88" t="s">
        <v>639</v>
      </c>
      <c r="I88" t="s">
        <v>647</v>
      </c>
      <c r="J88" t="s">
        <v>676</v>
      </c>
      <c r="K88" t="s">
        <v>808</v>
      </c>
      <c r="L88" t="s">
        <v>1074</v>
      </c>
      <c r="M88" s="5">
        <v>1983</v>
      </c>
      <c r="N88" t="s">
        <v>1581</v>
      </c>
      <c r="O88" t="s">
        <v>1791</v>
      </c>
      <c r="P88" t="s">
        <v>55</v>
      </c>
      <c r="Q88" t="s">
        <v>1794</v>
      </c>
      <c r="R88" t="s">
        <v>1817</v>
      </c>
      <c r="S88" t="s">
        <v>1790</v>
      </c>
      <c r="T88" t="s">
        <v>100</v>
      </c>
      <c r="U88" t="s">
        <v>42</v>
      </c>
      <c r="V88" t="s">
        <v>39</v>
      </c>
      <c r="W88" t="s">
        <v>1792</v>
      </c>
      <c r="X88" t="s">
        <v>39</v>
      </c>
      <c r="Y88" t="s">
        <v>1792</v>
      </c>
      <c r="Z88" t="s">
        <v>1792</v>
      </c>
      <c r="AA88" t="s">
        <v>1792</v>
      </c>
      <c r="AB88" t="s">
        <v>39</v>
      </c>
      <c r="AC88" t="s">
        <v>1901</v>
      </c>
      <c r="AE88" t="s">
        <v>1791</v>
      </c>
      <c r="AF88" t="s">
        <v>55</v>
      </c>
      <c r="AG88" t="s">
        <v>1970</v>
      </c>
      <c r="AH88">
        <v>0.5</v>
      </c>
      <c r="AI88">
        <f t="shared" si="5"/>
        <v>0.5</v>
      </c>
      <c r="AJ88" s="5">
        <v>0</v>
      </c>
      <c r="AK88" t="s">
        <v>1794</v>
      </c>
      <c r="AL88" s="5">
        <v>0</v>
      </c>
      <c r="AM88" s="8">
        <f t="shared" si="6"/>
        <v>0.5</v>
      </c>
      <c r="AN88">
        <f t="shared" si="7"/>
        <v>0</v>
      </c>
      <c r="AP88" t="s">
        <v>2085</v>
      </c>
      <c r="AQ88" t="s">
        <v>2081</v>
      </c>
      <c r="AR88" t="str">
        <f t="shared" si="4"/>
        <v>Urea</v>
      </c>
      <c r="AS88">
        <v>1</v>
      </c>
      <c r="AV88" s="9" t="s">
        <v>440</v>
      </c>
      <c r="AW88" s="9" t="s">
        <v>2108</v>
      </c>
    </row>
    <row r="89" spans="1:49" x14ac:dyDescent="0.25">
      <c r="A89" t="s">
        <v>126</v>
      </c>
      <c r="B89" t="s">
        <v>424</v>
      </c>
      <c r="C89" t="s">
        <v>67</v>
      </c>
      <c r="D89" t="s">
        <v>40</v>
      </c>
      <c r="E89" t="s">
        <v>635</v>
      </c>
      <c r="F89" t="s">
        <v>636</v>
      </c>
      <c r="G89" t="s">
        <v>637</v>
      </c>
      <c r="H89" t="s">
        <v>639</v>
      </c>
      <c r="I89" t="s">
        <v>647</v>
      </c>
      <c r="J89" t="s">
        <v>676</v>
      </c>
      <c r="K89" t="s">
        <v>812</v>
      </c>
      <c r="L89" t="s">
        <v>1078</v>
      </c>
      <c r="M89" s="5">
        <v>2084</v>
      </c>
      <c r="N89" t="s">
        <v>1582</v>
      </c>
      <c r="O89" t="s">
        <v>1791</v>
      </c>
      <c r="P89" t="s">
        <v>71</v>
      </c>
      <c r="Q89" t="s">
        <v>1794</v>
      </c>
      <c r="R89" t="s">
        <v>1818</v>
      </c>
      <c r="S89" t="s">
        <v>1790</v>
      </c>
      <c r="T89" t="s">
        <v>76</v>
      </c>
      <c r="U89" t="s">
        <v>40</v>
      </c>
      <c r="V89" t="s">
        <v>1792</v>
      </c>
      <c r="W89" t="s">
        <v>1792</v>
      </c>
      <c r="X89" t="s">
        <v>1792</v>
      </c>
      <c r="Y89" t="s">
        <v>40</v>
      </c>
      <c r="Z89" t="s">
        <v>1792</v>
      </c>
      <c r="AA89" t="s">
        <v>1792</v>
      </c>
      <c r="AB89" t="s">
        <v>1792</v>
      </c>
      <c r="AC89" t="s">
        <v>1904</v>
      </c>
      <c r="AE89" t="s">
        <v>1791</v>
      </c>
      <c r="AF89" t="s">
        <v>51</v>
      </c>
      <c r="AG89" t="s">
        <v>1970</v>
      </c>
      <c r="AH89">
        <v>0.5</v>
      </c>
      <c r="AI89">
        <f t="shared" si="5"/>
        <v>0.5</v>
      </c>
      <c r="AJ89" s="5">
        <v>0</v>
      </c>
      <c r="AK89" t="s">
        <v>1794</v>
      </c>
      <c r="AL89" s="5">
        <v>0</v>
      </c>
      <c r="AM89" s="8">
        <f t="shared" si="6"/>
        <v>0.5</v>
      </c>
      <c r="AN89">
        <f t="shared" si="7"/>
        <v>0</v>
      </c>
      <c r="AP89" t="s">
        <v>2083</v>
      </c>
      <c r="AQ89" t="s">
        <v>2081</v>
      </c>
      <c r="AR89" t="str">
        <f t="shared" si="4"/>
        <v>NPK</v>
      </c>
      <c r="AS89">
        <v>1</v>
      </c>
      <c r="AV89" s="10" t="s">
        <v>440</v>
      </c>
      <c r="AW89" s="10" t="s">
        <v>2113</v>
      </c>
    </row>
    <row r="90" spans="1:49" x14ac:dyDescent="0.25">
      <c r="A90" t="s">
        <v>127</v>
      </c>
      <c r="B90" t="s">
        <v>425</v>
      </c>
      <c r="C90" t="s">
        <v>67</v>
      </c>
      <c r="D90" t="s">
        <v>40</v>
      </c>
      <c r="E90" t="s">
        <v>635</v>
      </c>
      <c r="F90" t="s">
        <v>636</v>
      </c>
      <c r="G90" t="s">
        <v>637</v>
      </c>
      <c r="H90" t="s">
        <v>639</v>
      </c>
      <c r="I90" t="s">
        <v>648</v>
      </c>
      <c r="J90" t="s">
        <v>676</v>
      </c>
      <c r="K90" t="s">
        <v>808</v>
      </c>
      <c r="L90" t="s">
        <v>1074</v>
      </c>
      <c r="M90" s="5">
        <v>1983</v>
      </c>
      <c r="N90" t="s">
        <v>1583</v>
      </c>
      <c r="O90" t="s">
        <v>1791</v>
      </c>
      <c r="P90" t="s">
        <v>68</v>
      </c>
      <c r="Q90" t="s">
        <v>1795</v>
      </c>
      <c r="R90" t="s">
        <v>1819</v>
      </c>
      <c r="S90" t="s">
        <v>1790</v>
      </c>
      <c r="T90" t="s">
        <v>70</v>
      </c>
      <c r="U90" t="s">
        <v>40</v>
      </c>
      <c r="V90" t="s">
        <v>39</v>
      </c>
      <c r="W90" t="s">
        <v>1792</v>
      </c>
      <c r="X90" t="s">
        <v>1792</v>
      </c>
      <c r="Y90" t="s">
        <v>40</v>
      </c>
      <c r="Z90" t="s">
        <v>39</v>
      </c>
      <c r="AA90" t="s">
        <v>1792</v>
      </c>
      <c r="AB90" t="s">
        <v>1792</v>
      </c>
      <c r="AC90" t="s">
        <v>1902</v>
      </c>
      <c r="AE90" t="s">
        <v>1790</v>
      </c>
      <c r="AF90" t="s">
        <v>70</v>
      </c>
      <c r="AG90" t="s">
        <v>1986</v>
      </c>
      <c r="AH90">
        <v>0.25</v>
      </c>
      <c r="AI90">
        <f t="shared" si="5"/>
        <v>0</v>
      </c>
      <c r="AJ90" s="5">
        <v>0</v>
      </c>
      <c r="AK90" t="s">
        <v>1794</v>
      </c>
      <c r="AL90" s="5">
        <v>0</v>
      </c>
      <c r="AM90" s="8">
        <f t="shared" si="6"/>
        <v>0</v>
      </c>
      <c r="AN90">
        <f t="shared" si="7"/>
        <v>0</v>
      </c>
      <c r="AP90" t="s">
        <v>2085</v>
      </c>
      <c r="AQ90" t="s">
        <v>2081</v>
      </c>
      <c r="AR90" t="str">
        <f t="shared" si="4"/>
        <v>NPK</v>
      </c>
      <c r="AS90">
        <v>1</v>
      </c>
      <c r="AV90" s="9" t="s">
        <v>441</v>
      </c>
      <c r="AW90" s="9" t="s">
        <v>2108</v>
      </c>
    </row>
    <row r="91" spans="1:49" x14ac:dyDescent="0.25">
      <c r="A91" t="s">
        <v>128</v>
      </c>
      <c r="B91" t="s">
        <v>426</v>
      </c>
      <c r="C91" t="s">
        <v>67</v>
      </c>
      <c r="D91" t="s">
        <v>40</v>
      </c>
      <c r="E91" t="s">
        <v>635</v>
      </c>
      <c r="F91" t="s">
        <v>636</v>
      </c>
      <c r="G91" t="s">
        <v>637</v>
      </c>
      <c r="H91" t="s">
        <v>639</v>
      </c>
      <c r="I91" t="s">
        <v>648</v>
      </c>
      <c r="J91" t="s">
        <v>676</v>
      </c>
      <c r="K91" t="s">
        <v>813</v>
      </c>
      <c r="L91" t="s">
        <v>1079</v>
      </c>
      <c r="M91" s="5">
        <v>2109</v>
      </c>
      <c r="N91" t="s">
        <v>1584</v>
      </c>
      <c r="O91" t="s">
        <v>1790</v>
      </c>
      <c r="P91" t="s">
        <v>70</v>
      </c>
      <c r="Q91" t="s">
        <v>1794</v>
      </c>
      <c r="T91" t="s">
        <v>1792</v>
      </c>
      <c r="U91" t="s">
        <v>40</v>
      </c>
      <c r="V91" t="s">
        <v>39</v>
      </c>
      <c r="W91" t="s">
        <v>1792</v>
      </c>
      <c r="X91" t="s">
        <v>1792</v>
      </c>
      <c r="Y91" t="s">
        <v>1792</v>
      </c>
      <c r="Z91" t="s">
        <v>39</v>
      </c>
      <c r="AA91" t="s">
        <v>1792</v>
      </c>
      <c r="AB91" t="s">
        <v>1792</v>
      </c>
      <c r="AC91" t="s">
        <v>1907</v>
      </c>
      <c r="AE91" t="s">
        <v>1790</v>
      </c>
      <c r="AF91" t="s">
        <v>70</v>
      </c>
      <c r="AG91" t="s">
        <v>1986</v>
      </c>
      <c r="AH91">
        <v>1</v>
      </c>
      <c r="AI91">
        <f t="shared" si="5"/>
        <v>1</v>
      </c>
      <c r="AJ91" s="5">
        <v>0</v>
      </c>
      <c r="AK91" t="s">
        <v>1794</v>
      </c>
      <c r="AL91" s="5">
        <v>0</v>
      </c>
      <c r="AM91" s="8">
        <f t="shared" si="6"/>
        <v>1</v>
      </c>
      <c r="AN91">
        <f t="shared" si="7"/>
        <v>1</v>
      </c>
      <c r="AP91" t="s">
        <v>2085</v>
      </c>
      <c r="AQ91" t="s">
        <v>2081</v>
      </c>
      <c r="AR91" t="str">
        <f t="shared" si="4"/>
        <v>NPK</v>
      </c>
      <c r="AS91">
        <v>1</v>
      </c>
      <c r="AV91" s="10" t="s">
        <v>441</v>
      </c>
      <c r="AW91" s="10" t="s">
        <v>2110</v>
      </c>
    </row>
    <row r="92" spans="1:49" x14ac:dyDescent="0.25">
      <c r="A92" t="s">
        <v>129</v>
      </c>
      <c r="B92" t="s">
        <v>427</v>
      </c>
      <c r="C92" t="s">
        <v>67</v>
      </c>
      <c r="D92" t="s">
        <v>40</v>
      </c>
      <c r="E92" t="s">
        <v>635</v>
      </c>
      <c r="F92" t="s">
        <v>636</v>
      </c>
      <c r="G92" t="s">
        <v>637</v>
      </c>
      <c r="H92" t="s">
        <v>639</v>
      </c>
      <c r="I92" t="s">
        <v>648</v>
      </c>
      <c r="J92" t="s">
        <v>676</v>
      </c>
      <c r="K92" t="s">
        <v>814</v>
      </c>
      <c r="L92" t="s">
        <v>1080</v>
      </c>
      <c r="M92" s="5">
        <v>2085</v>
      </c>
      <c r="N92" t="s">
        <v>1585</v>
      </c>
      <c r="O92" t="s">
        <v>1790</v>
      </c>
      <c r="P92" t="s">
        <v>73</v>
      </c>
      <c r="Q92" t="s">
        <v>1794</v>
      </c>
      <c r="T92" t="s">
        <v>1792</v>
      </c>
      <c r="U92" t="s">
        <v>41</v>
      </c>
      <c r="V92" t="s">
        <v>39</v>
      </c>
      <c r="W92" t="s">
        <v>1792</v>
      </c>
      <c r="X92" t="s">
        <v>1792</v>
      </c>
      <c r="Y92" t="s">
        <v>40</v>
      </c>
      <c r="Z92" t="s">
        <v>40</v>
      </c>
      <c r="AA92" t="s">
        <v>1792</v>
      </c>
      <c r="AB92" t="s">
        <v>1792</v>
      </c>
      <c r="AC92" t="s">
        <v>1923</v>
      </c>
      <c r="AE92" t="s">
        <v>1790</v>
      </c>
      <c r="AF92" t="s">
        <v>55</v>
      </c>
      <c r="AG92" t="s">
        <v>1972</v>
      </c>
      <c r="AH92">
        <v>1</v>
      </c>
      <c r="AI92">
        <f t="shared" si="5"/>
        <v>1</v>
      </c>
      <c r="AJ92" s="5">
        <v>1</v>
      </c>
      <c r="AK92" t="s">
        <v>1795</v>
      </c>
      <c r="AL92" s="5">
        <v>1</v>
      </c>
      <c r="AM92" s="8">
        <f t="shared" si="6"/>
        <v>3</v>
      </c>
      <c r="AN92">
        <f t="shared" si="7"/>
        <v>2</v>
      </c>
      <c r="AP92" t="s">
        <v>2083</v>
      </c>
      <c r="AQ92" t="s">
        <v>2081</v>
      </c>
      <c r="AR92" t="str">
        <f t="shared" si="4"/>
        <v>Urea</v>
      </c>
      <c r="AS92">
        <v>1</v>
      </c>
      <c r="AV92" s="9" t="s">
        <v>442</v>
      </c>
      <c r="AW92" s="9" t="s">
        <v>2108</v>
      </c>
    </row>
    <row r="93" spans="1:49" x14ac:dyDescent="0.25">
      <c r="A93" t="s">
        <v>130</v>
      </c>
      <c r="B93" t="s">
        <v>428</v>
      </c>
      <c r="C93" t="s">
        <v>39</v>
      </c>
      <c r="D93" t="s">
        <v>41</v>
      </c>
      <c r="E93" t="s">
        <v>635</v>
      </c>
      <c r="F93" t="s">
        <v>636</v>
      </c>
      <c r="G93" t="s">
        <v>637</v>
      </c>
      <c r="H93" t="s">
        <v>639</v>
      </c>
      <c r="I93" t="s">
        <v>648</v>
      </c>
      <c r="J93" t="s">
        <v>676</v>
      </c>
      <c r="K93" t="s">
        <v>815</v>
      </c>
      <c r="L93" t="s">
        <v>1081</v>
      </c>
      <c r="M93" s="5">
        <v>2103</v>
      </c>
      <c r="N93" t="s">
        <v>1586</v>
      </c>
      <c r="O93" t="s">
        <v>1790</v>
      </c>
      <c r="P93" t="s">
        <v>70</v>
      </c>
      <c r="Q93" t="s">
        <v>1794</v>
      </c>
      <c r="R93" t="s">
        <v>1820</v>
      </c>
      <c r="S93" t="s">
        <v>1790</v>
      </c>
      <c r="T93" t="s">
        <v>70</v>
      </c>
      <c r="U93" t="s">
        <v>41</v>
      </c>
      <c r="V93" t="s">
        <v>39</v>
      </c>
      <c r="W93" t="s">
        <v>1792</v>
      </c>
      <c r="X93" t="s">
        <v>1792</v>
      </c>
      <c r="Y93" t="s">
        <v>39</v>
      </c>
      <c r="Z93" t="s">
        <v>39</v>
      </c>
      <c r="AA93" t="s">
        <v>1792</v>
      </c>
      <c r="AB93" t="s">
        <v>1792</v>
      </c>
      <c r="AC93" t="s">
        <v>1901</v>
      </c>
      <c r="AE93" t="s">
        <v>1791</v>
      </c>
      <c r="AF93" t="s">
        <v>50</v>
      </c>
      <c r="AG93" t="s">
        <v>1974</v>
      </c>
      <c r="AH93">
        <v>0.6</v>
      </c>
      <c r="AI93">
        <f t="shared" ref="AI93:AI120" si="8">IF(AH93&lt;0.5,0,IF(AH93=0.5,0.5,1))</f>
        <v>1</v>
      </c>
      <c r="AJ93" s="5">
        <v>1</v>
      </c>
      <c r="AK93" t="s">
        <v>1795</v>
      </c>
      <c r="AL93" s="5">
        <v>1</v>
      </c>
      <c r="AM93" s="8">
        <f t="shared" si="6"/>
        <v>3</v>
      </c>
      <c r="AN93">
        <f t="shared" si="7"/>
        <v>2</v>
      </c>
      <c r="AP93" t="s">
        <v>2083</v>
      </c>
      <c r="AQ93" t="s">
        <v>2081</v>
      </c>
      <c r="AR93" t="str">
        <f t="shared" si="4"/>
        <v>NPK</v>
      </c>
      <c r="AS93">
        <v>1</v>
      </c>
      <c r="AV93" s="10" t="s">
        <v>442</v>
      </c>
      <c r="AW93" s="10" t="s">
        <v>2113</v>
      </c>
    </row>
    <row r="94" spans="1:49" x14ac:dyDescent="0.25">
      <c r="A94" t="s">
        <v>131</v>
      </c>
      <c r="B94" t="s">
        <v>429</v>
      </c>
      <c r="C94" t="s">
        <v>67</v>
      </c>
      <c r="D94" t="s">
        <v>40</v>
      </c>
      <c r="E94" t="s">
        <v>635</v>
      </c>
      <c r="F94" t="s">
        <v>636</v>
      </c>
      <c r="G94" t="s">
        <v>637</v>
      </c>
      <c r="H94" t="s">
        <v>639</v>
      </c>
      <c r="I94" t="s">
        <v>648</v>
      </c>
      <c r="J94" t="s">
        <v>676</v>
      </c>
      <c r="K94" t="s">
        <v>816</v>
      </c>
      <c r="L94" t="s">
        <v>1082</v>
      </c>
      <c r="M94" s="5">
        <v>2094</v>
      </c>
      <c r="N94" t="s">
        <v>1587</v>
      </c>
      <c r="O94" t="s">
        <v>1791</v>
      </c>
      <c r="P94" t="s">
        <v>87</v>
      </c>
      <c r="Q94" t="s">
        <v>1795</v>
      </c>
      <c r="R94" t="s">
        <v>1821</v>
      </c>
      <c r="S94" t="s">
        <v>1790</v>
      </c>
      <c r="T94" t="s">
        <v>87</v>
      </c>
      <c r="U94" t="s">
        <v>40</v>
      </c>
      <c r="V94" t="s">
        <v>40</v>
      </c>
      <c r="W94" t="s">
        <v>39</v>
      </c>
      <c r="X94" t="s">
        <v>1792</v>
      </c>
      <c r="Y94" t="s">
        <v>39</v>
      </c>
      <c r="Z94" t="s">
        <v>40</v>
      </c>
      <c r="AA94" t="s">
        <v>39</v>
      </c>
      <c r="AB94" t="s">
        <v>1792</v>
      </c>
      <c r="AC94" t="s">
        <v>1923</v>
      </c>
      <c r="AE94" t="s">
        <v>1791</v>
      </c>
      <c r="AF94" t="s">
        <v>59</v>
      </c>
      <c r="AG94" t="s">
        <v>1970</v>
      </c>
      <c r="AH94">
        <v>0.5</v>
      </c>
      <c r="AI94">
        <f t="shared" si="8"/>
        <v>0.5</v>
      </c>
      <c r="AJ94" s="5">
        <v>1</v>
      </c>
      <c r="AK94" t="s">
        <v>1794</v>
      </c>
      <c r="AL94" s="5">
        <v>0</v>
      </c>
      <c r="AM94" s="8">
        <f t="shared" si="6"/>
        <v>1.5</v>
      </c>
      <c r="AN94">
        <f t="shared" si="7"/>
        <v>1</v>
      </c>
      <c r="AP94" t="s">
        <v>2085</v>
      </c>
      <c r="AQ94" t="s">
        <v>2081</v>
      </c>
      <c r="AR94" t="str">
        <f t="shared" si="4"/>
        <v>NPK</v>
      </c>
      <c r="AS94">
        <v>1</v>
      </c>
      <c r="AV94" s="9" t="s">
        <v>443</v>
      </c>
      <c r="AW94" s="9" t="s">
        <v>2108</v>
      </c>
    </row>
    <row r="95" spans="1:49" x14ac:dyDescent="0.25">
      <c r="A95" t="s">
        <v>132</v>
      </c>
      <c r="B95" t="s">
        <v>430</v>
      </c>
      <c r="C95" t="s">
        <v>39</v>
      </c>
      <c r="D95" t="s">
        <v>41</v>
      </c>
      <c r="E95" t="s">
        <v>635</v>
      </c>
      <c r="F95" t="s">
        <v>636</v>
      </c>
      <c r="G95" t="s">
        <v>637</v>
      </c>
      <c r="H95" t="s">
        <v>639</v>
      </c>
      <c r="I95" t="s">
        <v>648</v>
      </c>
      <c r="J95" t="s">
        <v>676</v>
      </c>
      <c r="K95" t="s">
        <v>817</v>
      </c>
      <c r="L95" t="s">
        <v>1083</v>
      </c>
      <c r="M95" s="5">
        <v>2092</v>
      </c>
      <c r="N95" t="s">
        <v>1588</v>
      </c>
      <c r="O95" t="s">
        <v>1790</v>
      </c>
      <c r="P95" t="s">
        <v>68</v>
      </c>
      <c r="Q95" t="s">
        <v>1794</v>
      </c>
      <c r="T95" t="s">
        <v>1792</v>
      </c>
      <c r="U95" t="s">
        <v>40</v>
      </c>
      <c r="V95" t="s">
        <v>39</v>
      </c>
      <c r="W95" t="s">
        <v>1792</v>
      </c>
      <c r="X95" t="s">
        <v>1792</v>
      </c>
      <c r="Y95" t="s">
        <v>1792</v>
      </c>
      <c r="Z95" t="s">
        <v>39</v>
      </c>
      <c r="AA95" t="s">
        <v>1792</v>
      </c>
      <c r="AB95" t="s">
        <v>1792</v>
      </c>
      <c r="AC95" t="s">
        <v>1919</v>
      </c>
      <c r="AE95" t="s">
        <v>1790</v>
      </c>
      <c r="AF95" t="s">
        <v>43</v>
      </c>
      <c r="AG95" t="s">
        <v>1972</v>
      </c>
      <c r="AH95">
        <v>0.16</v>
      </c>
      <c r="AI95">
        <f t="shared" si="8"/>
        <v>0</v>
      </c>
      <c r="AJ95" s="5">
        <v>0</v>
      </c>
      <c r="AK95" t="s">
        <v>1794</v>
      </c>
      <c r="AL95" s="5">
        <v>0</v>
      </c>
      <c r="AM95" s="8">
        <f t="shared" si="6"/>
        <v>0</v>
      </c>
      <c r="AN95">
        <f t="shared" si="7"/>
        <v>0</v>
      </c>
      <c r="AP95" t="s">
        <v>2085</v>
      </c>
      <c r="AQ95" t="s">
        <v>2081</v>
      </c>
      <c r="AR95" t="str">
        <f t="shared" si="4"/>
        <v>Urea</v>
      </c>
      <c r="AS95">
        <v>1</v>
      </c>
      <c r="AV95" s="10" t="s">
        <v>444</v>
      </c>
      <c r="AW95" s="10" t="s">
        <v>2108</v>
      </c>
    </row>
    <row r="96" spans="1:49" x14ac:dyDescent="0.25">
      <c r="A96" t="s">
        <v>133</v>
      </c>
      <c r="B96" t="s">
        <v>431</v>
      </c>
      <c r="C96" t="s">
        <v>67</v>
      </c>
      <c r="D96" t="s">
        <v>40</v>
      </c>
      <c r="E96" t="s">
        <v>635</v>
      </c>
      <c r="F96" t="s">
        <v>636</v>
      </c>
      <c r="G96" t="s">
        <v>637</v>
      </c>
      <c r="H96" t="s">
        <v>639</v>
      </c>
      <c r="I96" t="s">
        <v>648</v>
      </c>
      <c r="J96" t="s">
        <v>676</v>
      </c>
      <c r="K96" t="s">
        <v>818</v>
      </c>
      <c r="L96" t="s">
        <v>1084</v>
      </c>
      <c r="M96" s="5">
        <v>2090</v>
      </c>
      <c r="N96" t="s">
        <v>1589</v>
      </c>
      <c r="O96" t="s">
        <v>1791</v>
      </c>
      <c r="P96" t="s">
        <v>63</v>
      </c>
      <c r="Q96" t="s">
        <v>1794</v>
      </c>
      <c r="T96" t="s">
        <v>1792</v>
      </c>
      <c r="U96" t="s">
        <v>39</v>
      </c>
      <c r="V96" t="s">
        <v>39</v>
      </c>
      <c r="W96" t="s">
        <v>1792</v>
      </c>
      <c r="X96" t="s">
        <v>1792</v>
      </c>
      <c r="Y96" t="s">
        <v>1792</v>
      </c>
      <c r="Z96" t="s">
        <v>39</v>
      </c>
      <c r="AA96" t="s">
        <v>1792</v>
      </c>
      <c r="AB96" t="s">
        <v>1792</v>
      </c>
      <c r="AC96" t="s">
        <v>1901</v>
      </c>
      <c r="AE96" t="s">
        <v>1790</v>
      </c>
      <c r="AF96" t="s">
        <v>63</v>
      </c>
      <c r="AG96" t="s">
        <v>1985</v>
      </c>
      <c r="AH96">
        <v>0.5</v>
      </c>
      <c r="AI96">
        <f t="shared" si="8"/>
        <v>0.5</v>
      </c>
      <c r="AJ96" s="5">
        <v>1</v>
      </c>
      <c r="AK96" t="s">
        <v>1794</v>
      </c>
      <c r="AL96" s="5">
        <v>0</v>
      </c>
      <c r="AM96" s="8">
        <f t="shared" si="6"/>
        <v>1.5</v>
      </c>
      <c r="AN96">
        <f t="shared" si="7"/>
        <v>1</v>
      </c>
      <c r="AP96" t="s">
        <v>2085</v>
      </c>
      <c r="AQ96" t="s">
        <v>2081</v>
      </c>
      <c r="AR96" t="str">
        <f t="shared" si="4"/>
        <v>DAP</v>
      </c>
      <c r="AS96">
        <v>1</v>
      </c>
      <c r="AV96" s="9" t="s">
        <v>444</v>
      </c>
      <c r="AW96" s="9" t="s">
        <v>2113</v>
      </c>
    </row>
    <row r="97" spans="1:49" x14ac:dyDescent="0.25">
      <c r="A97" t="s">
        <v>134</v>
      </c>
      <c r="B97" t="s">
        <v>432</v>
      </c>
      <c r="C97" t="s">
        <v>67</v>
      </c>
      <c r="D97" t="s">
        <v>40</v>
      </c>
      <c r="E97" t="s">
        <v>635</v>
      </c>
      <c r="F97" t="s">
        <v>636</v>
      </c>
      <c r="G97" t="s">
        <v>637</v>
      </c>
      <c r="H97" t="s">
        <v>639</v>
      </c>
      <c r="I97" t="s">
        <v>648</v>
      </c>
      <c r="J97" t="s">
        <v>676</v>
      </c>
      <c r="K97" t="s">
        <v>819</v>
      </c>
      <c r="L97" t="s">
        <v>1085</v>
      </c>
      <c r="M97" s="5">
        <v>2050</v>
      </c>
      <c r="N97" t="s">
        <v>1590</v>
      </c>
      <c r="O97" t="s">
        <v>1790</v>
      </c>
      <c r="P97" t="s">
        <v>78</v>
      </c>
      <c r="Q97" t="s">
        <v>1794</v>
      </c>
      <c r="T97" t="s">
        <v>1792</v>
      </c>
      <c r="U97" t="s">
        <v>40</v>
      </c>
      <c r="V97" t="s">
        <v>39</v>
      </c>
      <c r="W97" t="s">
        <v>1792</v>
      </c>
      <c r="X97" t="s">
        <v>1792</v>
      </c>
      <c r="Y97" t="s">
        <v>41</v>
      </c>
      <c r="Z97" t="s">
        <v>1792</v>
      </c>
      <c r="AA97" t="s">
        <v>39</v>
      </c>
      <c r="AB97" t="s">
        <v>1792</v>
      </c>
      <c r="AC97" t="s">
        <v>1901</v>
      </c>
      <c r="AE97" t="s">
        <v>1790</v>
      </c>
      <c r="AF97" t="s">
        <v>53</v>
      </c>
      <c r="AG97" t="s">
        <v>1970</v>
      </c>
      <c r="AH97">
        <v>0.1</v>
      </c>
      <c r="AI97">
        <f t="shared" si="8"/>
        <v>0</v>
      </c>
      <c r="AJ97" s="5">
        <v>1</v>
      </c>
      <c r="AK97" t="s">
        <v>1795</v>
      </c>
      <c r="AL97" s="5">
        <v>1</v>
      </c>
      <c r="AM97" s="8">
        <f t="shared" si="6"/>
        <v>2</v>
      </c>
      <c r="AN97">
        <f t="shared" si="7"/>
        <v>1</v>
      </c>
      <c r="AP97" t="s">
        <v>2085</v>
      </c>
      <c r="AQ97" t="s">
        <v>2081</v>
      </c>
      <c r="AR97" t="str">
        <f t="shared" si="4"/>
        <v>NPK</v>
      </c>
      <c r="AS97">
        <v>1</v>
      </c>
      <c r="AV97" s="10" t="s">
        <v>445</v>
      </c>
      <c r="AW97" s="10" t="s">
        <v>2108</v>
      </c>
    </row>
    <row r="98" spans="1:49" x14ac:dyDescent="0.25">
      <c r="A98" t="s">
        <v>135</v>
      </c>
      <c r="B98" t="s">
        <v>433</v>
      </c>
      <c r="C98" t="s">
        <v>67</v>
      </c>
      <c r="D98" t="s">
        <v>40</v>
      </c>
      <c r="E98" t="s">
        <v>635</v>
      </c>
      <c r="F98" t="s">
        <v>636</v>
      </c>
      <c r="G98" t="s">
        <v>637</v>
      </c>
      <c r="H98" t="s">
        <v>639</v>
      </c>
      <c r="I98" t="s">
        <v>648</v>
      </c>
      <c r="J98" t="s">
        <v>676</v>
      </c>
      <c r="K98" t="s">
        <v>820</v>
      </c>
      <c r="L98" t="s">
        <v>1086</v>
      </c>
      <c r="M98" s="5">
        <v>2102</v>
      </c>
      <c r="N98" t="s">
        <v>1591</v>
      </c>
      <c r="O98" t="s">
        <v>1791</v>
      </c>
      <c r="P98" t="s">
        <v>68</v>
      </c>
      <c r="Q98" t="s">
        <v>1795</v>
      </c>
      <c r="R98" t="s">
        <v>1822</v>
      </c>
      <c r="S98" t="s">
        <v>1790</v>
      </c>
      <c r="T98" t="s">
        <v>78</v>
      </c>
      <c r="U98" t="s">
        <v>40</v>
      </c>
      <c r="V98" t="s">
        <v>1792</v>
      </c>
      <c r="W98" t="s">
        <v>1792</v>
      </c>
      <c r="X98" t="s">
        <v>1792</v>
      </c>
      <c r="Y98" t="s">
        <v>41</v>
      </c>
      <c r="Z98" t="s">
        <v>1792</v>
      </c>
      <c r="AA98" t="s">
        <v>1792</v>
      </c>
      <c r="AB98" t="s">
        <v>1792</v>
      </c>
      <c r="AC98" t="s">
        <v>1910</v>
      </c>
      <c r="AE98" t="s">
        <v>1790</v>
      </c>
      <c r="AF98" t="s">
        <v>54</v>
      </c>
      <c r="AG98" t="s">
        <v>1970</v>
      </c>
      <c r="AH98">
        <v>0.5</v>
      </c>
      <c r="AI98">
        <f t="shared" si="8"/>
        <v>0.5</v>
      </c>
      <c r="AJ98" s="5">
        <v>1</v>
      </c>
      <c r="AK98" t="s">
        <v>1794</v>
      </c>
      <c r="AL98" s="5">
        <v>0</v>
      </c>
      <c r="AM98" s="8">
        <f t="shared" si="6"/>
        <v>1.5</v>
      </c>
      <c r="AN98">
        <f t="shared" si="7"/>
        <v>1</v>
      </c>
      <c r="AP98" t="s">
        <v>2085</v>
      </c>
      <c r="AR98" t="str">
        <f t="shared" si="4"/>
        <v>Urea</v>
      </c>
      <c r="AS98">
        <v>1</v>
      </c>
      <c r="AV98" s="9" t="s">
        <v>445</v>
      </c>
      <c r="AW98" s="9" t="s">
        <v>2113</v>
      </c>
    </row>
    <row r="99" spans="1:49" x14ac:dyDescent="0.25">
      <c r="A99" t="s">
        <v>136</v>
      </c>
      <c r="B99" t="s">
        <v>434</v>
      </c>
      <c r="C99" t="s">
        <v>67</v>
      </c>
      <c r="D99" t="s">
        <v>40</v>
      </c>
      <c r="E99" t="s">
        <v>635</v>
      </c>
      <c r="F99" t="s">
        <v>636</v>
      </c>
      <c r="G99" t="s">
        <v>637</v>
      </c>
      <c r="H99" t="s">
        <v>639</v>
      </c>
      <c r="I99" t="s">
        <v>648</v>
      </c>
      <c r="J99" t="s">
        <v>676</v>
      </c>
      <c r="K99" t="s">
        <v>814</v>
      </c>
      <c r="L99" t="s">
        <v>1080</v>
      </c>
      <c r="M99" s="5">
        <v>2085</v>
      </c>
      <c r="N99" t="s">
        <v>1592</v>
      </c>
      <c r="O99" t="s">
        <v>1790</v>
      </c>
      <c r="P99" t="s">
        <v>63</v>
      </c>
      <c r="Q99" t="s">
        <v>1794</v>
      </c>
      <c r="R99" t="s">
        <v>1823</v>
      </c>
      <c r="T99" t="s">
        <v>1792</v>
      </c>
      <c r="U99" t="s">
        <v>1792</v>
      </c>
      <c r="V99" t="s">
        <v>1792</v>
      </c>
      <c r="W99" t="s">
        <v>1792</v>
      </c>
      <c r="X99" t="s">
        <v>1792</v>
      </c>
      <c r="Y99" t="s">
        <v>1792</v>
      </c>
      <c r="Z99" t="s">
        <v>1792</v>
      </c>
      <c r="AA99" t="s">
        <v>1792</v>
      </c>
      <c r="AB99" t="s">
        <v>1792</v>
      </c>
      <c r="AC99" t="s">
        <v>1901</v>
      </c>
      <c r="AE99" t="s">
        <v>1791</v>
      </c>
      <c r="AF99" t="s">
        <v>63</v>
      </c>
      <c r="AG99" t="s">
        <v>1970</v>
      </c>
      <c r="AH99">
        <v>1</v>
      </c>
      <c r="AI99">
        <f t="shared" si="8"/>
        <v>1</v>
      </c>
      <c r="AJ99" s="5">
        <v>1</v>
      </c>
      <c r="AK99" t="s">
        <v>1795</v>
      </c>
      <c r="AL99" s="5">
        <v>1</v>
      </c>
      <c r="AM99" s="8">
        <f t="shared" si="6"/>
        <v>3</v>
      </c>
      <c r="AN99">
        <f t="shared" si="7"/>
        <v>2</v>
      </c>
      <c r="AP99" t="s">
        <v>2085</v>
      </c>
      <c r="AR99" t="str">
        <f t="shared" si="4"/>
        <v>NPK</v>
      </c>
      <c r="AS99">
        <v>1</v>
      </c>
      <c r="AV99" s="10" t="s">
        <v>446</v>
      </c>
      <c r="AW99" s="10" t="s">
        <v>2108</v>
      </c>
    </row>
    <row r="100" spans="1:49" x14ac:dyDescent="0.25">
      <c r="A100" t="s">
        <v>137</v>
      </c>
      <c r="B100" t="s">
        <v>435</v>
      </c>
      <c r="C100" t="s">
        <v>39</v>
      </c>
      <c r="D100" t="s">
        <v>41</v>
      </c>
      <c r="E100" t="s">
        <v>635</v>
      </c>
      <c r="F100" t="s">
        <v>636</v>
      </c>
      <c r="G100" t="s">
        <v>637</v>
      </c>
      <c r="H100" t="s">
        <v>639</v>
      </c>
      <c r="I100" t="s">
        <v>648</v>
      </c>
      <c r="J100" t="s">
        <v>676</v>
      </c>
      <c r="K100" t="s">
        <v>821</v>
      </c>
      <c r="L100" t="s">
        <v>1087</v>
      </c>
      <c r="M100" s="5">
        <v>2083</v>
      </c>
      <c r="N100" t="s">
        <v>1593</v>
      </c>
      <c r="O100" t="s">
        <v>1790</v>
      </c>
      <c r="P100" t="s">
        <v>75</v>
      </c>
      <c r="Q100" t="s">
        <v>1794</v>
      </c>
      <c r="T100" t="s">
        <v>1792</v>
      </c>
      <c r="U100" t="s">
        <v>40</v>
      </c>
      <c r="V100" t="s">
        <v>1792</v>
      </c>
      <c r="W100" t="s">
        <v>1792</v>
      </c>
      <c r="X100" t="s">
        <v>1792</v>
      </c>
      <c r="Y100" t="s">
        <v>41</v>
      </c>
      <c r="Z100" t="s">
        <v>1792</v>
      </c>
      <c r="AA100" t="s">
        <v>1792</v>
      </c>
      <c r="AB100" t="s">
        <v>1792</v>
      </c>
      <c r="AC100" t="s">
        <v>1915</v>
      </c>
      <c r="AE100" t="s">
        <v>1790</v>
      </c>
      <c r="AF100" t="s">
        <v>75</v>
      </c>
      <c r="AG100" t="s">
        <v>1989</v>
      </c>
      <c r="AH100">
        <v>0.5</v>
      </c>
      <c r="AI100">
        <f t="shared" si="8"/>
        <v>0.5</v>
      </c>
      <c r="AJ100" s="5">
        <v>0</v>
      </c>
      <c r="AK100" t="s">
        <v>1794</v>
      </c>
      <c r="AL100" s="5">
        <v>0</v>
      </c>
      <c r="AM100" s="8">
        <f t="shared" si="6"/>
        <v>0.5</v>
      </c>
      <c r="AN100">
        <f t="shared" si="7"/>
        <v>0</v>
      </c>
      <c r="AP100" t="s">
        <v>2085</v>
      </c>
      <c r="AQ100" t="s">
        <v>2081</v>
      </c>
      <c r="AR100" t="str">
        <f t="shared" si="4"/>
        <v>pesticide</v>
      </c>
      <c r="AS100">
        <v>1</v>
      </c>
      <c r="AV100" s="9" t="s">
        <v>446</v>
      </c>
      <c r="AW100" s="9" t="s">
        <v>2113</v>
      </c>
    </row>
    <row r="101" spans="1:49" x14ac:dyDescent="0.25">
      <c r="A101" t="s">
        <v>138</v>
      </c>
      <c r="B101" t="s">
        <v>436</v>
      </c>
      <c r="C101" t="s">
        <v>39</v>
      </c>
      <c r="D101" t="s">
        <v>41</v>
      </c>
      <c r="E101" t="s">
        <v>635</v>
      </c>
      <c r="F101" t="s">
        <v>636</v>
      </c>
      <c r="G101" t="s">
        <v>637</v>
      </c>
      <c r="H101" t="s">
        <v>639</v>
      </c>
      <c r="I101" t="s">
        <v>648</v>
      </c>
      <c r="J101" t="s">
        <v>676</v>
      </c>
      <c r="K101" t="s">
        <v>822</v>
      </c>
      <c r="L101" t="s">
        <v>1088</v>
      </c>
      <c r="M101" s="5">
        <v>2033</v>
      </c>
      <c r="N101" t="s">
        <v>1594</v>
      </c>
      <c r="O101" t="s">
        <v>1791</v>
      </c>
      <c r="P101" t="s">
        <v>99</v>
      </c>
      <c r="Q101" t="s">
        <v>1795</v>
      </c>
      <c r="R101" t="s">
        <v>1824</v>
      </c>
      <c r="S101" t="s">
        <v>1790</v>
      </c>
      <c r="T101" t="s">
        <v>105</v>
      </c>
      <c r="U101" t="s">
        <v>40</v>
      </c>
      <c r="V101" t="s">
        <v>1792</v>
      </c>
      <c r="W101" t="s">
        <v>1792</v>
      </c>
      <c r="X101" t="s">
        <v>1792</v>
      </c>
      <c r="Y101" t="s">
        <v>40</v>
      </c>
      <c r="Z101" t="s">
        <v>1792</v>
      </c>
      <c r="AA101" t="s">
        <v>1792</v>
      </c>
      <c r="AB101" t="s">
        <v>1792</v>
      </c>
      <c r="AC101" t="s">
        <v>1901</v>
      </c>
      <c r="AE101" t="s">
        <v>1790</v>
      </c>
      <c r="AF101" t="s">
        <v>52</v>
      </c>
      <c r="AG101" t="s">
        <v>1972</v>
      </c>
      <c r="AH101">
        <v>0.5</v>
      </c>
      <c r="AI101">
        <f t="shared" si="8"/>
        <v>0.5</v>
      </c>
      <c r="AJ101" s="5">
        <v>0</v>
      </c>
      <c r="AK101" t="s">
        <v>1794</v>
      </c>
      <c r="AL101" s="5">
        <v>0</v>
      </c>
      <c r="AM101" s="8">
        <f t="shared" si="6"/>
        <v>0.5</v>
      </c>
      <c r="AN101">
        <f t="shared" si="7"/>
        <v>0</v>
      </c>
      <c r="AP101" t="s">
        <v>2085</v>
      </c>
      <c r="AR101" t="str">
        <f t="shared" si="4"/>
        <v>Urea</v>
      </c>
      <c r="AS101">
        <v>1</v>
      </c>
      <c r="AV101" s="10" t="s">
        <v>447</v>
      </c>
      <c r="AW101" s="10" t="s">
        <v>2108</v>
      </c>
    </row>
    <row r="102" spans="1:49" x14ac:dyDescent="0.25">
      <c r="A102" t="s">
        <v>139</v>
      </c>
      <c r="B102" t="s">
        <v>437</v>
      </c>
      <c r="C102" t="s">
        <v>39</v>
      </c>
      <c r="D102" t="s">
        <v>41</v>
      </c>
      <c r="E102" t="s">
        <v>635</v>
      </c>
      <c r="F102" t="s">
        <v>636</v>
      </c>
      <c r="G102" t="s">
        <v>637</v>
      </c>
      <c r="H102" t="s">
        <v>639</v>
      </c>
      <c r="I102" t="s">
        <v>648</v>
      </c>
      <c r="J102" t="s">
        <v>676</v>
      </c>
      <c r="K102" t="s">
        <v>823</v>
      </c>
      <c r="L102" t="s">
        <v>1089</v>
      </c>
      <c r="M102" s="5">
        <v>2069</v>
      </c>
      <c r="N102" t="s">
        <v>1595</v>
      </c>
      <c r="O102" t="s">
        <v>1791</v>
      </c>
      <c r="P102" t="s">
        <v>93</v>
      </c>
      <c r="Q102" t="s">
        <v>1795</v>
      </c>
      <c r="R102" t="s">
        <v>1825</v>
      </c>
      <c r="S102" t="s">
        <v>1790</v>
      </c>
      <c r="T102" t="s">
        <v>105</v>
      </c>
      <c r="U102" t="s">
        <v>1792</v>
      </c>
      <c r="V102" t="s">
        <v>39</v>
      </c>
      <c r="W102" t="s">
        <v>1792</v>
      </c>
      <c r="X102" t="s">
        <v>1792</v>
      </c>
      <c r="Y102" t="s">
        <v>1792</v>
      </c>
      <c r="Z102" t="s">
        <v>1792</v>
      </c>
      <c r="AA102" t="s">
        <v>1792</v>
      </c>
      <c r="AB102" t="s">
        <v>1792</v>
      </c>
      <c r="AC102" t="s">
        <v>1901</v>
      </c>
      <c r="AE102" t="s">
        <v>1791</v>
      </c>
      <c r="AF102" t="s">
        <v>57</v>
      </c>
      <c r="AG102" t="s">
        <v>1970</v>
      </c>
      <c r="AH102">
        <v>0.5</v>
      </c>
      <c r="AI102">
        <f t="shared" si="8"/>
        <v>0.5</v>
      </c>
      <c r="AJ102" s="5">
        <v>1</v>
      </c>
      <c r="AK102" t="s">
        <v>1794</v>
      </c>
      <c r="AL102" s="5">
        <v>0</v>
      </c>
      <c r="AM102" s="8">
        <f t="shared" si="6"/>
        <v>1.5</v>
      </c>
      <c r="AN102">
        <f t="shared" si="7"/>
        <v>1</v>
      </c>
      <c r="AP102" t="s">
        <v>2085</v>
      </c>
      <c r="AQ102" t="s">
        <v>2081</v>
      </c>
      <c r="AR102" t="str">
        <f t="shared" si="4"/>
        <v>Urea</v>
      </c>
      <c r="AS102">
        <v>1</v>
      </c>
      <c r="AV102" s="9" t="s">
        <v>447</v>
      </c>
      <c r="AW102" s="9" t="s">
        <v>2110</v>
      </c>
    </row>
    <row r="103" spans="1:49" x14ac:dyDescent="0.25">
      <c r="A103" t="s">
        <v>318</v>
      </c>
      <c r="B103" t="s">
        <v>616</v>
      </c>
      <c r="C103" t="s">
        <v>40</v>
      </c>
      <c r="D103" t="s">
        <v>41</v>
      </c>
      <c r="E103" t="s">
        <v>635</v>
      </c>
      <c r="F103" t="s">
        <v>636</v>
      </c>
      <c r="G103" t="s">
        <v>637</v>
      </c>
      <c r="H103" t="s">
        <v>639</v>
      </c>
      <c r="I103" t="s">
        <v>648</v>
      </c>
      <c r="J103" t="s">
        <v>676</v>
      </c>
      <c r="K103" t="s">
        <v>822</v>
      </c>
      <c r="L103" t="s">
        <v>1088</v>
      </c>
      <c r="M103" s="5">
        <v>2033</v>
      </c>
      <c r="N103" t="s">
        <v>1771</v>
      </c>
      <c r="O103" t="s">
        <v>1790</v>
      </c>
      <c r="P103" t="s">
        <v>76</v>
      </c>
      <c r="Q103" t="s">
        <v>1794</v>
      </c>
      <c r="T103" t="s">
        <v>1792</v>
      </c>
      <c r="U103" t="s">
        <v>40</v>
      </c>
      <c r="V103" t="s">
        <v>1792</v>
      </c>
      <c r="W103" t="s">
        <v>1792</v>
      </c>
      <c r="X103" t="s">
        <v>1792</v>
      </c>
      <c r="Y103" t="s">
        <v>40</v>
      </c>
      <c r="Z103" t="s">
        <v>39</v>
      </c>
      <c r="AA103" t="s">
        <v>1792</v>
      </c>
      <c r="AB103" t="s">
        <v>1792</v>
      </c>
      <c r="AC103" t="s">
        <v>1924</v>
      </c>
      <c r="AE103" t="s">
        <v>1790</v>
      </c>
      <c r="AF103" t="s">
        <v>76</v>
      </c>
      <c r="AG103" t="s">
        <v>1986</v>
      </c>
      <c r="AH103">
        <v>0.5</v>
      </c>
      <c r="AI103">
        <f t="shared" si="8"/>
        <v>0.5</v>
      </c>
      <c r="AJ103" s="5">
        <v>1</v>
      </c>
      <c r="AK103" t="s">
        <v>1794</v>
      </c>
      <c r="AL103" s="5">
        <v>0</v>
      </c>
      <c r="AM103" s="8">
        <f t="shared" si="6"/>
        <v>1.5</v>
      </c>
      <c r="AN103">
        <f t="shared" si="7"/>
        <v>1</v>
      </c>
      <c r="AO103" t="s">
        <v>2079</v>
      </c>
      <c r="AP103" t="s">
        <v>2085</v>
      </c>
      <c r="AQ103" t="s">
        <v>2093</v>
      </c>
      <c r="AR103" t="str">
        <f t="shared" si="4"/>
        <v>DAP</v>
      </c>
      <c r="AS103">
        <v>1</v>
      </c>
      <c r="AV103" s="10" t="s">
        <v>448</v>
      </c>
      <c r="AW103" s="10" t="s">
        <v>2108</v>
      </c>
    </row>
    <row r="104" spans="1:49" x14ac:dyDescent="0.25">
      <c r="A104" t="s">
        <v>141</v>
      </c>
      <c r="B104" t="s">
        <v>439</v>
      </c>
      <c r="C104" t="s">
        <v>40</v>
      </c>
      <c r="D104" t="s">
        <v>41</v>
      </c>
      <c r="E104" t="s">
        <v>635</v>
      </c>
      <c r="F104" t="s">
        <v>636</v>
      </c>
      <c r="G104" t="s">
        <v>637</v>
      </c>
      <c r="H104" t="s">
        <v>639</v>
      </c>
      <c r="I104" t="s">
        <v>648</v>
      </c>
      <c r="J104" t="s">
        <v>676</v>
      </c>
      <c r="K104" t="s">
        <v>825</v>
      </c>
      <c r="L104" t="s">
        <v>1091</v>
      </c>
      <c r="M104" s="5">
        <v>2067</v>
      </c>
      <c r="N104" t="s">
        <v>1597</v>
      </c>
      <c r="O104" t="s">
        <v>1791</v>
      </c>
      <c r="P104" t="s">
        <v>70</v>
      </c>
      <c r="Q104" t="s">
        <v>1794</v>
      </c>
      <c r="T104" t="s">
        <v>1792</v>
      </c>
      <c r="U104" t="s">
        <v>39</v>
      </c>
      <c r="V104" t="s">
        <v>1792</v>
      </c>
      <c r="W104" t="s">
        <v>1792</v>
      </c>
      <c r="X104" t="s">
        <v>1792</v>
      </c>
      <c r="Y104" t="s">
        <v>40</v>
      </c>
      <c r="Z104" t="s">
        <v>1792</v>
      </c>
      <c r="AA104" t="s">
        <v>1792</v>
      </c>
      <c r="AB104" t="s">
        <v>1792</v>
      </c>
      <c r="AC104" t="s">
        <v>1901</v>
      </c>
      <c r="AE104" t="s">
        <v>1791</v>
      </c>
      <c r="AF104" t="s">
        <v>53</v>
      </c>
      <c r="AG104" t="s">
        <v>1970</v>
      </c>
      <c r="AH104">
        <v>0.5</v>
      </c>
      <c r="AI104">
        <f t="shared" si="8"/>
        <v>0.5</v>
      </c>
      <c r="AJ104" s="5">
        <v>1</v>
      </c>
      <c r="AK104" t="s">
        <v>1794</v>
      </c>
      <c r="AL104" s="5">
        <v>0</v>
      </c>
      <c r="AM104" s="8">
        <f t="shared" si="6"/>
        <v>1.5</v>
      </c>
      <c r="AN104">
        <f t="shared" si="7"/>
        <v>1</v>
      </c>
      <c r="AP104" t="s">
        <v>2085</v>
      </c>
      <c r="AR104" t="str">
        <f t="shared" si="4"/>
        <v>NPK</v>
      </c>
      <c r="AS104">
        <v>1</v>
      </c>
      <c r="AV104" s="9" t="s">
        <v>448</v>
      </c>
      <c r="AW104" s="9" t="s">
        <v>2110</v>
      </c>
    </row>
    <row r="105" spans="1:49" x14ac:dyDescent="0.25">
      <c r="A105" t="s">
        <v>142</v>
      </c>
      <c r="B105" t="s">
        <v>440</v>
      </c>
      <c r="C105" t="s">
        <v>40</v>
      </c>
      <c r="D105" t="s">
        <v>41</v>
      </c>
      <c r="E105" t="s">
        <v>635</v>
      </c>
      <c r="F105" t="s">
        <v>636</v>
      </c>
      <c r="G105" t="s">
        <v>637</v>
      </c>
      <c r="H105" t="s">
        <v>639</v>
      </c>
      <c r="I105" t="s">
        <v>648</v>
      </c>
      <c r="J105" t="s">
        <v>676</v>
      </c>
      <c r="K105" t="s">
        <v>826</v>
      </c>
      <c r="L105" t="s">
        <v>1092</v>
      </c>
      <c r="M105" s="5">
        <v>2116</v>
      </c>
      <c r="N105" t="s">
        <v>1598</v>
      </c>
      <c r="O105" t="s">
        <v>1791</v>
      </c>
      <c r="P105" t="s">
        <v>80</v>
      </c>
      <c r="Q105" t="s">
        <v>1795</v>
      </c>
      <c r="R105" t="s">
        <v>1826</v>
      </c>
      <c r="S105" t="s">
        <v>1790</v>
      </c>
      <c r="T105" t="s">
        <v>85</v>
      </c>
      <c r="U105" t="s">
        <v>40</v>
      </c>
      <c r="V105" t="s">
        <v>1792</v>
      </c>
      <c r="W105" t="s">
        <v>1792</v>
      </c>
      <c r="X105" t="s">
        <v>1792</v>
      </c>
      <c r="Y105" t="s">
        <v>39</v>
      </c>
      <c r="Z105" t="s">
        <v>1792</v>
      </c>
      <c r="AA105" t="s">
        <v>1792</v>
      </c>
      <c r="AB105" t="s">
        <v>1792</v>
      </c>
      <c r="AC105" t="s">
        <v>1902</v>
      </c>
      <c r="AE105" t="s">
        <v>1791</v>
      </c>
      <c r="AF105" t="s">
        <v>51</v>
      </c>
      <c r="AG105" t="s">
        <v>1970</v>
      </c>
      <c r="AH105">
        <v>0.5</v>
      </c>
      <c r="AI105">
        <f t="shared" si="8"/>
        <v>0.5</v>
      </c>
      <c r="AJ105" s="5">
        <v>1</v>
      </c>
      <c r="AK105" t="s">
        <v>1794</v>
      </c>
      <c r="AL105" s="5">
        <v>0</v>
      </c>
      <c r="AM105" s="8">
        <f t="shared" si="6"/>
        <v>1.5</v>
      </c>
      <c r="AN105">
        <f t="shared" si="7"/>
        <v>1</v>
      </c>
      <c r="AP105" t="s">
        <v>2085</v>
      </c>
      <c r="AR105" t="str">
        <f t="shared" si="4"/>
        <v>NPK</v>
      </c>
      <c r="AS105">
        <v>1</v>
      </c>
      <c r="AV105" s="10" t="s">
        <v>449</v>
      </c>
      <c r="AW105" s="10" t="s">
        <v>2108</v>
      </c>
    </row>
    <row r="106" spans="1:49" x14ac:dyDescent="0.25">
      <c r="A106" t="s">
        <v>143</v>
      </c>
      <c r="B106" t="s">
        <v>441</v>
      </c>
      <c r="C106" t="s">
        <v>39</v>
      </c>
      <c r="D106" t="s">
        <v>41</v>
      </c>
      <c r="E106" t="s">
        <v>635</v>
      </c>
      <c r="F106" t="s">
        <v>636</v>
      </c>
      <c r="G106" t="s">
        <v>637</v>
      </c>
      <c r="H106" t="s">
        <v>639</v>
      </c>
      <c r="I106" t="s">
        <v>648</v>
      </c>
      <c r="J106" t="s">
        <v>676</v>
      </c>
      <c r="K106" t="s">
        <v>827</v>
      </c>
      <c r="L106" t="s">
        <v>1093</v>
      </c>
      <c r="M106" s="5">
        <v>2034</v>
      </c>
      <c r="N106" t="s">
        <v>1599</v>
      </c>
      <c r="O106" t="s">
        <v>1791</v>
      </c>
      <c r="P106" t="s">
        <v>84</v>
      </c>
      <c r="Q106" t="s">
        <v>1794</v>
      </c>
      <c r="T106" t="s">
        <v>1792</v>
      </c>
      <c r="U106" t="s">
        <v>40</v>
      </c>
      <c r="V106" t="s">
        <v>39</v>
      </c>
      <c r="W106" t="s">
        <v>39</v>
      </c>
      <c r="X106" t="s">
        <v>1792</v>
      </c>
      <c r="Y106" t="s">
        <v>40</v>
      </c>
      <c r="Z106" t="s">
        <v>39</v>
      </c>
      <c r="AA106" t="s">
        <v>39</v>
      </c>
      <c r="AB106" t="s">
        <v>1792</v>
      </c>
      <c r="AC106" t="s">
        <v>1908</v>
      </c>
      <c r="AE106" t="s">
        <v>1790</v>
      </c>
      <c r="AF106" t="s">
        <v>55</v>
      </c>
      <c r="AG106" t="s">
        <v>1972</v>
      </c>
      <c r="AH106">
        <v>1</v>
      </c>
      <c r="AI106">
        <f t="shared" si="8"/>
        <v>1</v>
      </c>
      <c r="AJ106" s="5">
        <v>1</v>
      </c>
      <c r="AK106" t="s">
        <v>1795</v>
      </c>
      <c r="AL106" s="5">
        <v>1</v>
      </c>
      <c r="AM106" s="8">
        <f t="shared" si="6"/>
        <v>3</v>
      </c>
      <c r="AN106">
        <f t="shared" si="7"/>
        <v>2</v>
      </c>
      <c r="AP106" t="s">
        <v>2085</v>
      </c>
      <c r="AR106" t="str">
        <f t="shared" si="4"/>
        <v>Urea</v>
      </c>
      <c r="AS106">
        <v>1</v>
      </c>
      <c r="AV106" s="9" t="s">
        <v>449</v>
      </c>
      <c r="AW106" s="9" t="s">
        <v>2113</v>
      </c>
    </row>
    <row r="107" spans="1:49" x14ac:dyDescent="0.25">
      <c r="A107" t="s">
        <v>144</v>
      </c>
      <c r="B107" t="s">
        <v>442</v>
      </c>
      <c r="C107" t="s">
        <v>39</v>
      </c>
      <c r="D107" t="s">
        <v>41</v>
      </c>
      <c r="E107" t="s">
        <v>635</v>
      </c>
      <c r="F107" t="s">
        <v>636</v>
      </c>
      <c r="G107" t="s">
        <v>637</v>
      </c>
      <c r="H107" t="s">
        <v>639</v>
      </c>
      <c r="I107" t="s">
        <v>648</v>
      </c>
      <c r="J107" t="s">
        <v>676</v>
      </c>
      <c r="K107" t="s">
        <v>828</v>
      </c>
      <c r="L107" t="s">
        <v>1094</v>
      </c>
      <c r="M107" s="5">
        <v>2027</v>
      </c>
      <c r="N107" t="s">
        <v>1600</v>
      </c>
      <c r="O107" t="s">
        <v>1790</v>
      </c>
      <c r="P107" t="s">
        <v>104</v>
      </c>
      <c r="Q107" t="s">
        <v>1794</v>
      </c>
      <c r="T107" t="s">
        <v>1792</v>
      </c>
      <c r="U107" t="s">
        <v>1792</v>
      </c>
      <c r="V107" t="s">
        <v>39</v>
      </c>
      <c r="W107" t="s">
        <v>39</v>
      </c>
      <c r="X107" t="s">
        <v>1792</v>
      </c>
      <c r="Y107" t="s">
        <v>1792</v>
      </c>
      <c r="Z107" t="s">
        <v>39</v>
      </c>
      <c r="AA107" t="s">
        <v>1792</v>
      </c>
      <c r="AB107" t="s">
        <v>39</v>
      </c>
      <c r="AC107" t="s">
        <v>1901</v>
      </c>
      <c r="AE107" t="s">
        <v>1790</v>
      </c>
      <c r="AF107" t="s">
        <v>56</v>
      </c>
      <c r="AG107" t="s">
        <v>1972</v>
      </c>
      <c r="AH107">
        <v>0.5</v>
      </c>
      <c r="AI107">
        <f t="shared" si="8"/>
        <v>0.5</v>
      </c>
      <c r="AJ107" s="5">
        <v>0</v>
      </c>
      <c r="AK107" t="s">
        <v>1795</v>
      </c>
      <c r="AL107" s="5">
        <v>1</v>
      </c>
      <c r="AM107" s="8">
        <f t="shared" si="6"/>
        <v>1.5</v>
      </c>
      <c r="AN107">
        <f t="shared" si="7"/>
        <v>1</v>
      </c>
      <c r="AO107" t="s">
        <v>2085</v>
      </c>
      <c r="AP107" t="s">
        <v>2085</v>
      </c>
      <c r="AR107" t="str">
        <f t="shared" si="4"/>
        <v>NPK</v>
      </c>
      <c r="AS107">
        <v>1</v>
      </c>
      <c r="AV107" s="10" t="s">
        <v>450</v>
      </c>
      <c r="AW107" s="10" t="s">
        <v>2108</v>
      </c>
    </row>
    <row r="108" spans="1:49" x14ac:dyDescent="0.25">
      <c r="A108" t="s">
        <v>145</v>
      </c>
      <c r="B108" t="s">
        <v>443</v>
      </c>
      <c r="C108" t="s">
        <v>67</v>
      </c>
      <c r="D108" t="s">
        <v>41</v>
      </c>
      <c r="E108" t="s">
        <v>635</v>
      </c>
      <c r="F108" t="s">
        <v>636</v>
      </c>
      <c r="G108" t="s">
        <v>637</v>
      </c>
      <c r="H108" t="s">
        <v>639</v>
      </c>
      <c r="I108" t="s">
        <v>647</v>
      </c>
      <c r="J108" t="s">
        <v>675</v>
      </c>
      <c r="K108" t="s">
        <v>829</v>
      </c>
      <c r="L108" t="s">
        <v>1061</v>
      </c>
      <c r="M108" s="5">
        <v>2056</v>
      </c>
      <c r="N108" t="s">
        <v>1601</v>
      </c>
      <c r="O108" t="s">
        <v>1790</v>
      </c>
      <c r="P108" t="s">
        <v>65</v>
      </c>
      <c r="Q108" t="s">
        <v>1794</v>
      </c>
      <c r="T108" t="s">
        <v>1792</v>
      </c>
      <c r="U108" t="s">
        <v>41</v>
      </c>
      <c r="V108" t="s">
        <v>1792</v>
      </c>
      <c r="W108" t="s">
        <v>1792</v>
      </c>
      <c r="X108" t="s">
        <v>1792</v>
      </c>
      <c r="Y108" t="s">
        <v>39</v>
      </c>
      <c r="Z108" t="s">
        <v>1792</v>
      </c>
      <c r="AA108" t="s">
        <v>1792</v>
      </c>
      <c r="AB108" t="s">
        <v>1792</v>
      </c>
      <c r="AC108" t="s">
        <v>1902</v>
      </c>
      <c r="AE108" t="s">
        <v>1790</v>
      </c>
      <c r="AF108" t="s">
        <v>65</v>
      </c>
      <c r="AG108" t="s">
        <v>1969</v>
      </c>
      <c r="AH108">
        <v>0.5</v>
      </c>
      <c r="AI108">
        <f t="shared" si="8"/>
        <v>0.5</v>
      </c>
      <c r="AJ108" s="5">
        <v>1</v>
      </c>
      <c r="AK108" t="s">
        <v>1794</v>
      </c>
      <c r="AL108" s="5">
        <v>0</v>
      </c>
      <c r="AM108" s="8">
        <f t="shared" si="6"/>
        <v>1.5</v>
      </c>
      <c r="AN108">
        <f t="shared" si="7"/>
        <v>1</v>
      </c>
      <c r="AO108" t="s">
        <v>2079</v>
      </c>
      <c r="AP108" t="s">
        <v>2085</v>
      </c>
      <c r="AQ108" t="s">
        <v>2093</v>
      </c>
      <c r="AR108" t="str">
        <f t="shared" si="4"/>
        <v>DAP</v>
      </c>
      <c r="AS108">
        <v>1</v>
      </c>
      <c r="AV108" s="9" t="s">
        <v>450</v>
      </c>
      <c r="AW108" s="9" t="s">
        <v>2113</v>
      </c>
    </row>
    <row r="109" spans="1:49" x14ac:dyDescent="0.25">
      <c r="A109" t="s">
        <v>146</v>
      </c>
      <c r="B109" t="s">
        <v>444</v>
      </c>
      <c r="C109" t="s">
        <v>39</v>
      </c>
      <c r="D109" t="s">
        <v>41</v>
      </c>
      <c r="E109" t="s">
        <v>635</v>
      </c>
      <c r="F109" t="s">
        <v>636</v>
      </c>
      <c r="G109" t="s">
        <v>637</v>
      </c>
      <c r="H109" t="s">
        <v>639</v>
      </c>
      <c r="I109" t="s">
        <v>648</v>
      </c>
      <c r="J109" t="s">
        <v>676</v>
      </c>
      <c r="K109" t="s">
        <v>830</v>
      </c>
      <c r="L109" t="s">
        <v>1095</v>
      </c>
      <c r="M109" s="5">
        <v>2040</v>
      </c>
      <c r="N109" t="s">
        <v>1602</v>
      </c>
      <c r="O109" t="s">
        <v>1791</v>
      </c>
      <c r="P109" t="s">
        <v>99</v>
      </c>
      <c r="Q109" t="s">
        <v>1794</v>
      </c>
      <c r="T109" t="s">
        <v>1792</v>
      </c>
      <c r="U109" t="s">
        <v>1792</v>
      </c>
      <c r="V109" t="s">
        <v>39</v>
      </c>
      <c r="W109" t="s">
        <v>39</v>
      </c>
      <c r="X109" t="s">
        <v>1792</v>
      </c>
      <c r="Y109" t="s">
        <v>1792</v>
      </c>
      <c r="Z109" t="s">
        <v>39</v>
      </c>
      <c r="AA109" t="s">
        <v>1792</v>
      </c>
      <c r="AB109" t="s">
        <v>1792</v>
      </c>
      <c r="AC109" t="s">
        <v>1901</v>
      </c>
      <c r="AE109" t="s">
        <v>1790</v>
      </c>
      <c r="AF109" t="s">
        <v>56</v>
      </c>
      <c r="AG109" t="s">
        <v>1972</v>
      </c>
      <c r="AH109">
        <v>0.5</v>
      </c>
      <c r="AI109">
        <f t="shared" si="8"/>
        <v>0.5</v>
      </c>
      <c r="AJ109" s="5">
        <v>0</v>
      </c>
      <c r="AK109" t="s">
        <v>1795</v>
      </c>
      <c r="AL109" s="5">
        <v>1</v>
      </c>
      <c r="AM109" s="8">
        <f t="shared" si="6"/>
        <v>1.5</v>
      </c>
      <c r="AN109">
        <f t="shared" si="7"/>
        <v>1</v>
      </c>
      <c r="AO109" t="s">
        <v>2085</v>
      </c>
      <c r="AP109" t="s">
        <v>2085</v>
      </c>
      <c r="AR109" t="str">
        <f t="shared" si="4"/>
        <v>NPK</v>
      </c>
      <c r="AS109">
        <v>1</v>
      </c>
      <c r="AV109" s="10" t="s">
        <v>451</v>
      </c>
      <c r="AW109" s="10" t="s">
        <v>2108</v>
      </c>
    </row>
    <row r="110" spans="1:49" x14ac:dyDescent="0.25">
      <c r="A110" t="s">
        <v>147</v>
      </c>
      <c r="B110" t="s">
        <v>445</v>
      </c>
      <c r="C110" t="s">
        <v>39</v>
      </c>
      <c r="D110" t="s">
        <v>41</v>
      </c>
      <c r="E110" t="s">
        <v>635</v>
      </c>
      <c r="F110" t="s">
        <v>636</v>
      </c>
      <c r="G110" t="s">
        <v>637</v>
      </c>
      <c r="H110" t="s">
        <v>639</v>
      </c>
      <c r="I110" t="s">
        <v>648</v>
      </c>
      <c r="J110" t="s">
        <v>676</v>
      </c>
      <c r="K110" t="s">
        <v>831</v>
      </c>
      <c r="L110" t="s">
        <v>1096</v>
      </c>
      <c r="M110" s="5">
        <v>2038</v>
      </c>
      <c r="N110" t="s">
        <v>1603</v>
      </c>
      <c r="O110" t="s">
        <v>1791</v>
      </c>
      <c r="P110" t="s">
        <v>59</v>
      </c>
      <c r="Q110" t="s">
        <v>1794</v>
      </c>
      <c r="T110" t="s">
        <v>1792</v>
      </c>
      <c r="U110" t="s">
        <v>40</v>
      </c>
      <c r="V110" t="s">
        <v>39</v>
      </c>
      <c r="W110" t="s">
        <v>39</v>
      </c>
      <c r="X110" t="s">
        <v>1792</v>
      </c>
      <c r="Y110" t="s">
        <v>1792</v>
      </c>
      <c r="Z110" t="s">
        <v>1792</v>
      </c>
      <c r="AA110" t="s">
        <v>1792</v>
      </c>
      <c r="AB110" t="s">
        <v>1792</v>
      </c>
      <c r="AC110" t="s">
        <v>1901</v>
      </c>
      <c r="AE110" t="s">
        <v>1791</v>
      </c>
      <c r="AF110" t="s">
        <v>59</v>
      </c>
      <c r="AG110" t="s">
        <v>1970</v>
      </c>
      <c r="AH110">
        <v>0.5</v>
      </c>
      <c r="AI110">
        <f t="shared" si="8"/>
        <v>0.5</v>
      </c>
      <c r="AJ110" s="5">
        <v>0</v>
      </c>
      <c r="AK110" t="s">
        <v>1794</v>
      </c>
      <c r="AL110" s="5">
        <v>0</v>
      </c>
      <c r="AM110" s="8">
        <f t="shared" si="6"/>
        <v>0.5</v>
      </c>
      <c r="AN110">
        <f t="shared" si="7"/>
        <v>0</v>
      </c>
      <c r="AP110" t="s">
        <v>2085</v>
      </c>
      <c r="AQ110" t="s">
        <v>2081</v>
      </c>
      <c r="AR110" t="str">
        <f t="shared" si="4"/>
        <v>NPK</v>
      </c>
      <c r="AS110">
        <v>1</v>
      </c>
      <c r="AV110" s="9" t="s">
        <v>451</v>
      </c>
      <c r="AW110" s="9" t="s">
        <v>2113</v>
      </c>
    </row>
    <row r="111" spans="1:49" x14ac:dyDescent="0.25">
      <c r="A111" t="s">
        <v>148</v>
      </c>
      <c r="B111" t="s">
        <v>446</v>
      </c>
      <c r="C111" t="s">
        <v>39</v>
      </c>
      <c r="D111" t="s">
        <v>41</v>
      </c>
      <c r="E111" t="s">
        <v>635</v>
      </c>
      <c r="F111" t="s">
        <v>636</v>
      </c>
      <c r="G111" t="s">
        <v>637</v>
      </c>
      <c r="H111" t="s">
        <v>639</v>
      </c>
      <c r="I111" t="s">
        <v>648</v>
      </c>
      <c r="J111" t="s">
        <v>676</v>
      </c>
      <c r="K111" t="s">
        <v>832</v>
      </c>
      <c r="L111" t="s">
        <v>1097</v>
      </c>
      <c r="M111" s="5">
        <v>2073</v>
      </c>
      <c r="N111" t="s">
        <v>1604</v>
      </c>
      <c r="O111" t="s">
        <v>1791</v>
      </c>
      <c r="P111" t="s">
        <v>108</v>
      </c>
      <c r="Q111" t="s">
        <v>1794</v>
      </c>
      <c r="T111" t="s">
        <v>1792</v>
      </c>
      <c r="U111" t="s">
        <v>40</v>
      </c>
      <c r="V111" t="s">
        <v>1792</v>
      </c>
      <c r="W111" t="s">
        <v>1792</v>
      </c>
      <c r="X111" t="s">
        <v>39</v>
      </c>
      <c r="Y111" t="s">
        <v>1792</v>
      </c>
      <c r="Z111" t="s">
        <v>39</v>
      </c>
      <c r="AA111" t="s">
        <v>1792</v>
      </c>
      <c r="AB111" t="s">
        <v>1792</v>
      </c>
      <c r="AC111" t="s">
        <v>1902</v>
      </c>
      <c r="AE111" t="s">
        <v>1790</v>
      </c>
      <c r="AF111" t="s">
        <v>53</v>
      </c>
      <c r="AG111" t="s">
        <v>1991</v>
      </c>
      <c r="AH111">
        <v>0.33</v>
      </c>
      <c r="AI111">
        <f t="shared" si="8"/>
        <v>0</v>
      </c>
      <c r="AJ111" s="5">
        <v>1</v>
      </c>
      <c r="AK111" t="s">
        <v>1795</v>
      </c>
      <c r="AL111" s="5">
        <v>1</v>
      </c>
      <c r="AM111" s="8">
        <f t="shared" si="6"/>
        <v>2</v>
      </c>
      <c r="AN111">
        <f t="shared" si="7"/>
        <v>1</v>
      </c>
      <c r="AP111" t="s">
        <v>2085</v>
      </c>
      <c r="AR111" t="str">
        <f t="shared" si="4"/>
        <v>NPK</v>
      </c>
      <c r="AS111">
        <v>1</v>
      </c>
      <c r="AV111" s="10" t="s">
        <v>452</v>
      </c>
      <c r="AW111" s="10" t="s">
        <v>2108</v>
      </c>
    </row>
    <row r="112" spans="1:49" x14ac:dyDescent="0.25">
      <c r="A112" t="s">
        <v>149</v>
      </c>
      <c r="B112" t="s">
        <v>447</v>
      </c>
      <c r="C112" t="s">
        <v>39</v>
      </c>
      <c r="D112" t="s">
        <v>41</v>
      </c>
      <c r="E112" t="s">
        <v>635</v>
      </c>
      <c r="F112" t="s">
        <v>636</v>
      </c>
      <c r="G112" t="s">
        <v>637</v>
      </c>
      <c r="H112" t="s">
        <v>639</v>
      </c>
      <c r="I112" t="s">
        <v>648</v>
      </c>
      <c r="J112" t="s">
        <v>676</v>
      </c>
      <c r="K112" t="s">
        <v>833</v>
      </c>
      <c r="L112" t="s">
        <v>1098</v>
      </c>
      <c r="M112" s="5">
        <v>2073</v>
      </c>
      <c r="N112" t="s">
        <v>1605</v>
      </c>
      <c r="O112" t="s">
        <v>1791</v>
      </c>
      <c r="P112" t="s">
        <v>80</v>
      </c>
      <c r="Q112" t="s">
        <v>1794</v>
      </c>
      <c r="T112" t="s">
        <v>1792</v>
      </c>
      <c r="U112" t="s">
        <v>40</v>
      </c>
      <c r="V112" t="s">
        <v>1792</v>
      </c>
      <c r="W112" t="s">
        <v>1792</v>
      </c>
      <c r="X112" t="s">
        <v>1792</v>
      </c>
      <c r="Y112" t="s">
        <v>39</v>
      </c>
      <c r="Z112" t="s">
        <v>1792</v>
      </c>
      <c r="AA112" t="s">
        <v>1792</v>
      </c>
      <c r="AB112" t="s">
        <v>1792</v>
      </c>
      <c r="AC112" t="s">
        <v>1901</v>
      </c>
      <c r="AE112" t="s">
        <v>1791</v>
      </c>
      <c r="AF112" t="s">
        <v>53</v>
      </c>
      <c r="AG112" t="s">
        <v>1970</v>
      </c>
      <c r="AH112">
        <v>0.25</v>
      </c>
      <c r="AI112">
        <f t="shared" si="8"/>
        <v>0</v>
      </c>
      <c r="AJ112" s="5">
        <v>1</v>
      </c>
      <c r="AK112" t="s">
        <v>1794</v>
      </c>
      <c r="AL112" s="5">
        <v>0</v>
      </c>
      <c r="AM112" s="8">
        <f t="shared" si="6"/>
        <v>1</v>
      </c>
      <c r="AN112">
        <f t="shared" si="7"/>
        <v>1</v>
      </c>
      <c r="AP112" t="s">
        <v>2085</v>
      </c>
      <c r="AR112" t="str">
        <f t="shared" si="4"/>
        <v>Urea</v>
      </c>
      <c r="AS112">
        <v>1</v>
      </c>
      <c r="AV112" s="9" t="s">
        <v>452</v>
      </c>
      <c r="AW112" s="9" t="s">
        <v>2113</v>
      </c>
    </row>
    <row r="113" spans="1:49" x14ac:dyDescent="0.25">
      <c r="A113" t="s">
        <v>150</v>
      </c>
      <c r="B113" t="s">
        <v>448</v>
      </c>
      <c r="C113" t="s">
        <v>39</v>
      </c>
      <c r="D113" t="s">
        <v>41</v>
      </c>
      <c r="E113" t="s">
        <v>635</v>
      </c>
      <c r="F113" t="s">
        <v>636</v>
      </c>
      <c r="G113" t="s">
        <v>637</v>
      </c>
      <c r="H113" t="s">
        <v>639</v>
      </c>
      <c r="I113" t="s">
        <v>648</v>
      </c>
      <c r="J113" t="s">
        <v>676</v>
      </c>
      <c r="K113" t="s">
        <v>834</v>
      </c>
      <c r="L113" t="s">
        <v>1099</v>
      </c>
      <c r="M113" s="5">
        <v>2092</v>
      </c>
      <c r="N113" t="s">
        <v>1606</v>
      </c>
      <c r="O113" t="s">
        <v>1791</v>
      </c>
      <c r="P113" t="s">
        <v>64</v>
      </c>
      <c r="Q113" t="s">
        <v>1795</v>
      </c>
      <c r="R113" t="s">
        <v>1827</v>
      </c>
      <c r="S113" t="s">
        <v>1790</v>
      </c>
      <c r="T113" t="s">
        <v>68</v>
      </c>
      <c r="U113" t="s">
        <v>40</v>
      </c>
      <c r="V113" t="s">
        <v>39</v>
      </c>
      <c r="W113" t="s">
        <v>1792</v>
      </c>
      <c r="X113" t="s">
        <v>1792</v>
      </c>
      <c r="Y113" t="s">
        <v>1792</v>
      </c>
      <c r="Z113" t="s">
        <v>1792</v>
      </c>
      <c r="AA113" t="s">
        <v>39</v>
      </c>
      <c r="AB113" t="s">
        <v>1792</v>
      </c>
      <c r="AC113" t="s">
        <v>1907</v>
      </c>
      <c r="AE113" t="s">
        <v>1790</v>
      </c>
      <c r="AF113" t="s">
        <v>68</v>
      </c>
      <c r="AG113" t="s">
        <v>1992</v>
      </c>
      <c r="AH113">
        <v>0.5</v>
      </c>
      <c r="AI113">
        <f t="shared" si="8"/>
        <v>0.5</v>
      </c>
      <c r="AJ113" s="5">
        <v>0</v>
      </c>
      <c r="AK113" t="s">
        <v>1794</v>
      </c>
      <c r="AL113" s="5">
        <v>0</v>
      </c>
      <c r="AM113" s="8">
        <f t="shared" si="6"/>
        <v>0.5</v>
      </c>
      <c r="AN113">
        <f t="shared" si="7"/>
        <v>0</v>
      </c>
      <c r="AP113" t="s">
        <v>2085</v>
      </c>
      <c r="AQ113" t="s">
        <v>2081</v>
      </c>
      <c r="AR113" t="str">
        <f t="shared" si="4"/>
        <v>Urea</v>
      </c>
      <c r="AS113">
        <v>1</v>
      </c>
      <c r="AV113" s="10" t="s">
        <v>453</v>
      </c>
      <c r="AW113" s="10" t="s">
        <v>2108</v>
      </c>
    </row>
    <row r="114" spans="1:49" x14ac:dyDescent="0.25">
      <c r="A114" t="s">
        <v>151</v>
      </c>
      <c r="B114" t="s">
        <v>449</v>
      </c>
      <c r="C114" t="s">
        <v>39</v>
      </c>
      <c r="D114" t="s">
        <v>41</v>
      </c>
      <c r="E114" t="s">
        <v>635</v>
      </c>
      <c r="F114" t="s">
        <v>636</v>
      </c>
      <c r="G114" t="s">
        <v>637</v>
      </c>
      <c r="H114" t="s">
        <v>639</v>
      </c>
      <c r="I114" t="s">
        <v>648</v>
      </c>
      <c r="J114" t="s">
        <v>676</v>
      </c>
      <c r="K114" t="s">
        <v>835</v>
      </c>
      <c r="L114" t="s">
        <v>1100</v>
      </c>
      <c r="M114" s="5">
        <v>2137</v>
      </c>
      <c r="N114" t="s">
        <v>1607</v>
      </c>
      <c r="O114" t="s">
        <v>1790</v>
      </c>
      <c r="P114" t="s">
        <v>105</v>
      </c>
      <c r="Q114" t="s">
        <v>1794</v>
      </c>
      <c r="T114" t="s">
        <v>1792</v>
      </c>
      <c r="U114" t="s">
        <v>1792</v>
      </c>
      <c r="V114" t="s">
        <v>39</v>
      </c>
      <c r="W114" t="s">
        <v>1792</v>
      </c>
      <c r="X114" t="s">
        <v>39</v>
      </c>
      <c r="Y114" t="s">
        <v>39</v>
      </c>
      <c r="Z114" t="s">
        <v>1792</v>
      </c>
      <c r="AA114" t="s">
        <v>1792</v>
      </c>
      <c r="AB114" t="s">
        <v>39</v>
      </c>
      <c r="AC114" t="s">
        <v>1901</v>
      </c>
      <c r="AE114" t="s">
        <v>1791</v>
      </c>
      <c r="AF114" t="s">
        <v>57</v>
      </c>
      <c r="AG114" t="s">
        <v>1974</v>
      </c>
      <c r="AH114">
        <v>0.33</v>
      </c>
      <c r="AI114">
        <f t="shared" si="8"/>
        <v>0</v>
      </c>
      <c r="AJ114" s="5">
        <v>0</v>
      </c>
      <c r="AK114" t="s">
        <v>1794</v>
      </c>
      <c r="AL114" s="5">
        <v>0</v>
      </c>
      <c r="AM114" s="8">
        <f t="shared" si="6"/>
        <v>0</v>
      </c>
      <c r="AN114">
        <f t="shared" si="7"/>
        <v>0</v>
      </c>
      <c r="AP114" t="s">
        <v>2085</v>
      </c>
      <c r="AR114" t="str">
        <f t="shared" si="4"/>
        <v>NPK</v>
      </c>
      <c r="AS114">
        <v>1</v>
      </c>
      <c r="AV114" s="9" t="s">
        <v>454</v>
      </c>
      <c r="AW114" s="9" t="s">
        <v>2108</v>
      </c>
    </row>
    <row r="115" spans="1:49" x14ac:dyDescent="0.25">
      <c r="A115" t="s">
        <v>152</v>
      </c>
      <c r="B115" t="s">
        <v>450</v>
      </c>
      <c r="C115" t="s">
        <v>39</v>
      </c>
      <c r="D115" t="s">
        <v>41</v>
      </c>
      <c r="E115" t="s">
        <v>635</v>
      </c>
      <c r="F115" t="s">
        <v>636</v>
      </c>
      <c r="G115" t="s">
        <v>637</v>
      </c>
      <c r="H115" t="s">
        <v>639</v>
      </c>
      <c r="I115" t="s">
        <v>648</v>
      </c>
      <c r="J115" t="s">
        <v>676</v>
      </c>
      <c r="K115" t="s">
        <v>836</v>
      </c>
      <c r="L115" t="s">
        <v>1101</v>
      </c>
      <c r="M115" s="5">
        <v>2074</v>
      </c>
      <c r="N115" t="s">
        <v>1608</v>
      </c>
      <c r="O115" t="s">
        <v>1790</v>
      </c>
      <c r="P115" t="s">
        <v>95</v>
      </c>
      <c r="Q115" t="s">
        <v>1794</v>
      </c>
      <c r="T115" t="s">
        <v>1792</v>
      </c>
      <c r="U115" t="s">
        <v>1792</v>
      </c>
      <c r="V115" t="s">
        <v>40</v>
      </c>
      <c r="W115" t="s">
        <v>1792</v>
      </c>
      <c r="X115" t="s">
        <v>39</v>
      </c>
      <c r="Y115" t="s">
        <v>41</v>
      </c>
      <c r="Z115" t="s">
        <v>41</v>
      </c>
      <c r="AA115" t="s">
        <v>39</v>
      </c>
      <c r="AB115" t="s">
        <v>1792</v>
      </c>
      <c r="AC115" t="s">
        <v>1910</v>
      </c>
      <c r="AE115" t="s">
        <v>1791</v>
      </c>
      <c r="AF115" t="s">
        <v>55</v>
      </c>
      <c r="AG115" t="s">
        <v>1970</v>
      </c>
      <c r="AH115">
        <v>1</v>
      </c>
      <c r="AI115">
        <f t="shared" si="8"/>
        <v>1</v>
      </c>
      <c r="AJ115" s="5">
        <v>1</v>
      </c>
      <c r="AK115" t="s">
        <v>1794</v>
      </c>
      <c r="AL115" s="5">
        <v>0</v>
      </c>
      <c r="AM115" s="8">
        <f t="shared" si="6"/>
        <v>2</v>
      </c>
      <c r="AN115">
        <f t="shared" si="7"/>
        <v>1</v>
      </c>
      <c r="AP115" t="s">
        <v>2085</v>
      </c>
      <c r="AQ115" t="s">
        <v>2081</v>
      </c>
      <c r="AR115" t="str">
        <f t="shared" si="4"/>
        <v>NPK</v>
      </c>
      <c r="AS115">
        <v>1</v>
      </c>
      <c r="AV115" s="10" t="s">
        <v>455</v>
      </c>
      <c r="AW115" s="10" t="s">
        <v>2108</v>
      </c>
    </row>
    <row r="116" spans="1:49" x14ac:dyDescent="0.25">
      <c r="A116" t="s">
        <v>153</v>
      </c>
      <c r="B116" t="s">
        <v>451</v>
      </c>
      <c r="C116" t="s">
        <v>39</v>
      </c>
      <c r="D116" t="s">
        <v>41</v>
      </c>
      <c r="E116" t="s">
        <v>635</v>
      </c>
      <c r="F116" t="s">
        <v>636</v>
      </c>
      <c r="G116" t="s">
        <v>637</v>
      </c>
      <c r="H116" t="s">
        <v>639</v>
      </c>
      <c r="I116" t="s">
        <v>648</v>
      </c>
      <c r="J116" t="s">
        <v>676</v>
      </c>
      <c r="K116" t="s">
        <v>837</v>
      </c>
      <c r="L116" t="s">
        <v>1102</v>
      </c>
      <c r="M116" s="5">
        <v>2138</v>
      </c>
      <c r="N116" t="s">
        <v>1609</v>
      </c>
      <c r="O116" t="s">
        <v>1791</v>
      </c>
      <c r="P116" t="s">
        <v>108</v>
      </c>
      <c r="Q116" t="s">
        <v>1794</v>
      </c>
      <c r="T116" t="s">
        <v>1792</v>
      </c>
      <c r="U116" t="s">
        <v>1792</v>
      </c>
      <c r="V116" t="s">
        <v>39</v>
      </c>
      <c r="W116" t="s">
        <v>1792</v>
      </c>
      <c r="X116" t="s">
        <v>39</v>
      </c>
      <c r="Y116" t="s">
        <v>1792</v>
      </c>
      <c r="Z116" t="s">
        <v>40</v>
      </c>
      <c r="AA116" t="s">
        <v>1792</v>
      </c>
      <c r="AB116" t="s">
        <v>1792</v>
      </c>
      <c r="AC116" t="s">
        <v>1901</v>
      </c>
      <c r="AE116" t="s">
        <v>1790</v>
      </c>
      <c r="AF116" t="s">
        <v>55</v>
      </c>
      <c r="AG116" t="s">
        <v>1972</v>
      </c>
      <c r="AH116">
        <v>0.5</v>
      </c>
      <c r="AI116">
        <f t="shared" si="8"/>
        <v>0.5</v>
      </c>
      <c r="AJ116" s="5">
        <v>0</v>
      </c>
      <c r="AK116" t="s">
        <v>1794</v>
      </c>
      <c r="AL116" s="5">
        <v>0</v>
      </c>
      <c r="AM116" s="8">
        <f t="shared" si="6"/>
        <v>0.5</v>
      </c>
      <c r="AN116">
        <f t="shared" si="7"/>
        <v>0</v>
      </c>
      <c r="AP116" t="s">
        <v>2085</v>
      </c>
      <c r="AR116" t="str">
        <f t="shared" si="4"/>
        <v>NPK</v>
      </c>
      <c r="AS116">
        <v>1</v>
      </c>
      <c r="AV116" s="9" t="s">
        <v>455</v>
      </c>
      <c r="AW116" s="9" t="s">
        <v>2110</v>
      </c>
    </row>
    <row r="117" spans="1:49" x14ac:dyDescent="0.25">
      <c r="A117" t="s">
        <v>154</v>
      </c>
      <c r="B117" t="s">
        <v>452</v>
      </c>
      <c r="C117" t="s">
        <v>39</v>
      </c>
      <c r="D117" t="s">
        <v>41</v>
      </c>
      <c r="E117" t="s">
        <v>635</v>
      </c>
      <c r="F117" t="s">
        <v>636</v>
      </c>
      <c r="G117" t="s">
        <v>637</v>
      </c>
      <c r="H117" t="s">
        <v>639</v>
      </c>
      <c r="I117" t="s">
        <v>648</v>
      </c>
      <c r="J117" t="s">
        <v>676</v>
      </c>
      <c r="K117" t="s">
        <v>838</v>
      </c>
      <c r="L117" t="s">
        <v>1103</v>
      </c>
      <c r="M117" s="5">
        <v>2147</v>
      </c>
      <c r="N117" t="s">
        <v>1610</v>
      </c>
      <c r="O117" t="s">
        <v>1790</v>
      </c>
      <c r="P117" t="s">
        <v>81</v>
      </c>
      <c r="Q117" t="s">
        <v>1794</v>
      </c>
      <c r="T117" t="s">
        <v>1792</v>
      </c>
      <c r="U117" t="s">
        <v>42</v>
      </c>
      <c r="V117" t="s">
        <v>1792</v>
      </c>
      <c r="W117" t="s">
        <v>39</v>
      </c>
      <c r="X117" t="s">
        <v>1792</v>
      </c>
      <c r="Y117" t="s">
        <v>39</v>
      </c>
      <c r="Z117" t="s">
        <v>1792</v>
      </c>
      <c r="AA117" t="s">
        <v>39</v>
      </c>
      <c r="AB117" t="s">
        <v>1792</v>
      </c>
      <c r="AC117" t="s">
        <v>1902</v>
      </c>
      <c r="AE117" t="s">
        <v>1791</v>
      </c>
      <c r="AF117" t="s">
        <v>51</v>
      </c>
      <c r="AG117" t="s">
        <v>1970</v>
      </c>
      <c r="AH117">
        <v>0.5</v>
      </c>
      <c r="AI117">
        <f t="shared" si="8"/>
        <v>0.5</v>
      </c>
      <c r="AJ117" s="5">
        <v>0</v>
      </c>
      <c r="AK117" t="s">
        <v>1794</v>
      </c>
      <c r="AL117" s="5">
        <v>0</v>
      </c>
      <c r="AM117" s="8">
        <f t="shared" si="6"/>
        <v>0.5</v>
      </c>
      <c r="AN117">
        <f t="shared" si="7"/>
        <v>0</v>
      </c>
      <c r="AP117" t="s">
        <v>2085</v>
      </c>
      <c r="AQ117" t="s">
        <v>2081</v>
      </c>
      <c r="AR117" t="str">
        <f t="shared" si="4"/>
        <v>NPK</v>
      </c>
      <c r="AS117">
        <v>1</v>
      </c>
      <c r="AV117" s="10" t="s">
        <v>457</v>
      </c>
      <c r="AW117" s="10" t="s">
        <v>2108</v>
      </c>
    </row>
    <row r="118" spans="1:49" x14ac:dyDescent="0.25">
      <c r="A118" t="s">
        <v>155</v>
      </c>
      <c r="B118" t="s">
        <v>453</v>
      </c>
      <c r="C118" t="s">
        <v>39</v>
      </c>
      <c r="D118" t="s">
        <v>41</v>
      </c>
      <c r="E118" t="s">
        <v>635</v>
      </c>
      <c r="F118" t="s">
        <v>636</v>
      </c>
      <c r="G118" t="s">
        <v>637</v>
      </c>
      <c r="H118" t="s">
        <v>639</v>
      </c>
      <c r="I118" t="s">
        <v>648</v>
      </c>
      <c r="J118" t="s">
        <v>676</v>
      </c>
      <c r="K118" t="s">
        <v>839</v>
      </c>
      <c r="L118" t="s">
        <v>1098</v>
      </c>
      <c r="M118" s="5">
        <v>2127</v>
      </c>
      <c r="N118" t="s">
        <v>1611</v>
      </c>
      <c r="O118" t="s">
        <v>1790</v>
      </c>
      <c r="P118" t="s">
        <v>80</v>
      </c>
      <c r="Q118" t="s">
        <v>1794</v>
      </c>
      <c r="T118" t="s">
        <v>1792</v>
      </c>
      <c r="U118" t="s">
        <v>40</v>
      </c>
      <c r="V118" t="s">
        <v>39</v>
      </c>
      <c r="W118" t="s">
        <v>39</v>
      </c>
      <c r="X118" t="s">
        <v>1792</v>
      </c>
      <c r="Y118" t="s">
        <v>39</v>
      </c>
      <c r="Z118" t="s">
        <v>41</v>
      </c>
      <c r="AA118" t="s">
        <v>39</v>
      </c>
      <c r="AB118" t="s">
        <v>1792</v>
      </c>
      <c r="AC118" t="s">
        <v>1902</v>
      </c>
      <c r="AE118" t="s">
        <v>1790</v>
      </c>
      <c r="AF118" t="s">
        <v>58</v>
      </c>
      <c r="AG118" t="s">
        <v>1972</v>
      </c>
      <c r="AH118">
        <v>0.5</v>
      </c>
      <c r="AI118">
        <f t="shared" si="8"/>
        <v>0.5</v>
      </c>
      <c r="AJ118" s="5">
        <v>0</v>
      </c>
      <c r="AK118" t="s">
        <v>1794</v>
      </c>
      <c r="AL118" s="5">
        <v>0</v>
      </c>
      <c r="AM118" s="8">
        <f t="shared" si="6"/>
        <v>0.5</v>
      </c>
      <c r="AN118">
        <f t="shared" si="7"/>
        <v>0</v>
      </c>
      <c r="AP118" t="s">
        <v>2085</v>
      </c>
      <c r="AQ118" t="s">
        <v>2081</v>
      </c>
      <c r="AR118" t="str">
        <f t="shared" ref="AR118:AR181" si="9">VLOOKUP(B118,$AV$2:$AW$315,2)</f>
        <v>DAP</v>
      </c>
      <c r="AS118">
        <v>1</v>
      </c>
      <c r="AV118" s="9" t="s">
        <v>457</v>
      </c>
      <c r="AW118" s="9" t="s">
        <v>2109</v>
      </c>
    </row>
    <row r="119" spans="1:49" x14ac:dyDescent="0.25">
      <c r="A119" t="s">
        <v>156</v>
      </c>
      <c r="B119" t="s">
        <v>454</v>
      </c>
      <c r="C119" t="s">
        <v>39</v>
      </c>
      <c r="D119" t="s">
        <v>41</v>
      </c>
      <c r="E119" t="s">
        <v>635</v>
      </c>
      <c r="F119" t="s">
        <v>636</v>
      </c>
      <c r="G119" t="s">
        <v>637</v>
      </c>
      <c r="H119" t="s">
        <v>639</v>
      </c>
      <c r="I119" t="s">
        <v>648</v>
      </c>
      <c r="J119" t="s">
        <v>676</v>
      </c>
      <c r="K119" t="s">
        <v>840</v>
      </c>
      <c r="L119" t="s">
        <v>1104</v>
      </c>
      <c r="M119" s="5">
        <v>2096</v>
      </c>
      <c r="N119" t="s">
        <v>1612</v>
      </c>
      <c r="O119" t="s">
        <v>1790</v>
      </c>
      <c r="P119" t="s">
        <v>68</v>
      </c>
      <c r="Q119" t="s">
        <v>1794</v>
      </c>
      <c r="T119" t="s">
        <v>1792</v>
      </c>
      <c r="U119" t="s">
        <v>1792</v>
      </c>
      <c r="V119" t="s">
        <v>1792</v>
      </c>
      <c r="W119" t="s">
        <v>1792</v>
      </c>
      <c r="X119" t="s">
        <v>1792</v>
      </c>
      <c r="Y119" t="s">
        <v>1792</v>
      </c>
      <c r="Z119" t="s">
        <v>39</v>
      </c>
      <c r="AA119" t="s">
        <v>1792</v>
      </c>
      <c r="AB119" t="s">
        <v>1792</v>
      </c>
      <c r="AC119" t="s">
        <v>1905</v>
      </c>
      <c r="AE119" t="s">
        <v>1790</v>
      </c>
      <c r="AF119" t="s">
        <v>55</v>
      </c>
      <c r="AG119" t="s">
        <v>1986</v>
      </c>
      <c r="AH119">
        <v>1</v>
      </c>
      <c r="AI119">
        <f t="shared" si="8"/>
        <v>1</v>
      </c>
      <c r="AJ119" s="5">
        <v>1</v>
      </c>
      <c r="AK119" t="s">
        <v>1795</v>
      </c>
      <c r="AL119" s="5">
        <v>1</v>
      </c>
      <c r="AM119" s="8">
        <f t="shared" si="6"/>
        <v>3</v>
      </c>
      <c r="AN119">
        <f t="shared" si="7"/>
        <v>2</v>
      </c>
      <c r="AP119" t="s">
        <v>2085</v>
      </c>
      <c r="AQ119" t="s">
        <v>2081</v>
      </c>
      <c r="AR119" t="str">
        <f t="shared" si="9"/>
        <v>DAP</v>
      </c>
      <c r="AS119">
        <v>1</v>
      </c>
      <c r="AV119" s="10" t="s">
        <v>457</v>
      </c>
      <c r="AW119" s="10" t="s">
        <v>2113</v>
      </c>
    </row>
    <row r="120" spans="1:49" x14ac:dyDescent="0.25">
      <c r="A120" t="s">
        <v>157</v>
      </c>
      <c r="B120" t="s">
        <v>455</v>
      </c>
      <c r="C120" t="s">
        <v>40</v>
      </c>
      <c r="D120" t="s">
        <v>41</v>
      </c>
      <c r="E120" t="s">
        <v>635</v>
      </c>
      <c r="F120" t="s">
        <v>636</v>
      </c>
      <c r="G120" t="s">
        <v>637</v>
      </c>
      <c r="H120" t="s">
        <v>639</v>
      </c>
      <c r="I120" t="s">
        <v>648</v>
      </c>
      <c r="J120" t="s">
        <v>676</v>
      </c>
      <c r="K120" t="s">
        <v>841</v>
      </c>
      <c r="L120" t="s">
        <v>1105</v>
      </c>
      <c r="M120" s="5">
        <v>2074</v>
      </c>
      <c r="N120" t="s">
        <v>1613</v>
      </c>
      <c r="O120" t="s">
        <v>1790</v>
      </c>
      <c r="P120" t="s">
        <v>75</v>
      </c>
      <c r="Q120" t="s">
        <v>1795</v>
      </c>
      <c r="R120" t="s">
        <v>1828</v>
      </c>
      <c r="S120" t="s">
        <v>1790</v>
      </c>
      <c r="T120" t="s">
        <v>78</v>
      </c>
      <c r="U120" t="s">
        <v>40</v>
      </c>
      <c r="V120" t="s">
        <v>1792</v>
      </c>
      <c r="W120" t="s">
        <v>39</v>
      </c>
      <c r="X120" t="s">
        <v>1792</v>
      </c>
      <c r="Y120" t="s">
        <v>41</v>
      </c>
      <c r="Z120" t="s">
        <v>1792</v>
      </c>
      <c r="AA120" t="s">
        <v>1792</v>
      </c>
      <c r="AB120" t="s">
        <v>1792</v>
      </c>
      <c r="AC120" t="s">
        <v>1922</v>
      </c>
      <c r="AE120" t="s">
        <v>1790</v>
      </c>
      <c r="AF120" t="s">
        <v>78</v>
      </c>
      <c r="AG120" t="s">
        <v>1986</v>
      </c>
      <c r="AH120">
        <v>1.5</v>
      </c>
      <c r="AI120">
        <f t="shared" si="8"/>
        <v>1</v>
      </c>
      <c r="AJ120" s="5">
        <v>1</v>
      </c>
      <c r="AK120" t="s">
        <v>1794</v>
      </c>
      <c r="AL120" s="5">
        <v>0</v>
      </c>
      <c r="AM120" s="8">
        <f t="shared" si="6"/>
        <v>2</v>
      </c>
      <c r="AN120">
        <f t="shared" si="7"/>
        <v>1</v>
      </c>
      <c r="AP120" t="s">
        <v>2085</v>
      </c>
      <c r="AR120" t="str">
        <f t="shared" si="9"/>
        <v>Urea</v>
      </c>
      <c r="AS120">
        <v>1</v>
      </c>
      <c r="AV120" s="9" t="s">
        <v>456</v>
      </c>
      <c r="AW120" s="9" t="s">
        <v>2108</v>
      </c>
    </row>
    <row r="121" spans="1:49" x14ac:dyDescent="0.25">
      <c r="A121" t="s">
        <v>159</v>
      </c>
      <c r="B121" t="s">
        <v>457</v>
      </c>
      <c r="C121" t="s">
        <v>63</v>
      </c>
      <c r="D121" t="s">
        <v>40</v>
      </c>
      <c r="E121" t="s">
        <v>635</v>
      </c>
      <c r="F121" t="s">
        <v>636</v>
      </c>
      <c r="G121" t="s">
        <v>637</v>
      </c>
      <c r="H121" t="s">
        <v>641</v>
      </c>
      <c r="I121" t="s">
        <v>650</v>
      </c>
      <c r="J121" t="s">
        <v>678</v>
      </c>
      <c r="K121" t="s">
        <v>843</v>
      </c>
      <c r="L121" t="s">
        <v>1107</v>
      </c>
      <c r="M121" s="5">
        <v>1850</v>
      </c>
      <c r="N121" t="s">
        <v>1615</v>
      </c>
      <c r="O121" t="s">
        <v>1790</v>
      </c>
      <c r="P121" t="s">
        <v>89</v>
      </c>
      <c r="Q121" t="s">
        <v>1794</v>
      </c>
      <c r="T121" t="s">
        <v>1792</v>
      </c>
      <c r="U121" t="s">
        <v>39</v>
      </c>
      <c r="V121" t="s">
        <v>39</v>
      </c>
      <c r="W121" t="s">
        <v>1792</v>
      </c>
      <c r="X121" t="s">
        <v>1792</v>
      </c>
      <c r="Y121" t="s">
        <v>42</v>
      </c>
      <c r="Z121" t="s">
        <v>39</v>
      </c>
      <c r="AA121" t="s">
        <v>39</v>
      </c>
      <c r="AB121" t="s">
        <v>1792</v>
      </c>
      <c r="AC121" t="s">
        <v>1903</v>
      </c>
      <c r="AE121" t="s">
        <v>1790</v>
      </c>
      <c r="AF121" t="s">
        <v>58</v>
      </c>
      <c r="AG121" t="s">
        <v>1972</v>
      </c>
      <c r="AH121">
        <v>0.75</v>
      </c>
      <c r="AI121">
        <f t="shared" ref="AI121:AI152" si="10">IF(AH121&lt;0.5,0,IF(AH121&lt;1,0.5,1))</f>
        <v>0.5</v>
      </c>
      <c r="AJ121" s="5">
        <v>1</v>
      </c>
      <c r="AK121" t="s">
        <v>1795</v>
      </c>
      <c r="AL121" s="5">
        <v>1</v>
      </c>
      <c r="AM121" s="8">
        <f t="shared" si="6"/>
        <v>2.5</v>
      </c>
      <c r="AN121">
        <f t="shared" si="7"/>
        <v>2</v>
      </c>
      <c r="AO121" t="s">
        <v>2078</v>
      </c>
      <c r="AP121" t="s">
        <v>2083</v>
      </c>
      <c r="AQ121" t="s">
        <v>2093</v>
      </c>
      <c r="AR121" t="str">
        <f t="shared" si="9"/>
        <v>NPK</v>
      </c>
      <c r="AS121">
        <v>1</v>
      </c>
      <c r="AV121" s="10" t="s">
        <v>456</v>
      </c>
      <c r="AW121" s="10" t="s">
        <v>2109</v>
      </c>
    </row>
    <row r="122" spans="1:49" x14ac:dyDescent="0.25">
      <c r="A122" t="s">
        <v>158</v>
      </c>
      <c r="B122" t="s">
        <v>456</v>
      </c>
      <c r="C122" t="s">
        <v>63</v>
      </c>
      <c r="D122" t="s">
        <v>41</v>
      </c>
      <c r="E122" t="s">
        <v>635</v>
      </c>
      <c r="F122" t="s">
        <v>636</v>
      </c>
      <c r="G122" t="s">
        <v>637</v>
      </c>
      <c r="H122" t="s">
        <v>641</v>
      </c>
      <c r="I122" t="s">
        <v>650</v>
      </c>
      <c r="J122" t="s">
        <v>678</v>
      </c>
      <c r="K122" t="s">
        <v>842</v>
      </c>
      <c r="L122" t="s">
        <v>1106</v>
      </c>
      <c r="M122" s="5">
        <v>1854</v>
      </c>
      <c r="N122" t="s">
        <v>1614</v>
      </c>
      <c r="O122" t="s">
        <v>1791</v>
      </c>
      <c r="P122" t="s">
        <v>94</v>
      </c>
      <c r="Q122" t="s">
        <v>1794</v>
      </c>
      <c r="S122" t="s">
        <v>1790</v>
      </c>
      <c r="T122" t="s">
        <v>1792</v>
      </c>
      <c r="U122" t="s">
        <v>1792</v>
      </c>
      <c r="V122" t="s">
        <v>39</v>
      </c>
      <c r="W122" t="s">
        <v>39</v>
      </c>
      <c r="X122" t="s">
        <v>1792</v>
      </c>
      <c r="Y122" t="s">
        <v>39</v>
      </c>
      <c r="Z122" t="s">
        <v>39</v>
      </c>
      <c r="AA122" t="s">
        <v>1792</v>
      </c>
      <c r="AB122" t="s">
        <v>1792</v>
      </c>
      <c r="AC122" t="s">
        <v>1905</v>
      </c>
      <c r="AE122" t="s">
        <v>1791</v>
      </c>
      <c r="AF122" t="s">
        <v>94</v>
      </c>
      <c r="AG122" t="s">
        <v>1969</v>
      </c>
      <c r="AH122">
        <v>0.5</v>
      </c>
      <c r="AI122">
        <f t="shared" si="10"/>
        <v>0.5</v>
      </c>
      <c r="AJ122" s="5">
        <v>1</v>
      </c>
      <c r="AK122" t="s">
        <v>1794</v>
      </c>
      <c r="AL122" s="5">
        <v>0</v>
      </c>
      <c r="AM122" s="8">
        <f t="shared" si="6"/>
        <v>1.5</v>
      </c>
      <c r="AN122">
        <f t="shared" si="7"/>
        <v>1</v>
      </c>
      <c r="AO122" t="s">
        <v>2079</v>
      </c>
      <c r="AP122" t="s">
        <v>2083</v>
      </c>
      <c r="AQ122" t="s">
        <v>2090</v>
      </c>
      <c r="AR122" t="str">
        <f t="shared" si="9"/>
        <v>UREA</v>
      </c>
      <c r="AS122">
        <v>1</v>
      </c>
      <c r="AV122" s="9" t="s">
        <v>458</v>
      </c>
      <c r="AW122" s="9" t="s">
        <v>2108</v>
      </c>
    </row>
    <row r="123" spans="1:49" x14ac:dyDescent="0.25">
      <c r="A123" t="s">
        <v>160</v>
      </c>
      <c r="B123" t="s">
        <v>458</v>
      </c>
      <c r="C123" t="s">
        <v>63</v>
      </c>
      <c r="D123" t="s">
        <v>41</v>
      </c>
      <c r="E123" t="s">
        <v>635</v>
      </c>
      <c r="F123" t="s">
        <v>636</v>
      </c>
      <c r="G123" t="s">
        <v>637</v>
      </c>
      <c r="H123" t="s">
        <v>641</v>
      </c>
      <c r="I123" t="s">
        <v>650</v>
      </c>
      <c r="J123" t="s">
        <v>679</v>
      </c>
      <c r="K123" t="s">
        <v>844</v>
      </c>
      <c r="L123" t="s">
        <v>1108</v>
      </c>
      <c r="M123" s="5">
        <v>1876</v>
      </c>
      <c r="N123" t="s">
        <v>1616</v>
      </c>
      <c r="O123" t="s">
        <v>1790</v>
      </c>
      <c r="P123" t="s">
        <v>76</v>
      </c>
      <c r="Q123" t="s">
        <v>1794</v>
      </c>
      <c r="T123" t="s">
        <v>1792</v>
      </c>
      <c r="U123" t="s">
        <v>1792</v>
      </c>
      <c r="V123" t="s">
        <v>1792</v>
      </c>
      <c r="W123" t="s">
        <v>39</v>
      </c>
      <c r="X123" t="s">
        <v>1792</v>
      </c>
      <c r="Y123" t="s">
        <v>40</v>
      </c>
      <c r="Z123" t="s">
        <v>1792</v>
      </c>
      <c r="AA123" t="s">
        <v>39</v>
      </c>
      <c r="AB123" t="s">
        <v>1792</v>
      </c>
      <c r="AC123" t="s">
        <v>1903</v>
      </c>
      <c r="AE123" t="s">
        <v>1790</v>
      </c>
      <c r="AF123" t="s">
        <v>53</v>
      </c>
      <c r="AG123" t="s">
        <v>1972</v>
      </c>
      <c r="AH123">
        <v>0.1</v>
      </c>
      <c r="AI123">
        <f t="shared" si="10"/>
        <v>0</v>
      </c>
      <c r="AJ123" s="5">
        <v>0</v>
      </c>
      <c r="AK123" t="s">
        <v>1794</v>
      </c>
      <c r="AL123" s="5">
        <v>0</v>
      </c>
      <c r="AM123" s="8">
        <f t="shared" si="6"/>
        <v>0</v>
      </c>
      <c r="AN123">
        <f t="shared" si="7"/>
        <v>0</v>
      </c>
      <c r="AO123" t="s">
        <v>2079</v>
      </c>
      <c r="AP123" t="s">
        <v>2085</v>
      </c>
      <c r="AQ123" t="s">
        <v>2093</v>
      </c>
      <c r="AR123" t="str">
        <f t="shared" si="9"/>
        <v>UREA</v>
      </c>
      <c r="AS123">
        <v>1</v>
      </c>
      <c r="AV123" s="10" t="s">
        <v>458</v>
      </c>
      <c r="AW123" s="10" t="s">
        <v>2109</v>
      </c>
    </row>
    <row r="124" spans="1:49" x14ac:dyDescent="0.25">
      <c r="A124" t="s">
        <v>161</v>
      </c>
      <c r="B124" t="s">
        <v>459</v>
      </c>
      <c r="C124" t="s">
        <v>63</v>
      </c>
      <c r="D124" t="s">
        <v>41</v>
      </c>
      <c r="E124" t="s">
        <v>635</v>
      </c>
      <c r="F124" t="s">
        <v>636</v>
      </c>
      <c r="G124" t="s">
        <v>637</v>
      </c>
      <c r="H124" t="s">
        <v>641</v>
      </c>
      <c r="I124" t="s">
        <v>650</v>
      </c>
      <c r="J124" t="s">
        <v>679</v>
      </c>
      <c r="K124" t="s">
        <v>845</v>
      </c>
      <c r="L124" t="s">
        <v>1109</v>
      </c>
      <c r="M124" s="5">
        <v>1897</v>
      </c>
      <c r="N124" t="s">
        <v>1617</v>
      </c>
      <c r="O124" t="s">
        <v>1791</v>
      </c>
      <c r="P124" t="s">
        <v>74</v>
      </c>
      <c r="Q124" t="s">
        <v>1795</v>
      </c>
      <c r="R124" t="s">
        <v>1829</v>
      </c>
      <c r="S124" t="s">
        <v>1790</v>
      </c>
      <c r="T124" t="s">
        <v>78</v>
      </c>
      <c r="U124" t="s">
        <v>41</v>
      </c>
      <c r="V124" t="s">
        <v>1792</v>
      </c>
      <c r="W124" t="s">
        <v>39</v>
      </c>
      <c r="X124" t="s">
        <v>1792</v>
      </c>
      <c r="Y124" t="s">
        <v>41</v>
      </c>
      <c r="Z124" t="s">
        <v>39</v>
      </c>
      <c r="AA124" t="s">
        <v>39</v>
      </c>
      <c r="AB124" t="s">
        <v>1792</v>
      </c>
      <c r="AC124" t="s">
        <v>1903</v>
      </c>
      <c r="AE124" t="s">
        <v>1790</v>
      </c>
      <c r="AF124" t="s">
        <v>53</v>
      </c>
      <c r="AG124" t="s">
        <v>1972</v>
      </c>
      <c r="AH124">
        <v>1</v>
      </c>
      <c r="AI124">
        <f t="shared" si="10"/>
        <v>1</v>
      </c>
      <c r="AJ124" s="5">
        <v>1</v>
      </c>
      <c r="AK124" t="s">
        <v>1794</v>
      </c>
      <c r="AL124" s="5">
        <v>0</v>
      </c>
      <c r="AM124" s="8">
        <f t="shared" si="6"/>
        <v>2</v>
      </c>
      <c r="AN124">
        <f t="shared" si="7"/>
        <v>1</v>
      </c>
      <c r="AO124" t="s">
        <v>2079</v>
      </c>
      <c r="AP124" t="s">
        <v>2085</v>
      </c>
      <c r="AQ124" t="s">
        <v>2093</v>
      </c>
      <c r="AR124" t="str">
        <f t="shared" si="9"/>
        <v>UREA</v>
      </c>
      <c r="AS124">
        <v>1</v>
      </c>
      <c r="AV124" s="9" t="s">
        <v>459</v>
      </c>
      <c r="AW124" s="9" t="s">
        <v>2108</v>
      </c>
    </row>
    <row r="125" spans="1:49" x14ac:dyDescent="0.25">
      <c r="A125" t="s">
        <v>162</v>
      </c>
      <c r="B125" t="s">
        <v>460</v>
      </c>
      <c r="C125" t="s">
        <v>63</v>
      </c>
      <c r="D125" t="s">
        <v>41</v>
      </c>
      <c r="E125" t="s">
        <v>635</v>
      </c>
      <c r="F125" t="s">
        <v>636</v>
      </c>
      <c r="G125" t="s">
        <v>637</v>
      </c>
      <c r="H125" t="s">
        <v>641</v>
      </c>
      <c r="I125" t="s">
        <v>650</v>
      </c>
      <c r="J125" t="s">
        <v>680</v>
      </c>
      <c r="K125" t="s">
        <v>846</v>
      </c>
      <c r="L125" t="s">
        <v>1110</v>
      </c>
      <c r="M125" s="5">
        <v>1774</v>
      </c>
      <c r="N125" t="s">
        <v>1618</v>
      </c>
      <c r="O125" t="s">
        <v>1791</v>
      </c>
      <c r="P125" t="s">
        <v>84</v>
      </c>
      <c r="Q125" t="s">
        <v>1795</v>
      </c>
      <c r="R125" t="s">
        <v>1830</v>
      </c>
      <c r="S125" t="s">
        <v>1790</v>
      </c>
      <c r="T125" t="s">
        <v>84</v>
      </c>
      <c r="U125" t="s">
        <v>40</v>
      </c>
      <c r="V125" t="s">
        <v>41</v>
      </c>
      <c r="W125" t="s">
        <v>39</v>
      </c>
      <c r="X125" t="s">
        <v>1792</v>
      </c>
      <c r="Y125" t="s">
        <v>41</v>
      </c>
      <c r="Z125" t="s">
        <v>39</v>
      </c>
      <c r="AA125" t="s">
        <v>39</v>
      </c>
      <c r="AB125" t="s">
        <v>1792</v>
      </c>
      <c r="AC125" t="s">
        <v>1905</v>
      </c>
      <c r="AE125" t="s">
        <v>1791</v>
      </c>
      <c r="AF125" t="s">
        <v>59</v>
      </c>
      <c r="AG125" t="s">
        <v>1974</v>
      </c>
      <c r="AH125">
        <v>1</v>
      </c>
      <c r="AI125">
        <f t="shared" si="10"/>
        <v>1</v>
      </c>
      <c r="AJ125" s="5">
        <v>1</v>
      </c>
      <c r="AK125" t="s">
        <v>1794</v>
      </c>
      <c r="AL125" s="5">
        <v>0</v>
      </c>
      <c r="AM125" s="8">
        <f t="shared" si="6"/>
        <v>2</v>
      </c>
      <c r="AN125">
        <f t="shared" si="7"/>
        <v>1</v>
      </c>
      <c r="AO125" t="s">
        <v>2079</v>
      </c>
      <c r="AP125" t="s">
        <v>2083</v>
      </c>
      <c r="AQ125" t="s">
        <v>2093</v>
      </c>
      <c r="AR125" t="str">
        <f t="shared" si="9"/>
        <v>Pesticide</v>
      </c>
      <c r="AS125">
        <v>1</v>
      </c>
      <c r="AV125" s="10" t="s">
        <v>459</v>
      </c>
      <c r="AW125" s="10" t="s">
        <v>2109</v>
      </c>
    </row>
    <row r="126" spans="1:49" x14ac:dyDescent="0.25">
      <c r="A126" t="s">
        <v>163</v>
      </c>
      <c r="B126" t="s">
        <v>461</v>
      </c>
      <c r="C126" t="s">
        <v>63</v>
      </c>
      <c r="D126" t="s">
        <v>41</v>
      </c>
      <c r="E126" t="s">
        <v>635</v>
      </c>
      <c r="F126" t="s">
        <v>636</v>
      </c>
      <c r="G126" t="s">
        <v>637</v>
      </c>
      <c r="H126" t="s">
        <v>641</v>
      </c>
      <c r="I126" t="s">
        <v>650</v>
      </c>
      <c r="J126" t="s">
        <v>681</v>
      </c>
      <c r="K126" t="s">
        <v>847</v>
      </c>
      <c r="L126" t="s">
        <v>1111</v>
      </c>
      <c r="M126" s="5">
        <v>0</v>
      </c>
      <c r="N126" t="s">
        <v>1619</v>
      </c>
      <c r="O126" t="s">
        <v>1791</v>
      </c>
      <c r="P126" t="s">
        <v>86</v>
      </c>
      <c r="Q126" t="s">
        <v>1795</v>
      </c>
      <c r="S126" t="s">
        <v>1790</v>
      </c>
      <c r="T126" t="s">
        <v>84</v>
      </c>
      <c r="U126" t="s">
        <v>1792</v>
      </c>
      <c r="V126" t="s">
        <v>40</v>
      </c>
      <c r="W126" t="s">
        <v>39</v>
      </c>
      <c r="X126" t="s">
        <v>1792</v>
      </c>
      <c r="Y126" t="s">
        <v>1792</v>
      </c>
      <c r="Z126" t="s">
        <v>1792</v>
      </c>
      <c r="AA126" t="s">
        <v>1792</v>
      </c>
      <c r="AB126" t="s">
        <v>1792</v>
      </c>
      <c r="AC126" t="s">
        <v>1906</v>
      </c>
      <c r="AE126" t="s">
        <v>1790</v>
      </c>
      <c r="AF126" t="s">
        <v>58</v>
      </c>
      <c r="AG126" t="s">
        <v>1972</v>
      </c>
      <c r="AH126">
        <v>1</v>
      </c>
      <c r="AI126">
        <f t="shared" si="10"/>
        <v>1</v>
      </c>
      <c r="AJ126" s="5">
        <v>1</v>
      </c>
      <c r="AK126" t="s">
        <v>1794</v>
      </c>
      <c r="AL126" s="5">
        <v>0</v>
      </c>
      <c r="AM126" s="8">
        <f t="shared" si="6"/>
        <v>2</v>
      </c>
      <c r="AN126">
        <f t="shared" si="7"/>
        <v>1</v>
      </c>
      <c r="AO126" t="s">
        <v>2079</v>
      </c>
      <c r="AP126" t="s">
        <v>2083</v>
      </c>
      <c r="AQ126" t="s">
        <v>2090</v>
      </c>
      <c r="AR126" t="str">
        <f t="shared" si="9"/>
        <v>UREA</v>
      </c>
      <c r="AS126">
        <v>1</v>
      </c>
      <c r="AV126" s="9" t="s">
        <v>460</v>
      </c>
      <c r="AW126" s="9" t="s">
        <v>2108</v>
      </c>
    </row>
    <row r="127" spans="1:49" x14ac:dyDescent="0.25">
      <c r="A127" t="s">
        <v>164</v>
      </c>
      <c r="B127" t="s">
        <v>462</v>
      </c>
      <c r="C127" t="s">
        <v>63</v>
      </c>
      <c r="D127" t="s">
        <v>41</v>
      </c>
      <c r="E127" t="s">
        <v>635</v>
      </c>
      <c r="F127" t="s">
        <v>636</v>
      </c>
      <c r="G127" t="s">
        <v>637</v>
      </c>
      <c r="H127" t="s">
        <v>641</v>
      </c>
      <c r="I127" t="s">
        <v>650</v>
      </c>
      <c r="J127" t="s">
        <v>682</v>
      </c>
      <c r="K127" t="s">
        <v>848</v>
      </c>
      <c r="L127" t="s">
        <v>1112</v>
      </c>
      <c r="M127" s="5">
        <v>1929</v>
      </c>
      <c r="N127" t="s">
        <v>1620</v>
      </c>
      <c r="O127" t="s">
        <v>1791</v>
      </c>
      <c r="P127" t="s">
        <v>89</v>
      </c>
      <c r="Q127" t="s">
        <v>1794</v>
      </c>
      <c r="T127" t="s">
        <v>1792</v>
      </c>
      <c r="U127" t="s">
        <v>1792</v>
      </c>
      <c r="V127" t="s">
        <v>40</v>
      </c>
      <c r="W127" t="s">
        <v>39</v>
      </c>
      <c r="X127" t="s">
        <v>1792</v>
      </c>
      <c r="Y127" t="s">
        <v>39</v>
      </c>
      <c r="Z127" t="s">
        <v>39</v>
      </c>
      <c r="AA127" t="s">
        <v>1792</v>
      </c>
      <c r="AB127" t="s">
        <v>1792</v>
      </c>
      <c r="AC127" t="s">
        <v>1901</v>
      </c>
      <c r="AE127" t="s">
        <v>1791</v>
      </c>
      <c r="AF127" t="s">
        <v>84</v>
      </c>
      <c r="AG127" t="s">
        <v>1969</v>
      </c>
      <c r="AH127">
        <v>0.3</v>
      </c>
      <c r="AI127">
        <f t="shared" si="10"/>
        <v>0</v>
      </c>
      <c r="AJ127" s="5">
        <v>1</v>
      </c>
      <c r="AK127" t="s">
        <v>1794</v>
      </c>
      <c r="AL127" s="5">
        <v>0</v>
      </c>
      <c r="AM127" s="8">
        <f t="shared" si="6"/>
        <v>1</v>
      </c>
      <c r="AN127">
        <f t="shared" si="7"/>
        <v>1</v>
      </c>
      <c r="AO127" t="s">
        <v>2079</v>
      </c>
      <c r="AP127" t="s">
        <v>2083</v>
      </c>
      <c r="AQ127" t="s">
        <v>2093</v>
      </c>
      <c r="AR127" t="str">
        <f t="shared" si="9"/>
        <v>Pesticide</v>
      </c>
      <c r="AS127">
        <v>1</v>
      </c>
      <c r="AV127" s="10" t="s">
        <v>460</v>
      </c>
      <c r="AW127" s="10" t="s">
        <v>2112</v>
      </c>
    </row>
    <row r="128" spans="1:49" x14ac:dyDescent="0.25">
      <c r="A128" t="s">
        <v>165</v>
      </c>
      <c r="B128" t="s">
        <v>463</v>
      </c>
      <c r="C128" t="s">
        <v>63</v>
      </c>
      <c r="D128" t="s">
        <v>41</v>
      </c>
      <c r="E128" t="s">
        <v>635</v>
      </c>
      <c r="F128" t="s">
        <v>636</v>
      </c>
      <c r="G128" t="s">
        <v>637</v>
      </c>
      <c r="H128" t="s">
        <v>641</v>
      </c>
      <c r="I128" t="s">
        <v>650</v>
      </c>
      <c r="J128" t="s">
        <v>678</v>
      </c>
      <c r="K128" t="s">
        <v>849</v>
      </c>
      <c r="L128" t="s">
        <v>1113</v>
      </c>
      <c r="M128" s="5"/>
      <c r="N128" t="s">
        <v>1621</v>
      </c>
      <c r="O128" t="s">
        <v>1791</v>
      </c>
      <c r="P128" t="s">
        <v>102</v>
      </c>
      <c r="Q128" t="s">
        <v>1794</v>
      </c>
      <c r="T128" t="s">
        <v>1792</v>
      </c>
      <c r="U128" t="s">
        <v>1792</v>
      </c>
      <c r="V128" t="s">
        <v>1792</v>
      </c>
      <c r="W128" t="s">
        <v>1792</v>
      </c>
      <c r="X128" t="s">
        <v>1792</v>
      </c>
      <c r="Y128" t="s">
        <v>1792</v>
      </c>
      <c r="Z128" t="s">
        <v>39</v>
      </c>
      <c r="AA128" t="s">
        <v>39</v>
      </c>
      <c r="AB128" t="s">
        <v>1792</v>
      </c>
      <c r="AC128" t="s">
        <v>1901</v>
      </c>
      <c r="AE128" t="s">
        <v>1790</v>
      </c>
      <c r="AF128" t="s">
        <v>61</v>
      </c>
      <c r="AG128" t="s">
        <v>1972</v>
      </c>
      <c r="AH128">
        <v>0.3</v>
      </c>
      <c r="AI128">
        <f t="shared" si="10"/>
        <v>0</v>
      </c>
      <c r="AJ128" s="5">
        <v>0</v>
      </c>
      <c r="AK128" t="s">
        <v>1794</v>
      </c>
      <c r="AL128" s="5">
        <v>0</v>
      </c>
      <c r="AM128" s="8">
        <f t="shared" si="6"/>
        <v>0</v>
      </c>
      <c r="AN128">
        <f t="shared" si="7"/>
        <v>0</v>
      </c>
      <c r="AO128" t="s">
        <v>2079</v>
      </c>
      <c r="AP128" t="s">
        <v>2085</v>
      </c>
      <c r="AQ128" t="s">
        <v>2090</v>
      </c>
      <c r="AR128" t="str">
        <f t="shared" si="9"/>
        <v>UREA</v>
      </c>
      <c r="AS128">
        <v>1</v>
      </c>
      <c r="AV128" s="9" t="s">
        <v>461</v>
      </c>
      <c r="AW128" s="9" t="s">
        <v>2108</v>
      </c>
    </row>
    <row r="129" spans="1:49" x14ac:dyDescent="0.25">
      <c r="A129" t="s">
        <v>166</v>
      </c>
      <c r="B129" t="s">
        <v>464</v>
      </c>
      <c r="C129" t="s">
        <v>63</v>
      </c>
      <c r="D129" t="s">
        <v>41</v>
      </c>
      <c r="E129" t="s">
        <v>635</v>
      </c>
      <c r="F129" t="s">
        <v>636</v>
      </c>
      <c r="G129" t="s">
        <v>637</v>
      </c>
      <c r="H129" t="s">
        <v>641</v>
      </c>
      <c r="I129" t="s">
        <v>650</v>
      </c>
      <c r="J129" t="s">
        <v>682</v>
      </c>
      <c r="K129" t="s">
        <v>850</v>
      </c>
      <c r="L129" t="s">
        <v>1114</v>
      </c>
      <c r="M129" s="5">
        <v>1851</v>
      </c>
      <c r="N129" t="s">
        <v>1622</v>
      </c>
      <c r="O129" t="s">
        <v>1791</v>
      </c>
      <c r="P129" t="s">
        <v>73</v>
      </c>
      <c r="Q129" t="s">
        <v>1794</v>
      </c>
      <c r="T129" t="s">
        <v>1792</v>
      </c>
      <c r="U129" t="s">
        <v>39</v>
      </c>
      <c r="V129" t="s">
        <v>1792</v>
      </c>
      <c r="W129" t="s">
        <v>1792</v>
      </c>
      <c r="X129" t="s">
        <v>1792</v>
      </c>
      <c r="Y129" t="s">
        <v>39</v>
      </c>
      <c r="Z129" t="s">
        <v>39</v>
      </c>
      <c r="AA129" t="s">
        <v>1792</v>
      </c>
      <c r="AB129" t="s">
        <v>1792</v>
      </c>
      <c r="AC129" t="s">
        <v>1901</v>
      </c>
      <c r="AE129" t="s">
        <v>1791</v>
      </c>
      <c r="AF129" t="s">
        <v>53</v>
      </c>
      <c r="AG129" t="s">
        <v>1974</v>
      </c>
      <c r="AH129">
        <v>0.25</v>
      </c>
      <c r="AI129">
        <f t="shared" si="10"/>
        <v>0</v>
      </c>
      <c r="AJ129" s="5">
        <v>0</v>
      </c>
      <c r="AK129" t="s">
        <v>1794</v>
      </c>
      <c r="AL129" s="5">
        <v>0</v>
      </c>
      <c r="AM129" s="8">
        <f t="shared" si="6"/>
        <v>0</v>
      </c>
      <c r="AN129">
        <f t="shared" si="7"/>
        <v>0</v>
      </c>
      <c r="AO129" t="s">
        <v>2079</v>
      </c>
      <c r="AP129" t="s">
        <v>2085</v>
      </c>
      <c r="AQ129" t="s">
        <v>2090</v>
      </c>
      <c r="AR129" t="str">
        <f t="shared" si="9"/>
        <v>UREA</v>
      </c>
      <c r="AS129">
        <v>1</v>
      </c>
      <c r="AV129" s="10" t="s">
        <v>461</v>
      </c>
      <c r="AW129" s="10" t="s">
        <v>2109</v>
      </c>
    </row>
    <row r="130" spans="1:49" x14ac:dyDescent="0.25">
      <c r="A130" t="s">
        <v>167</v>
      </c>
      <c r="B130" t="s">
        <v>465</v>
      </c>
      <c r="C130" t="s">
        <v>63</v>
      </c>
      <c r="D130" t="s">
        <v>41</v>
      </c>
      <c r="E130" t="s">
        <v>635</v>
      </c>
      <c r="F130" t="s">
        <v>636</v>
      </c>
      <c r="G130" t="s">
        <v>637</v>
      </c>
      <c r="H130" t="s">
        <v>641</v>
      </c>
      <c r="I130" t="s">
        <v>650</v>
      </c>
      <c r="J130" t="s">
        <v>682</v>
      </c>
      <c r="K130" t="s">
        <v>851</v>
      </c>
      <c r="L130" t="s">
        <v>1115</v>
      </c>
      <c r="M130" s="5">
        <v>1781</v>
      </c>
      <c r="N130" t="s">
        <v>1623</v>
      </c>
      <c r="O130" t="s">
        <v>1791</v>
      </c>
      <c r="P130" t="s">
        <v>83</v>
      </c>
      <c r="Q130" t="s">
        <v>1795</v>
      </c>
      <c r="R130" t="s">
        <v>1831</v>
      </c>
      <c r="S130" t="s">
        <v>1790</v>
      </c>
      <c r="T130" t="s">
        <v>80</v>
      </c>
      <c r="U130" t="s">
        <v>41</v>
      </c>
      <c r="V130" t="s">
        <v>1792</v>
      </c>
      <c r="W130" t="s">
        <v>39</v>
      </c>
      <c r="X130" t="s">
        <v>1792</v>
      </c>
      <c r="Y130" t="s">
        <v>40</v>
      </c>
      <c r="Z130" t="s">
        <v>1792</v>
      </c>
      <c r="AA130" t="s">
        <v>39</v>
      </c>
      <c r="AB130" t="s">
        <v>1792</v>
      </c>
      <c r="AC130" t="s">
        <v>1906</v>
      </c>
      <c r="AE130" t="s">
        <v>1791</v>
      </c>
      <c r="AF130" t="s">
        <v>55</v>
      </c>
      <c r="AG130" t="s">
        <v>1974</v>
      </c>
      <c r="AH130">
        <v>1</v>
      </c>
      <c r="AI130">
        <f t="shared" si="10"/>
        <v>1</v>
      </c>
      <c r="AJ130" s="5">
        <v>1</v>
      </c>
      <c r="AK130" t="s">
        <v>1794</v>
      </c>
      <c r="AL130" s="5">
        <v>0</v>
      </c>
      <c r="AM130" s="8">
        <f t="shared" si="6"/>
        <v>2</v>
      </c>
      <c r="AN130">
        <f t="shared" si="7"/>
        <v>1</v>
      </c>
      <c r="AO130" t="s">
        <v>2079</v>
      </c>
      <c r="AP130" t="s">
        <v>2085</v>
      </c>
      <c r="AQ130" t="s">
        <v>2090</v>
      </c>
      <c r="AR130" t="str">
        <f t="shared" si="9"/>
        <v>UREA</v>
      </c>
      <c r="AS130">
        <v>1</v>
      </c>
      <c r="AV130" s="9" t="s">
        <v>462</v>
      </c>
      <c r="AW130" s="9" t="s">
        <v>2108</v>
      </c>
    </row>
    <row r="131" spans="1:49" x14ac:dyDescent="0.25">
      <c r="A131" t="s">
        <v>168</v>
      </c>
      <c r="B131" t="s">
        <v>466</v>
      </c>
      <c r="C131" t="s">
        <v>63</v>
      </c>
      <c r="D131" t="s">
        <v>41</v>
      </c>
      <c r="E131" t="s">
        <v>635</v>
      </c>
      <c r="F131" t="s">
        <v>636</v>
      </c>
      <c r="G131" t="s">
        <v>637</v>
      </c>
      <c r="H131" t="s">
        <v>641</v>
      </c>
      <c r="I131" t="s">
        <v>650</v>
      </c>
      <c r="J131" t="s">
        <v>682</v>
      </c>
      <c r="K131" t="s">
        <v>852</v>
      </c>
      <c r="L131" t="s">
        <v>1116</v>
      </c>
      <c r="M131" s="5">
        <v>1861</v>
      </c>
      <c r="N131" t="s">
        <v>1624</v>
      </c>
      <c r="O131" t="s">
        <v>1791</v>
      </c>
      <c r="P131" t="s">
        <v>60</v>
      </c>
      <c r="Q131" t="s">
        <v>1795</v>
      </c>
      <c r="R131" t="s">
        <v>1832</v>
      </c>
      <c r="S131" t="s">
        <v>1790</v>
      </c>
      <c r="T131" t="s">
        <v>68</v>
      </c>
      <c r="U131" t="s">
        <v>39</v>
      </c>
      <c r="V131" t="s">
        <v>39</v>
      </c>
      <c r="W131" t="s">
        <v>1792</v>
      </c>
      <c r="X131" t="s">
        <v>1792</v>
      </c>
      <c r="Y131" t="s">
        <v>39</v>
      </c>
      <c r="Z131" t="s">
        <v>39</v>
      </c>
      <c r="AA131" t="s">
        <v>1792</v>
      </c>
      <c r="AB131" t="s">
        <v>1792</v>
      </c>
      <c r="AC131" t="s">
        <v>1901</v>
      </c>
      <c r="AE131" t="s">
        <v>1790</v>
      </c>
      <c r="AF131" t="s">
        <v>68</v>
      </c>
      <c r="AG131" t="s">
        <v>1969</v>
      </c>
      <c r="AH131">
        <v>1.5</v>
      </c>
      <c r="AI131">
        <f t="shared" si="10"/>
        <v>1</v>
      </c>
      <c r="AJ131" s="5">
        <v>1</v>
      </c>
      <c r="AK131" t="s">
        <v>1794</v>
      </c>
      <c r="AL131" s="5">
        <v>0</v>
      </c>
      <c r="AM131" s="8">
        <f t="shared" ref="AM131:AM194" si="11">AI131+AJ131+AL131</f>
        <v>2</v>
      </c>
      <c r="AN131">
        <f t="shared" ref="AN131:AN194" si="12">IF(AM131&lt;1,0,IF(AM131&lt;2.5,1,2))</f>
        <v>1</v>
      </c>
      <c r="AO131" t="s">
        <v>2079</v>
      </c>
      <c r="AP131" t="s">
        <v>2085</v>
      </c>
      <c r="AQ131" t="s">
        <v>2090</v>
      </c>
      <c r="AR131" t="str">
        <f t="shared" si="9"/>
        <v>UREA</v>
      </c>
      <c r="AS131">
        <v>1</v>
      </c>
      <c r="AV131" s="10" t="s">
        <v>462</v>
      </c>
      <c r="AW131" s="10" t="s">
        <v>2109</v>
      </c>
    </row>
    <row r="132" spans="1:49" x14ac:dyDescent="0.25">
      <c r="A132" t="s">
        <v>169</v>
      </c>
      <c r="B132" t="s">
        <v>467</v>
      </c>
      <c r="C132" t="s">
        <v>63</v>
      </c>
      <c r="D132" t="s">
        <v>41</v>
      </c>
      <c r="E132" t="s">
        <v>635</v>
      </c>
      <c r="F132" t="s">
        <v>636</v>
      </c>
      <c r="G132" t="s">
        <v>637</v>
      </c>
      <c r="H132" t="s">
        <v>641</v>
      </c>
      <c r="I132" t="s">
        <v>650</v>
      </c>
      <c r="J132" t="s">
        <v>678</v>
      </c>
      <c r="K132" t="s">
        <v>853</v>
      </c>
      <c r="L132" t="s">
        <v>1117</v>
      </c>
      <c r="M132" s="5">
        <v>1867</v>
      </c>
      <c r="N132" t="s">
        <v>1625</v>
      </c>
      <c r="O132" t="s">
        <v>1790</v>
      </c>
      <c r="P132" t="s">
        <v>85</v>
      </c>
      <c r="Q132" t="s">
        <v>1794</v>
      </c>
      <c r="T132" t="s">
        <v>1792</v>
      </c>
      <c r="U132" t="s">
        <v>39</v>
      </c>
      <c r="V132" t="s">
        <v>1792</v>
      </c>
      <c r="W132" t="s">
        <v>1792</v>
      </c>
      <c r="X132" t="s">
        <v>1792</v>
      </c>
      <c r="Y132" t="s">
        <v>39</v>
      </c>
      <c r="Z132" t="s">
        <v>41</v>
      </c>
      <c r="AA132" t="s">
        <v>39</v>
      </c>
      <c r="AB132" t="s">
        <v>1792</v>
      </c>
      <c r="AC132" t="s">
        <v>1906</v>
      </c>
      <c r="AE132" t="s">
        <v>1790</v>
      </c>
      <c r="AF132" t="s">
        <v>59</v>
      </c>
      <c r="AG132" t="s">
        <v>1972</v>
      </c>
      <c r="AH132">
        <v>0.3</v>
      </c>
      <c r="AI132">
        <f t="shared" si="10"/>
        <v>0</v>
      </c>
      <c r="AJ132" s="5">
        <v>1</v>
      </c>
      <c r="AK132" t="s">
        <v>1794</v>
      </c>
      <c r="AL132" s="5">
        <v>0</v>
      </c>
      <c r="AM132" s="8">
        <f t="shared" si="11"/>
        <v>1</v>
      </c>
      <c r="AN132">
        <f t="shared" si="12"/>
        <v>1</v>
      </c>
      <c r="AO132" t="s">
        <v>2079</v>
      </c>
      <c r="AP132" t="s">
        <v>2083</v>
      </c>
      <c r="AQ132" t="s">
        <v>2093</v>
      </c>
      <c r="AR132" t="str">
        <f t="shared" si="9"/>
        <v>Pesticide</v>
      </c>
      <c r="AS132">
        <v>1</v>
      </c>
      <c r="AV132" s="9" t="s">
        <v>462</v>
      </c>
      <c r="AW132" s="9" t="s">
        <v>2112</v>
      </c>
    </row>
    <row r="133" spans="1:49" x14ac:dyDescent="0.25">
      <c r="A133" t="s">
        <v>170</v>
      </c>
      <c r="B133" t="s">
        <v>468</v>
      </c>
      <c r="C133" t="s">
        <v>63</v>
      </c>
      <c r="D133" t="s">
        <v>41</v>
      </c>
      <c r="E133" t="s">
        <v>635</v>
      </c>
      <c r="F133" t="s">
        <v>636</v>
      </c>
      <c r="G133" t="s">
        <v>637</v>
      </c>
      <c r="H133" t="s">
        <v>641</v>
      </c>
      <c r="I133" t="s">
        <v>650</v>
      </c>
      <c r="J133" t="s">
        <v>678</v>
      </c>
      <c r="K133" t="s">
        <v>854</v>
      </c>
      <c r="L133" t="s">
        <v>1118</v>
      </c>
      <c r="M133" s="5">
        <v>1863</v>
      </c>
      <c r="N133" t="s">
        <v>1626</v>
      </c>
      <c r="O133" t="s">
        <v>1790</v>
      </c>
      <c r="P133" t="s">
        <v>70</v>
      </c>
      <c r="Q133" t="s">
        <v>1794</v>
      </c>
      <c r="T133" t="s">
        <v>1792</v>
      </c>
      <c r="U133" t="s">
        <v>1792</v>
      </c>
      <c r="V133" t="s">
        <v>40</v>
      </c>
      <c r="W133" t="s">
        <v>1792</v>
      </c>
      <c r="X133" t="s">
        <v>1792</v>
      </c>
      <c r="Y133" t="s">
        <v>39</v>
      </c>
      <c r="Z133" t="s">
        <v>39</v>
      </c>
      <c r="AA133" t="s">
        <v>1792</v>
      </c>
      <c r="AB133" t="s">
        <v>1792</v>
      </c>
      <c r="AC133" t="s">
        <v>1910</v>
      </c>
      <c r="AE133" t="s">
        <v>1791</v>
      </c>
      <c r="AF133" t="s">
        <v>55</v>
      </c>
      <c r="AG133" t="s">
        <v>1974</v>
      </c>
      <c r="AH133">
        <v>0.6</v>
      </c>
      <c r="AI133">
        <f t="shared" si="10"/>
        <v>0.5</v>
      </c>
      <c r="AJ133" s="5">
        <v>1</v>
      </c>
      <c r="AK133" t="s">
        <v>1794</v>
      </c>
      <c r="AL133" s="5">
        <v>0</v>
      </c>
      <c r="AM133" s="8">
        <f t="shared" si="11"/>
        <v>1.5</v>
      </c>
      <c r="AN133">
        <f t="shared" si="12"/>
        <v>1</v>
      </c>
      <c r="AO133" t="s">
        <v>2079</v>
      </c>
      <c r="AP133" t="s">
        <v>2085</v>
      </c>
      <c r="AQ133" t="s">
        <v>2093</v>
      </c>
      <c r="AR133" t="str">
        <f t="shared" si="9"/>
        <v>UREA</v>
      </c>
      <c r="AS133">
        <v>1</v>
      </c>
      <c r="AV133" s="10" t="s">
        <v>463</v>
      </c>
      <c r="AW133" s="10" t="s">
        <v>2108</v>
      </c>
    </row>
    <row r="134" spans="1:49" x14ac:dyDescent="0.25">
      <c r="A134" t="s">
        <v>171</v>
      </c>
      <c r="B134" t="s">
        <v>469</v>
      </c>
      <c r="C134" t="s">
        <v>63</v>
      </c>
      <c r="D134" t="s">
        <v>41</v>
      </c>
      <c r="E134" t="s">
        <v>635</v>
      </c>
      <c r="F134" t="s">
        <v>636</v>
      </c>
      <c r="G134" t="s">
        <v>637</v>
      </c>
      <c r="H134" t="s">
        <v>641</v>
      </c>
      <c r="I134" t="s">
        <v>650</v>
      </c>
      <c r="J134" t="s">
        <v>678</v>
      </c>
      <c r="K134" t="s">
        <v>855</v>
      </c>
      <c r="L134" t="s">
        <v>1119</v>
      </c>
      <c r="M134" s="5">
        <v>1895</v>
      </c>
      <c r="N134" t="s">
        <v>1627</v>
      </c>
      <c r="O134" t="s">
        <v>1791</v>
      </c>
      <c r="P134" t="s">
        <v>76</v>
      </c>
      <c r="Q134" t="s">
        <v>1795</v>
      </c>
      <c r="R134" t="s">
        <v>1833</v>
      </c>
      <c r="S134" t="s">
        <v>1790</v>
      </c>
      <c r="T134" t="s">
        <v>76</v>
      </c>
      <c r="U134" t="s">
        <v>40</v>
      </c>
      <c r="V134" t="s">
        <v>1792</v>
      </c>
      <c r="W134" t="s">
        <v>39</v>
      </c>
      <c r="X134" t="s">
        <v>1792</v>
      </c>
      <c r="Y134" t="s">
        <v>39</v>
      </c>
      <c r="Z134" t="s">
        <v>1792</v>
      </c>
      <c r="AA134" t="s">
        <v>39</v>
      </c>
      <c r="AB134" t="s">
        <v>1792</v>
      </c>
      <c r="AC134" t="s">
        <v>1903</v>
      </c>
      <c r="AE134" t="s">
        <v>1790</v>
      </c>
      <c r="AF134" t="s">
        <v>51</v>
      </c>
      <c r="AG134" t="s">
        <v>1972</v>
      </c>
      <c r="AH134">
        <v>1</v>
      </c>
      <c r="AI134">
        <f t="shared" si="10"/>
        <v>1</v>
      </c>
      <c r="AJ134" s="5">
        <v>1</v>
      </c>
      <c r="AK134" t="s">
        <v>1795</v>
      </c>
      <c r="AL134" s="5">
        <v>1</v>
      </c>
      <c r="AM134" s="8">
        <f t="shared" si="11"/>
        <v>3</v>
      </c>
      <c r="AN134">
        <f t="shared" si="12"/>
        <v>2</v>
      </c>
      <c r="AO134" t="s">
        <v>2079</v>
      </c>
      <c r="AP134" t="s">
        <v>2085</v>
      </c>
      <c r="AQ134" t="s">
        <v>2093</v>
      </c>
      <c r="AR134" t="str">
        <f t="shared" si="9"/>
        <v>UREA</v>
      </c>
      <c r="AS134">
        <v>1</v>
      </c>
      <c r="AV134" s="9" t="s">
        <v>463</v>
      </c>
      <c r="AW134" s="9" t="s">
        <v>2109</v>
      </c>
    </row>
    <row r="135" spans="1:49" x14ac:dyDescent="0.25">
      <c r="A135" t="s">
        <v>172</v>
      </c>
      <c r="B135" t="s">
        <v>470</v>
      </c>
      <c r="C135" t="s">
        <v>63</v>
      </c>
      <c r="D135" t="s">
        <v>41</v>
      </c>
      <c r="E135" t="s">
        <v>635</v>
      </c>
      <c r="F135" t="s">
        <v>636</v>
      </c>
      <c r="G135" t="s">
        <v>637</v>
      </c>
      <c r="H135" t="s">
        <v>641</v>
      </c>
      <c r="I135" t="s">
        <v>650</v>
      </c>
      <c r="J135" t="s">
        <v>683</v>
      </c>
      <c r="K135" t="s">
        <v>856</v>
      </c>
      <c r="L135" t="s">
        <v>1120</v>
      </c>
      <c r="M135" s="5">
        <v>1928</v>
      </c>
      <c r="N135" t="s">
        <v>1628</v>
      </c>
      <c r="O135" t="s">
        <v>1791</v>
      </c>
      <c r="P135" t="s">
        <v>83</v>
      </c>
      <c r="Q135" t="s">
        <v>1794</v>
      </c>
      <c r="S135" t="s">
        <v>1790</v>
      </c>
      <c r="T135" t="s">
        <v>84</v>
      </c>
      <c r="U135" t="s">
        <v>41</v>
      </c>
      <c r="V135" t="s">
        <v>39</v>
      </c>
      <c r="W135" t="s">
        <v>39</v>
      </c>
      <c r="X135" t="s">
        <v>1792</v>
      </c>
      <c r="Y135" t="s">
        <v>40</v>
      </c>
      <c r="Z135" t="s">
        <v>1792</v>
      </c>
      <c r="AA135" t="s">
        <v>1792</v>
      </c>
      <c r="AB135" t="s">
        <v>1792</v>
      </c>
      <c r="AC135" t="s">
        <v>1903</v>
      </c>
      <c r="AE135" t="s">
        <v>1791</v>
      </c>
      <c r="AF135" t="s">
        <v>54</v>
      </c>
      <c r="AG135" t="s">
        <v>1993</v>
      </c>
      <c r="AH135">
        <v>0.5</v>
      </c>
      <c r="AI135">
        <f t="shared" si="10"/>
        <v>0.5</v>
      </c>
      <c r="AJ135" s="5">
        <v>1</v>
      </c>
      <c r="AK135" t="s">
        <v>1794</v>
      </c>
      <c r="AL135" s="5">
        <v>0</v>
      </c>
      <c r="AM135" s="8">
        <f t="shared" si="11"/>
        <v>1.5</v>
      </c>
      <c r="AN135">
        <f t="shared" si="12"/>
        <v>1</v>
      </c>
      <c r="AO135" t="s">
        <v>2079</v>
      </c>
      <c r="AP135" t="s">
        <v>2083</v>
      </c>
      <c r="AQ135" t="s">
        <v>2093</v>
      </c>
      <c r="AR135" t="str">
        <f t="shared" si="9"/>
        <v>UREA</v>
      </c>
      <c r="AS135">
        <v>1</v>
      </c>
      <c r="AV135" s="10" t="s">
        <v>464</v>
      </c>
      <c r="AW135" s="10" t="s">
        <v>2108</v>
      </c>
    </row>
    <row r="136" spans="1:49" x14ac:dyDescent="0.25">
      <c r="A136" t="s">
        <v>173</v>
      </c>
      <c r="B136" t="s">
        <v>471</v>
      </c>
      <c r="C136" t="s">
        <v>63</v>
      </c>
      <c r="D136" t="s">
        <v>41</v>
      </c>
      <c r="E136" t="s">
        <v>635</v>
      </c>
      <c r="F136" t="s">
        <v>636</v>
      </c>
      <c r="G136" t="s">
        <v>637</v>
      </c>
      <c r="H136" t="s">
        <v>641</v>
      </c>
      <c r="I136" t="s">
        <v>650</v>
      </c>
      <c r="J136" t="s">
        <v>682</v>
      </c>
      <c r="K136" t="s">
        <v>857</v>
      </c>
      <c r="L136" t="s">
        <v>1121</v>
      </c>
      <c r="M136" s="5">
        <v>1932</v>
      </c>
      <c r="N136" t="s">
        <v>1629</v>
      </c>
      <c r="O136" t="s">
        <v>1790</v>
      </c>
      <c r="P136" t="s">
        <v>71</v>
      </c>
      <c r="Q136" t="s">
        <v>1794</v>
      </c>
      <c r="S136" t="s">
        <v>1790</v>
      </c>
      <c r="T136" t="s">
        <v>71</v>
      </c>
      <c r="U136" t="s">
        <v>40</v>
      </c>
      <c r="V136" t="s">
        <v>39</v>
      </c>
      <c r="W136" t="s">
        <v>1792</v>
      </c>
      <c r="X136" t="s">
        <v>1792</v>
      </c>
      <c r="Y136" t="s">
        <v>40</v>
      </c>
      <c r="Z136" t="s">
        <v>1792</v>
      </c>
      <c r="AA136" t="s">
        <v>1792</v>
      </c>
      <c r="AB136" t="s">
        <v>1792</v>
      </c>
      <c r="AC136" t="s">
        <v>1901</v>
      </c>
      <c r="AE136" t="s">
        <v>1790</v>
      </c>
      <c r="AF136" t="s">
        <v>71</v>
      </c>
      <c r="AG136" t="s">
        <v>1969</v>
      </c>
      <c r="AH136">
        <v>0.4</v>
      </c>
      <c r="AI136">
        <f t="shared" si="10"/>
        <v>0</v>
      </c>
      <c r="AJ136" s="5">
        <v>1</v>
      </c>
      <c r="AK136" t="s">
        <v>1795</v>
      </c>
      <c r="AL136" s="5">
        <v>1</v>
      </c>
      <c r="AM136" s="8">
        <f t="shared" si="11"/>
        <v>2</v>
      </c>
      <c r="AN136">
        <f t="shared" si="12"/>
        <v>1</v>
      </c>
      <c r="AO136" t="s">
        <v>2079</v>
      </c>
      <c r="AP136" t="s">
        <v>2083</v>
      </c>
      <c r="AQ136" t="s">
        <v>2093</v>
      </c>
      <c r="AR136" t="str">
        <f t="shared" si="9"/>
        <v>UREA</v>
      </c>
      <c r="AS136">
        <v>1</v>
      </c>
      <c r="AV136" s="9" t="s">
        <v>464</v>
      </c>
      <c r="AW136" s="9" t="s">
        <v>2109</v>
      </c>
    </row>
    <row r="137" spans="1:49" x14ac:dyDescent="0.25">
      <c r="A137" t="s">
        <v>174</v>
      </c>
      <c r="B137" t="s">
        <v>472</v>
      </c>
      <c r="C137" t="s">
        <v>63</v>
      </c>
      <c r="D137" t="s">
        <v>41</v>
      </c>
      <c r="E137" t="s">
        <v>635</v>
      </c>
      <c r="F137" t="s">
        <v>636</v>
      </c>
      <c r="G137" t="s">
        <v>637</v>
      </c>
      <c r="H137" t="s">
        <v>641</v>
      </c>
      <c r="I137" t="s">
        <v>650</v>
      </c>
      <c r="J137" t="s">
        <v>682</v>
      </c>
      <c r="K137" t="s">
        <v>858</v>
      </c>
      <c r="L137" t="s">
        <v>1119</v>
      </c>
      <c r="M137" s="5">
        <v>1887</v>
      </c>
      <c r="N137" t="s">
        <v>1630</v>
      </c>
      <c r="O137" t="s">
        <v>1791</v>
      </c>
      <c r="P137" t="s">
        <v>93</v>
      </c>
      <c r="Q137" t="s">
        <v>1795</v>
      </c>
      <c r="R137" t="s">
        <v>1834</v>
      </c>
      <c r="S137" t="s">
        <v>1790</v>
      </c>
      <c r="T137" t="s">
        <v>1793</v>
      </c>
      <c r="U137" t="s">
        <v>1792</v>
      </c>
      <c r="V137" t="s">
        <v>40</v>
      </c>
      <c r="W137" t="s">
        <v>39</v>
      </c>
      <c r="X137" t="s">
        <v>1792</v>
      </c>
      <c r="Y137" t="s">
        <v>39</v>
      </c>
      <c r="Z137" t="s">
        <v>1792</v>
      </c>
      <c r="AA137" t="s">
        <v>1792</v>
      </c>
      <c r="AB137" t="s">
        <v>1792</v>
      </c>
      <c r="AC137" t="s">
        <v>1901</v>
      </c>
      <c r="AE137" t="s">
        <v>1791</v>
      </c>
      <c r="AF137" t="s">
        <v>58</v>
      </c>
      <c r="AG137" t="s">
        <v>1974</v>
      </c>
      <c r="AH137">
        <v>1</v>
      </c>
      <c r="AI137">
        <f t="shared" si="10"/>
        <v>1</v>
      </c>
      <c r="AJ137" s="5">
        <v>1</v>
      </c>
      <c r="AK137" t="s">
        <v>1794</v>
      </c>
      <c r="AL137" s="5">
        <v>0</v>
      </c>
      <c r="AM137" s="8">
        <f t="shared" si="11"/>
        <v>2</v>
      </c>
      <c r="AN137">
        <f t="shared" si="12"/>
        <v>1</v>
      </c>
      <c r="AO137" t="s">
        <v>2079</v>
      </c>
      <c r="AP137" t="s">
        <v>2085</v>
      </c>
      <c r="AQ137" t="s">
        <v>2093</v>
      </c>
      <c r="AR137" t="str">
        <f t="shared" si="9"/>
        <v>UREA</v>
      </c>
      <c r="AS137">
        <v>1</v>
      </c>
      <c r="AV137" s="10" t="s">
        <v>465</v>
      </c>
      <c r="AW137" s="10" t="s">
        <v>2108</v>
      </c>
    </row>
    <row r="138" spans="1:49" x14ac:dyDescent="0.25">
      <c r="A138" t="s">
        <v>175</v>
      </c>
      <c r="B138" t="s">
        <v>473</v>
      </c>
      <c r="C138" t="s">
        <v>63</v>
      </c>
      <c r="D138" t="s">
        <v>41</v>
      </c>
      <c r="E138" t="s">
        <v>635</v>
      </c>
      <c r="F138" t="s">
        <v>636</v>
      </c>
      <c r="G138" t="s">
        <v>637</v>
      </c>
      <c r="H138" t="s">
        <v>641</v>
      </c>
      <c r="I138" t="s">
        <v>650</v>
      </c>
      <c r="J138" t="s">
        <v>682</v>
      </c>
      <c r="K138" t="s">
        <v>859</v>
      </c>
      <c r="L138" t="s">
        <v>1122</v>
      </c>
      <c r="M138" s="5">
        <v>1941</v>
      </c>
      <c r="N138" t="s">
        <v>1631</v>
      </c>
      <c r="O138" t="s">
        <v>1791</v>
      </c>
      <c r="P138" t="s">
        <v>76</v>
      </c>
      <c r="Q138" t="s">
        <v>1794</v>
      </c>
      <c r="T138" t="s">
        <v>1792</v>
      </c>
      <c r="U138" t="s">
        <v>39</v>
      </c>
      <c r="V138" t="s">
        <v>1792</v>
      </c>
      <c r="W138" t="s">
        <v>39</v>
      </c>
      <c r="X138" t="s">
        <v>1792</v>
      </c>
      <c r="Y138" t="s">
        <v>1792</v>
      </c>
      <c r="Z138" t="s">
        <v>39</v>
      </c>
      <c r="AA138" t="s">
        <v>1792</v>
      </c>
      <c r="AB138" t="s">
        <v>1792</v>
      </c>
      <c r="AC138" t="s">
        <v>1910</v>
      </c>
      <c r="AE138" t="s">
        <v>1790</v>
      </c>
      <c r="AF138" t="s">
        <v>55</v>
      </c>
      <c r="AG138" t="s">
        <v>1972</v>
      </c>
      <c r="AH138">
        <v>0.25</v>
      </c>
      <c r="AI138">
        <f t="shared" si="10"/>
        <v>0</v>
      </c>
      <c r="AJ138" s="5">
        <v>1</v>
      </c>
      <c r="AK138" t="s">
        <v>1794</v>
      </c>
      <c r="AL138" s="5">
        <v>0</v>
      </c>
      <c r="AM138" s="8">
        <f t="shared" si="11"/>
        <v>1</v>
      </c>
      <c r="AN138">
        <f t="shared" si="12"/>
        <v>1</v>
      </c>
      <c r="AO138" t="s">
        <v>2079</v>
      </c>
      <c r="AP138" t="s">
        <v>2083</v>
      </c>
      <c r="AQ138" t="s">
        <v>2093</v>
      </c>
      <c r="AR138" t="str">
        <f t="shared" si="9"/>
        <v>UREA</v>
      </c>
      <c r="AS138">
        <v>1</v>
      </c>
      <c r="AV138" s="9" t="s">
        <v>465</v>
      </c>
      <c r="AW138" s="9" t="s">
        <v>2109</v>
      </c>
    </row>
    <row r="139" spans="1:49" x14ac:dyDescent="0.25">
      <c r="A139" t="s">
        <v>176</v>
      </c>
      <c r="B139" t="s">
        <v>474</v>
      </c>
      <c r="C139" t="s">
        <v>63</v>
      </c>
      <c r="D139" t="s">
        <v>41</v>
      </c>
      <c r="E139" t="s">
        <v>635</v>
      </c>
      <c r="F139" t="s">
        <v>636</v>
      </c>
      <c r="G139" t="s">
        <v>637</v>
      </c>
      <c r="H139" t="s">
        <v>641</v>
      </c>
      <c r="I139" t="s">
        <v>650</v>
      </c>
      <c r="J139" t="s">
        <v>684</v>
      </c>
      <c r="K139" t="s">
        <v>860</v>
      </c>
      <c r="L139" t="s">
        <v>1123</v>
      </c>
      <c r="M139" s="5">
        <v>1949</v>
      </c>
      <c r="N139" t="s">
        <v>1632</v>
      </c>
      <c r="O139" t="s">
        <v>1791</v>
      </c>
      <c r="P139" t="s">
        <v>83</v>
      </c>
      <c r="Q139" t="s">
        <v>1795</v>
      </c>
      <c r="R139" t="s">
        <v>1835</v>
      </c>
      <c r="S139" t="s">
        <v>1790</v>
      </c>
      <c r="T139" t="s">
        <v>85</v>
      </c>
      <c r="U139" t="s">
        <v>40</v>
      </c>
      <c r="V139" t="s">
        <v>1792</v>
      </c>
      <c r="W139" t="s">
        <v>39</v>
      </c>
      <c r="X139" t="s">
        <v>1792</v>
      </c>
      <c r="Y139" t="s">
        <v>41</v>
      </c>
      <c r="Z139" t="s">
        <v>40</v>
      </c>
      <c r="AA139" t="s">
        <v>39</v>
      </c>
      <c r="AB139" t="s">
        <v>1792</v>
      </c>
      <c r="AC139" t="s">
        <v>1910</v>
      </c>
      <c r="AE139" t="s">
        <v>1791</v>
      </c>
      <c r="AF139" t="s">
        <v>56</v>
      </c>
      <c r="AG139" t="s">
        <v>1974</v>
      </c>
      <c r="AH139">
        <v>1</v>
      </c>
      <c r="AI139">
        <f t="shared" si="10"/>
        <v>1</v>
      </c>
      <c r="AJ139" s="5">
        <v>0</v>
      </c>
      <c r="AK139" t="s">
        <v>1794</v>
      </c>
      <c r="AL139" s="5">
        <v>0</v>
      </c>
      <c r="AM139" s="8">
        <f t="shared" si="11"/>
        <v>1</v>
      </c>
      <c r="AN139">
        <f t="shared" si="12"/>
        <v>1</v>
      </c>
      <c r="AO139" t="s">
        <v>2079</v>
      </c>
      <c r="AP139" t="s">
        <v>2085</v>
      </c>
      <c r="AQ139" t="s">
        <v>2090</v>
      </c>
      <c r="AR139" t="str">
        <f t="shared" si="9"/>
        <v>UREA</v>
      </c>
      <c r="AS139">
        <v>1</v>
      </c>
      <c r="AV139" s="10" t="s">
        <v>466</v>
      </c>
      <c r="AW139" s="10" t="s">
        <v>2108</v>
      </c>
    </row>
    <row r="140" spans="1:49" x14ac:dyDescent="0.25">
      <c r="A140" t="s">
        <v>177</v>
      </c>
      <c r="B140" t="s">
        <v>475</v>
      </c>
      <c r="C140" t="s">
        <v>63</v>
      </c>
      <c r="D140" t="s">
        <v>41</v>
      </c>
      <c r="E140" t="s">
        <v>635</v>
      </c>
      <c r="F140" t="s">
        <v>636</v>
      </c>
      <c r="G140" t="s">
        <v>637</v>
      </c>
      <c r="H140" t="s">
        <v>641</v>
      </c>
      <c r="I140" t="s">
        <v>650</v>
      </c>
      <c r="J140" t="s">
        <v>685</v>
      </c>
      <c r="K140" t="s">
        <v>861</v>
      </c>
      <c r="L140" t="s">
        <v>1124</v>
      </c>
      <c r="M140" s="5">
        <v>1768</v>
      </c>
      <c r="N140" t="s">
        <v>1633</v>
      </c>
      <c r="O140" t="s">
        <v>1791</v>
      </c>
      <c r="P140" t="s">
        <v>103</v>
      </c>
      <c r="Q140" t="s">
        <v>1794</v>
      </c>
      <c r="T140" t="s">
        <v>1792</v>
      </c>
      <c r="U140" t="s">
        <v>1792</v>
      </c>
      <c r="V140" t="s">
        <v>1792</v>
      </c>
      <c r="W140" t="s">
        <v>1792</v>
      </c>
      <c r="X140" t="s">
        <v>1792</v>
      </c>
      <c r="Y140" t="s">
        <v>1792</v>
      </c>
      <c r="Z140" t="s">
        <v>39</v>
      </c>
      <c r="AA140" t="s">
        <v>1792</v>
      </c>
      <c r="AB140" t="s">
        <v>1792</v>
      </c>
      <c r="AC140" t="s">
        <v>1905</v>
      </c>
      <c r="AE140" t="s">
        <v>1790</v>
      </c>
      <c r="AF140" t="s">
        <v>61</v>
      </c>
      <c r="AG140" t="s">
        <v>1972</v>
      </c>
      <c r="AH140">
        <v>1</v>
      </c>
      <c r="AI140">
        <f t="shared" si="10"/>
        <v>1</v>
      </c>
      <c r="AJ140" s="5">
        <v>1</v>
      </c>
      <c r="AK140" t="s">
        <v>1794</v>
      </c>
      <c r="AL140" s="5">
        <v>0</v>
      </c>
      <c r="AM140" s="8">
        <f t="shared" si="11"/>
        <v>2</v>
      </c>
      <c r="AN140">
        <f t="shared" si="12"/>
        <v>1</v>
      </c>
      <c r="AO140" t="s">
        <v>2079</v>
      </c>
      <c r="AP140" t="s">
        <v>2085</v>
      </c>
      <c r="AQ140" t="s">
        <v>2090</v>
      </c>
      <c r="AR140" t="str">
        <f t="shared" si="9"/>
        <v>Pesticide</v>
      </c>
      <c r="AS140">
        <v>1</v>
      </c>
      <c r="AV140" s="9" t="s">
        <v>466</v>
      </c>
      <c r="AW140" s="9" t="s">
        <v>2109</v>
      </c>
    </row>
    <row r="141" spans="1:49" x14ac:dyDescent="0.25">
      <c r="A141" t="s">
        <v>178</v>
      </c>
      <c r="B141" t="s">
        <v>476</v>
      </c>
      <c r="C141" t="s">
        <v>63</v>
      </c>
      <c r="D141" t="s">
        <v>41</v>
      </c>
      <c r="E141" t="s">
        <v>635</v>
      </c>
      <c r="F141" t="s">
        <v>636</v>
      </c>
      <c r="G141" t="s">
        <v>637</v>
      </c>
      <c r="H141" t="s">
        <v>641</v>
      </c>
      <c r="I141" t="s">
        <v>650</v>
      </c>
      <c r="J141" t="s">
        <v>680</v>
      </c>
      <c r="K141" t="s">
        <v>862</v>
      </c>
      <c r="L141" t="s">
        <v>1124</v>
      </c>
      <c r="M141" s="5">
        <v>1769</v>
      </c>
      <c r="N141" t="s">
        <v>1634</v>
      </c>
      <c r="O141" t="s">
        <v>1791</v>
      </c>
      <c r="P141" t="s">
        <v>70</v>
      </c>
      <c r="Q141" t="s">
        <v>1795</v>
      </c>
      <c r="R141" t="s">
        <v>1836</v>
      </c>
      <c r="S141" t="s">
        <v>1790</v>
      </c>
      <c r="T141" t="s">
        <v>86</v>
      </c>
      <c r="U141" t="s">
        <v>40</v>
      </c>
      <c r="V141" t="s">
        <v>41</v>
      </c>
      <c r="W141" t="s">
        <v>1792</v>
      </c>
      <c r="X141" t="s">
        <v>1792</v>
      </c>
      <c r="Y141" t="s">
        <v>39</v>
      </c>
      <c r="Z141" t="s">
        <v>39</v>
      </c>
      <c r="AA141" t="s">
        <v>39</v>
      </c>
      <c r="AB141" t="s">
        <v>1792</v>
      </c>
      <c r="AC141" t="s">
        <v>1923</v>
      </c>
      <c r="AE141" t="s">
        <v>1791</v>
      </c>
      <c r="AF141" t="s">
        <v>58</v>
      </c>
      <c r="AG141" t="s">
        <v>1994</v>
      </c>
      <c r="AH141">
        <v>1</v>
      </c>
      <c r="AI141">
        <f t="shared" si="10"/>
        <v>1</v>
      </c>
      <c r="AJ141" s="5">
        <v>0</v>
      </c>
      <c r="AK141" t="s">
        <v>1794</v>
      </c>
      <c r="AL141" s="5">
        <v>0</v>
      </c>
      <c r="AM141" s="8">
        <f t="shared" si="11"/>
        <v>1</v>
      </c>
      <c r="AN141">
        <f t="shared" si="12"/>
        <v>1</v>
      </c>
      <c r="AO141" t="s">
        <v>2079</v>
      </c>
      <c r="AP141" t="s">
        <v>2085</v>
      </c>
      <c r="AQ141" t="s">
        <v>2090</v>
      </c>
      <c r="AR141" t="str">
        <f t="shared" si="9"/>
        <v>Pesticide</v>
      </c>
      <c r="AS141">
        <v>1</v>
      </c>
      <c r="AV141" s="10" t="s">
        <v>467</v>
      </c>
      <c r="AW141" s="10" t="s">
        <v>2108</v>
      </c>
    </row>
    <row r="142" spans="1:49" x14ac:dyDescent="0.25">
      <c r="A142" t="s">
        <v>179</v>
      </c>
      <c r="B142" t="s">
        <v>477</v>
      </c>
      <c r="C142" t="s">
        <v>61</v>
      </c>
      <c r="D142" t="s">
        <v>41</v>
      </c>
      <c r="E142" t="s">
        <v>635</v>
      </c>
      <c r="F142" t="s">
        <v>636</v>
      </c>
      <c r="G142" t="s">
        <v>637</v>
      </c>
      <c r="H142" t="s">
        <v>641</v>
      </c>
      <c r="I142" t="s">
        <v>650</v>
      </c>
      <c r="J142" t="s">
        <v>680</v>
      </c>
      <c r="K142" t="s">
        <v>863</v>
      </c>
      <c r="L142" t="s">
        <v>1125</v>
      </c>
      <c r="M142" s="5">
        <v>1754</v>
      </c>
      <c r="N142" t="s">
        <v>1635</v>
      </c>
      <c r="O142" t="s">
        <v>1791</v>
      </c>
      <c r="P142" t="s">
        <v>78</v>
      </c>
      <c r="Q142" t="s">
        <v>1795</v>
      </c>
      <c r="R142" t="s">
        <v>1837</v>
      </c>
      <c r="S142" t="s">
        <v>1790</v>
      </c>
      <c r="T142" t="s">
        <v>81</v>
      </c>
      <c r="U142" t="s">
        <v>40</v>
      </c>
      <c r="V142" t="s">
        <v>39</v>
      </c>
      <c r="W142" t="s">
        <v>39</v>
      </c>
      <c r="X142" t="s">
        <v>1792</v>
      </c>
      <c r="Y142" t="s">
        <v>40</v>
      </c>
      <c r="Z142" t="s">
        <v>1792</v>
      </c>
      <c r="AA142" t="s">
        <v>1792</v>
      </c>
      <c r="AB142" t="s">
        <v>1792</v>
      </c>
      <c r="AC142" t="s">
        <v>1923</v>
      </c>
      <c r="AE142" t="s">
        <v>1791</v>
      </c>
      <c r="AF142" t="s">
        <v>56</v>
      </c>
      <c r="AG142" t="s">
        <v>1974</v>
      </c>
      <c r="AH142">
        <v>1</v>
      </c>
      <c r="AI142">
        <f t="shared" si="10"/>
        <v>1</v>
      </c>
      <c r="AJ142" s="5">
        <v>1</v>
      </c>
      <c r="AK142" t="s">
        <v>1794</v>
      </c>
      <c r="AL142" s="5">
        <v>0</v>
      </c>
      <c r="AM142" s="8">
        <f t="shared" si="11"/>
        <v>2</v>
      </c>
      <c r="AN142">
        <f t="shared" si="12"/>
        <v>1</v>
      </c>
      <c r="AO142" t="s">
        <v>2079</v>
      </c>
      <c r="AP142" t="s">
        <v>2085</v>
      </c>
      <c r="AQ142" t="s">
        <v>2090</v>
      </c>
      <c r="AR142" t="str">
        <f t="shared" si="9"/>
        <v>Pesticide</v>
      </c>
      <c r="AS142">
        <v>1</v>
      </c>
      <c r="AV142" s="9" t="s">
        <v>467</v>
      </c>
      <c r="AW142" s="9" t="s">
        <v>2109</v>
      </c>
    </row>
    <row r="143" spans="1:49" x14ac:dyDescent="0.25">
      <c r="A143" t="s">
        <v>180</v>
      </c>
      <c r="B143" t="s">
        <v>478</v>
      </c>
      <c r="C143" t="s">
        <v>63</v>
      </c>
      <c r="D143" t="s">
        <v>41</v>
      </c>
      <c r="E143" t="s">
        <v>635</v>
      </c>
      <c r="F143" t="s">
        <v>636</v>
      </c>
      <c r="G143" t="s">
        <v>637</v>
      </c>
      <c r="H143" t="s">
        <v>641</v>
      </c>
      <c r="I143" t="s">
        <v>650</v>
      </c>
      <c r="J143" t="s">
        <v>680</v>
      </c>
      <c r="K143" t="s">
        <v>864</v>
      </c>
      <c r="L143" t="s">
        <v>1126</v>
      </c>
      <c r="M143" s="5">
        <v>1749</v>
      </c>
      <c r="N143" t="s">
        <v>1636</v>
      </c>
      <c r="O143" t="s">
        <v>1791</v>
      </c>
      <c r="P143" t="s">
        <v>78</v>
      </c>
      <c r="Q143" t="s">
        <v>1795</v>
      </c>
      <c r="R143" t="s">
        <v>1838</v>
      </c>
      <c r="S143" t="s">
        <v>1790</v>
      </c>
      <c r="T143" t="s">
        <v>81</v>
      </c>
      <c r="U143" t="s">
        <v>1792</v>
      </c>
      <c r="V143" t="s">
        <v>40</v>
      </c>
      <c r="W143" t="s">
        <v>39</v>
      </c>
      <c r="X143" t="s">
        <v>1792</v>
      </c>
      <c r="Y143" t="s">
        <v>41</v>
      </c>
      <c r="Z143" t="s">
        <v>39</v>
      </c>
      <c r="AA143" t="s">
        <v>1792</v>
      </c>
      <c r="AB143" t="s">
        <v>1792</v>
      </c>
      <c r="AC143" t="s">
        <v>1908</v>
      </c>
      <c r="AE143" t="s">
        <v>1791</v>
      </c>
      <c r="AF143" t="s">
        <v>57</v>
      </c>
      <c r="AG143" t="s">
        <v>1974</v>
      </c>
      <c r="AH143">
        <v>0.12</v>
      </c>
      <c r="AI143">
        <f t="shared" si="10"/>
        <v>0</v>
      </c>
      <c r="AJ143" s="5">
        <v>1</v>
      </c>
      <c r="AK143" t="s">
        <v>1794</v>
      </c>
      <c r="AL143" s="5">
        <v>0</v>
      </c>
      <c r="AM143" s="8">
        <f t="shared" si="11"/>
        <v>1</v>
      </c>
      <c r="AN143">
        <f t="shared" si="12"/>
        <v>1</v>
      </c>
      <c r="AO143" t="s">
        <v>2079</v>
      </c>
      <c r="AP143" t="s">
        <v>2085</v>
      </c>
      <c r="AQ143" t="s">
        <v>2093</v>
      </c>
      <c r="AR143" t="str">
        <f t="shared" si="9"/>
        <v>UREA</v>
      </c>
      <c r="AS143">
        <v>1</v>
      </c>
      <c r="AV143" s="10" t="s">
        <v>467</v>
      </c>
      <c r="AW143" s="10" t="s">
        <v>2112</v>
      </c>
    </row>
    <row r="144" spans="1:49" x14ac:dyDescent="0.25">
      <c r="A144" t="s">
        <v>181</v>
      </c>
      <c r="B144" t="s">
        <v>479</v>
      </c>
      <c r="C144" t="s">
        <v>63</v>
      </c>
      <c r="D144" t="s">
        <v>41</v>
      </c>
      <c r="E144" t="s">
        <v>635</v>
      </c>
      <c r="F144" t="s">
        <v>636</v>
      </c>
      <c r="G144" t="s">
        <v>637</v>
      </c>
      <c r="H144" t="s">
        <v>641</v>
      </c>
      <c r="I144" t="s">
        <v>650</v>
      </c>
      <c r="J144" t="s">
        <v>680</v>
      </c>
      <c r="K144" t="s">
        <v>865</v>
      </c>
      <c r="L144" t="s">
        <v>1127</v>
      </c>
      <c r="M144" s="5">
        <v>1788</v>
      </c>
      <c r="N144" t="s">
        <v>1637</v>
      </c>
      <c r="O144" t="s">
        <v>1791</v>
      </c>
      <c r="P144" t="s">
        <v>83</v>
      </c>
      <c r="Q144" t="s">
        <v>1794</v>
      </c>
      <c r="T144" t="s">
        <v>1792</v>
      </c>
      <c r="U144" t="s">
        <v>40</v>
      </c>
      <c r="V144" t="s">
        <v>39</v>
      </c>
      <c r="W144" t="s">
        <v>39</v>
      </c>
      <c r="X144" t="s">
        <v>1792</v>
      </c>
      <c r="Y144" t="s">
        <v>39</v>
      </c>
      <c r="Z144" t="s">
        <v>1792</v>
      </c>
      <c r="AA144" t="s">
        <v>1792</v>
      </c>
      <c r="AB144" t="s">
        <v>1792</v>
      </c>
      <c r="AC144" t="s">
        <v>1901</v>
      </c>
      <c r="AE144" t="s">
        <v>1791</v>
      </c>
      <c r="AF144" t="s">
        <v>56</v>
      </c>
      <c r="AG144" t="s">
        <v>1970</v>
      </c>
      <c r="AH144">
        <v>0.5</v>
      </c>
      <c r="AI144">
        <f t="shared" si="10"/>
        <v>0.5</v>
      </c>
      <c r="AJ144" s="5">
        <v>1</v>
      </c>
      <c r="AK144" t="s">
        <v>1794</v>
      </c>
      <c r="AL144" s="5">
        <v>0</v>
      </c>
      <c r="AM144" s="8">
        <f t="shared" si="11"/>
        <v>1.5</v>
      </c>
      <c r="AN144">
        <f t="shared" si="12"/>
        <v>1</v>
      </c>
      <c r="AO144" t="s">
        <v>2079</v>
      </c>
      <c r="AP144" t="s">
        <v>2085</v>
      </c>
      <c r="AQ144" t="s">
        <v>2090</v>
      </c>
      <c r="AR144" t="str">
        <f t="shared" si="9"/>
        <v>UREA</v>
      </c>
      <c r="AS144">
        <v>1</v>
      </c>
      <c r="AV144" s="9" t="s">
        <v>468</v>
      </c>
      <c r="AW144" s="9" t="s">
        <v>2108</v>
      </c>
    </row>
    <row r="145" spans="1:49" x14ac:dyDescent="0.25">
      <c r="A145" t="s">
        <v>182</v>
      </c>
      <c r="B145" t="s">
        <v>480</v>
      </c>
      <c r="C145" t="s">
        <v>61</v>
      </c>
      <c r="D145" t="s">
        <v>41</v>
      </c>
      <c r="E145" t="s">
        <v>635</v>
      </c>
      <c r="F145" t="s">
        <v>636</v>
      </c>
      <c r="G145" t="s">
        <v>637</v>
      </c>
      <c r="H145" t="s">
        <v>641</v>
      </c>
      <c r="I145" t="s">
        <v>650</v>
      </c>
      <c r="J145" t="s">
        <v>680</v>
      </c>
      <c r="K145" t="s">
        <v>866</v>
      </c>
      <c r="L145" t="s">
        <v>1128</v>
      </c>
      <c r="M145" s="5">
        <v>1767</v>
      </c>
      <c r="N145" t="s">
        <v>1638</v>
      </c>
      <c r="O145" t="s">
        <v>1791</v>
      </c>
      <c r="P145" t="s">
        <v>92</v>
      </c>
      <c r="Q145" t="s">
        <v>1794</v>
      </c>
      <c r="T145" t="s">
        <v>1792</v>
      </c>
      <c r="U145" t="s">
        <v>1792</v>
      </c>
      <c r="V145" t="s">
        <v>40</v>
      </c>
      <c r="W145" t="s">
        <v>39</v>
      </c>
      <c r="X145" t="s">
        <v>1792</v>
      </c>
      <c r="Y145" t="s">
        <v>1792</v>
      </c>
      <c r="Z145" t="s">
        <v>41</v>
      </c>
      <c r="AA145" t="s">
        <v>1792</v>
      </c>
      <c r="AB145" t="s">
        <v>1792</v>
      </c>
      <c r="AC145" t="s">
        <v>1908</v>
      </c>
      <c r="AE145" t="s">
        <v>1791</v>
      </c>
      <c r="AF145" t="s">
        <v>53</v>
      </c>
      <c r="AG145" t="s">
        <v>1974</v>
      </c>
      <c r="AH145">
        <v>0.25</v>
      </c>
      <c r="AI145">
        <f t="shared" si="10"/>
        <v>0</v>
      </c>
      <c r="AJ145" s="5">
        <v>0</v>
      </c>
      <c r="AK145" t="s">
        <v>1794</v>
      </c>
      <c r="AL145" s="5">
        <v>0</v>
      </c>
      <c r="AM145" s="8">
        <f t="shared" si="11"/>
        <v>0</v>
      </c>
      <c r="AN145">
        <f t="shared" si="12"/>
        <v>0</v>
      </c>
      <c r="AO145" t="s">
        <v>2079</v>
      </c>
      <c r="AP145" t="s">
        <v>2085</v>
      </c>
      <c r="AQ145" t="s">
        <v>2090</v>
      </c>
      <c r="AR145" t="str">
        <f t="shared" si="9"/>
        <v>UREA</v>
      </c>
      <c r="AS145">
        <v>1</v>
      </c>
      <c r="AV145" s="10" t="s">
        <v>468</v>
      </c>
      <c r="AW145" s="10" t="s">
        <v>2109</v>
      </c>
    </row>
    <row r="146" spans="1:49" x14ac:dyDescent="0.25">
      <c r="A146" t="s">
        <v>187</v>
      </c>
      <c r="B146" t="s">
        <v>485</v>
      </c>
      <c r="C146" t="s">
        <v>63</v>
      </c>
      <c r="D146" t="s">
        <v>40</v>
      </c>
      <c r="E146" t="s">
        <v>635</v>
      </c>
      <c r="F146" t="s">
        <v>636</v>
      </c>
      <c r="G146" t="s">
        <v>637</v>
      </c>
      <c r="H146" t="s">
        <v>641</v>
      </c>
      <c r="I146" t="s">
        <v>651</v>
      </c>
      <c r="J146" t="s">
        <v>686</v>
      </c>
      <c r="N146" t="s">
        <v>871</v>
      </c>
      <c r="P146" t="s">
        <v>67</v>
      </c>
      <c r="Q146" t="s">
        <v>1795</v>
      </c>
      <c r="R146" t="s">
        <v>1841</v>
      </c>
      <c r="S146" t="s">
        <v>1790</v>
      </c>
      <c r="T146" t="s">
        <v>73</v>
      </c>
      <c r="U146" t="s">
        <v>39</v>
      </c>
      <c r="V146" t="s">
        <v>39</v>
      </c>
      <c r="W146" t="s">
        <v>1792</v>
      </c>
      <c r="X146" t="s">
        <v>1792</v>
      </c>
      <c r="Y146" t="s">
        <v>40</v>
      </c>
      <c r="Z146" t="s">
        <v>39</v>
      </c>
      <c r="AA146" t="s">
        <v>1792</v>
      </c>
      <c r="AB146" t="s">
        <v>1792</v>
      </c>
      <c r="AC146" t="s">
        <v>1908</v>
      </c>
      <c r="AE146" t="s">
        <v>1790</v>
      </c>
      <c r="AF146" t="s">
        <v>73</v>
      </c>
      <c r="AG146" t="s">
        <v>1969</v>
      </c>
      <c r="AH146">
        <v>0.5</v>
      </c>
      <c r="AI146">
        <f t="shared" si="10"/>
        <v>0.5</v>
      </c>
      <c r="AJ146" s="5">
        <v>0</v>
      </c>
      <c r="AK146" t="s">
        <v>1795</v>
      </c>
      <c r="AL146" s="5">
        <v>1</v>
      </c>
      <c r="AM146" s="8">
        <f t="shared" si="11"/>
        <v>1.5</v>
      </c>
      <c r="AN146">
        <f t="shared" si="12"/>
        <v>1</v>
      </c>
      <c r="AO146" t="s">
        <v>2079</v>
      </c>
      <c r="AQ146" t="s">
        <v>2090</v>
      </c>
      <c r="AR146" t="str">
        <f t="shared" si="9"/>
        <v>UREA</v>
      </c>
      <c r="AS146">
        <v>1</v>
      </c>
      <c r="AV146" s="9" t="s">
        <v>469</v>
      </c>
      <c r="AW146" s="9" t="s">
        <v>2108</v>
      </c>
    </row>
    <row r="147" spans="1:49" x14ac:dyDescent="0.25">
      <c r="A147" t="s">
        <v>188</v>
      </c>
      <c r="B147" t="s">
        <v>486</v>
      </c>
      <c r="C147" t="s">
        <v>63</v>
      </c>
      <c r="D147" t="s">
        <v>40</v>
      </c>
      <c r="E147" t="s">
        <v>635</v>
      </c>
      <c r="F147" t="s">
        <v>636</v>
      </c>
      <c r="G147" t="s">
        <v>637</v>
      </c>
      <c r="H147" t="s">
        <v>641</v>
      </c>
      <c r="I147" t="s">
        <v>651</v>
      </c>
      <c r="J147" t="s">
        <v>687</v>
      </c>
      <c r="K147" t="s">
        <v>872</v>
      </c>
      <c r="L147" t="s">
        <v>1133</v>
      </c>
      <c r="M147" s="5">
        <v>1807</v>
      </c>
      <c r="N147" t="s">
        <v>1643</v>
      </c>
      <c r="O147" t="s">
        <v>1791</v>
      </c>
      <c r="P147" t="s">
        <v>69</v>
      </c>
      <c r="Q147" t="s">
        <v>1795</v>
      </c>
      <c r="R147" t="s">
        <v>1842</v>
      </c>
      <c r="S147" t="s">
        <v>1790</v>
      </c>
      <c r="T147" t="s">
        <v>72</v>
      </c>
      <c r="U147" t="s">
        <v>39</v>
      </c>
      <c r="V147" t="s">
        <v>1792</v>
      </c>
      <c r="W147" t="s">
        <v>1792</v>
      </c>
      <c r="X147" t="s">
        <v>1792</v>
      </c>
      <c r="Y147" t="s">
        <v>39</v>
      </c>
      <c r="Z147" t="s">
        <v>39</v>
      </c>
      <c r="AA147" t="s">
        <v>1792</v>
      </c>
      <c r="AB147" t="s">
        <v>1792</v>
      </c>
      <c r="AC147" t="s">
        <v>1901</v>
      </c>
      <c r="AE147" t="s">
        <v>1790</v>
      </c>
      <c r="AF147" t="s">
        <v>72</v>
      </c>
      <c r="AG147" t="s">
        <v>1969</v>
      </c>
      <c r="AH147">
        <v>1</v>
      </c>
      <c r="AI147">
        <f t="shared" si="10"/>
        <v>1</v>
      </c>
      <c r="AJ147" s="5">
        <v>1</v>
      </c>
      <c r="AK147" t="s">
        <v>1795</v>
      </c>
      <c r="AL147" s="5">
        <v>1</v>
      </c>
      <c r="AM147" s="8">
        <f t="shared" si="11"/>
        <v>3</v>
      </c>
      <c r="AN147">
        <f t="shared" si="12"/>
        <v>2</v>
      </c>
      <c r="AO147" t="s">
        <v>2079</v>
      </c>
      <c r="AP147" t="s">
        <v>2083</v>
      </c>
      <c r="AQ147" t="s">
        <v>2090</v>
      </c>
      <c r="AR147" t="str">
        <f t="shared" si="9"/>
        <v>NPK</v>
      </c>
      <c r="AS147">
        <v>1</v>
      </c>
      <c r="AV147" s="10" t="s">
        <v>469</v>
      </c>
      <c r="AW147" s="10" t="s">
        <v>2109</v>
      </c>
    </row>
    <row r="148" spans="1:49" x14ac:dyDescent="0.25">
      <c r="A148" t="s">
        <v>189</v>
      </c>
      <c r="B148" t="s">
        <v>487</v>
      </c>
      <c r="C148" t="s">
        <v>62</v>
      </c>
      <c r="D148" t="s">
        <v>40</v>
      </c>
      <c r="E148" t="s">
        <v>635</v>
      </c>
      <c r="F148" t="s">
        <v>636</v>
      </c>
      <c r="G148" t="s">
        <v>637</v>
      </c>
      <c r="H148" t="s">
        <v>641</v>
      </c>
      <c r="I148" t="s">
        <v>651</v>
      </c>
      <c r="J148" t="s">
        <v>686</v>
      </c>
      <c r="K148" t="s">
        <v>873</v>
      </c>
      <c r="L148" t="s">
        <v>1134</v>
      </c>
      <c r="M148" s="5">
        <v>1853</v>
      </c>
      <c r="N148" t="s">
        <v>1644</v>
      </c>
      <c r="O148" t="s">
        <v>1791</v>
      </c>
      <c r="P148" t="s">
        <v>65</v>
      </c>
      <c r="Q148" t="s">
        <v>1795</v>
      </c>
      <c r="R148" t="s">
        <v>1843</v>
      </c>
      <c r="S148" t="s">
        <v>1790</v>
      </c>
      <c r="T148" t="s">
        <v>65</v>
      </c>
      <c r="U148" t="s">
        <v>40</v>
      </c>
      <c r="V148" t="s">
        <v>39</v>
      </c>
      <c r="W148" t="s">
        <v>1792</v>
      </c>
      <c r="X148" t="s">
        <v>1792</v>
      </c>
      <c r="Y148" t="s">
        <v>1792</v>
      </c>
      <c r="Z148" t="s">
        <v>39</v>
      </c>
      <c r="AA148" t="s">
        <v>1792</v>
      </c>
      <c r="AB148" t="s">
        <v>1792</v>
      </c>
      <c r="AC148" t="s">
        <v>1901</v>
      </c>
      <c r="AE148" t="s">
        <v>1790</v>
      </c>
      <c r="AF148" t="s">
        <v>68</v>
      </c>
      <c r="AG148" t="s">
        <v>1995</v>
      </c>
      <c r="AH148">
        <v>0.25</v>
      </c>
      <c r="AI148">
        <f t="shared" si="10"/>
        <v>0</v>
      </c>
      <c r="AJ148" s="5">
        <v>0</v>
      </c>
      <c r="AK148" t="s">
        <v>1795</v>
      </c>
      <c r="AL148" s="5">
        <v>1</v>
      </c>
      <c r="AM148" s="8">
        <f t="shared" si="11"/>
        <v>1</v>
      </c>
      <c r="AN148">
        <f t="shared" si="12"/>
        <v>1</v>
      </c>
      <c r="AO148" t="s">
        <v>2079</v>
      </c>
      <c r="AP148" t="s">
        <v>2083</v>
      </c>
      <c r="AQ148" t="s">
        <v>2090</v>
      </c>
      <c r="AR148" t="str">
        <f t="shared" si="9"/>
        <v>UREA</v>
      </c>
      <c r="AS148">
        <v>1</v>
      </c>
      <c r="AV148" s="9" t="s">
        <v>470</v>
      </c>
      <c r="AW148" s="9" t="s">
        <v>2108</v>
      </c>
    </row>
    <row r="149" spans="1:49" x14ac:dyDescent="0.25">
      <c r="A149" t="s">
        <v>190</v>
      </c>
      <c r="B149" t="s">
        <v>488</v>
      </c>
      <c r="C149" t="s">
        <v>62</v>
      </c>
      <c r="D149" t="s">
        <v>40</v>
      </c>
      <c r="E149" t="s">
        <v>635</v>
      </c>
      <c r="F149" t="s">
        <v>636</v>
      </c>
      <c r="G149" t="s">
        <v>637</v>
      </c>
      <c r="H149" t="s">
        <v>641</v>
      </c>
      <c r="I149" t="s">
        <v>651</v>
      </c>
      <c r="J149" t="s">
        <v>686</v>
      </c>
      <c r="K149" t="s">
        <v>874</v>
      </c>
      <c r="L149" t="s">
        <v>1135</v>
      </c>
      <c r="M149" s="5">
        <v>1869</v>
      </c>
      <c r="N149" t="s">
        <v>1645</v>
      </c>
      <c r="O149" t="s">
        <v>1790</v>
      </c>
      <c r="P149" t="s">
        <v>94</v>
      </c>
      <c r="Q149" t="s">
        <v>1794</v>
      </c>
      <c r="T149" t="s">
        <v>1792</v>
      </c>
      <c r="U149" t="s">
        <v>39</v>
      </c>
      <c r="V149" t="s">
        <v>39</v>
      </c>
      <c r="W149" t="s">
        <v>1792</v>
      </c>
      <c r="X149" t="s">
        <v>1792</v>
      </c>
      <c r="Y149" t="s">
        <v>39</v>
      </c>
      <c r="Z149" t="s">
        <v>1792</v>
      </c>
      <c r="AA149" t="s">
        <v>39</v>
      </c>
      <c r="AB149" t="s">
        <v>1792</v>
      </c>
      <c r="AC149" t="s">
        <v>1901</v>
      </c>
      <c r="AE149" t="s">
        <v>1791</v>
      </c>
      <c r="AF149" t="s">
        <v>53</v>
      </c>
      <c r="AG149" t="s">
        <v>1996</v>
      </c>
      <c r="AH149">
        <v>1</v>
      </c>
      <c r="AI149">
        <f t="shared" si="10"/>
        <v>1</v>
      </c>
      <c r="AJ149" s="5">
        <v>0</v>
      </c>
      <c r="AK149" t="s">
        <v>1794</v>
      </c>
      <c r="AL149" s="5">
        <v>0</v>
      </c>
      <c r="AM149" s="8">
        <f t="shared" si="11"/>
        <v>1</v>
      </c>
      <c r="AN149">
        <f t="shared" si="12"/>
        <v>1</v>
      </c>
      <c r="AO149" t="s">
        <v>2079</v>
      </c>
      <c r="AP149" t="s">
        <v>2083</v>
      </c>
      <c r="AQ149" t="s">
        <v>2090</v>
      </c>
      <c r="AR149" t="str">
        <f t="shared" si="9"/>
        <v>NPK</v>
      </c>
      <c r="AS149">
        <v>1</v>
      </c>
      <c r="AV149" s="10" t="s">
        <v>470</v>
      </c>
      <c r="AW149" s="10" t="s">
        <v>2109</v>
      </c>
    </row>
    <row r="150" spans="1:49" x14ac:dyDescent="0.25">
      <c r="A150" t="s">
        <v>191</v>
      </c>
      <c r="B150" t="s">
        <v>489</v>
      </c>
      <c r="C150" t="s">
        <v>63</v>
      </c>
      <c r="D150" t="s">
        <v>40</v>
      </c>
      <c r="E150" t="s">
        <v>635</v>
      </c>
      <c r="F150" t="s">
        <v>636</v>
      </c>
      <c r="G150" t="s">
        <v>637</v>
      </c>
      <c r="H150" t="s">
        <v>641</v>
      </c>
      <c r="I150" t="s">
        <v>651</v>
      </c>
      <c r="J150" t="s">
        <v>689</v>
      </c>
      <c r="K150" t="s">
        <v>875</v>
      </c>
      <c r="L150" t="s">
        <v>1136</v>
      </c>
      <c r="M150" s="5">
        <v>1903</v>
      </c>
      <c r="N150" t="s">
        <v>1646</v>
      </c>
      <c r="O150" t="s">
        <v>1790</v>
      </c>
      <c r="P150" t="s">
        <v>67</v>
      </c>
      <c r="Q150" t="s">
        <v>1794</v>
      </c>
      <c r="T150" t="s">
        <v>1792</v>
      </c>
      <c r="U150" t="s">
        <v>39</v>
      </c>
      <c r="V150" t="s">
        <v>1792</v>
      </c>
      <c r="W150" t="s">
        <v>1792</v>
      </c>
      <c r="X150" t="s">
        <v>1792</v>
      </c>
      <c r="Y150" t="s">
        <v>1792</v>
      </c>
      <c r="Z150" t="s">
        <v>39</v>
      </c>
      <c r="AA150" t="s">
        <v>1792</v>
      </c>
      <c r="AB150" t="s">
        <v>1792</v>
      </c>
      <c r="AC150" t="s">
        <v>1904</v>
      </c>
      <c r="AE150" t="s">
        <v>1790</v>
      </c>
      <c r="AF150" t="s">
        <v>68</v>
      </c>
      <c r="AG150" t="s">
        <v>1969</v>
      </c>
      <c r="AH150">
        <v>1</v>
      </c>
      <c r="AI150">
        <f t="shared" si="10"/>
        <v>1</v>
      </c>
      <c r="AJ150" s="5">
        <v>1</v>
      </c>
      <c r="AK150" t="s">
        <v>1794</v>
      </c>
      <c r="AL150" s="5">
        <v>0</v>
      </c>
      <c r="AM150" s="8">
        <f t="shared" si="11"/>
        <v>2</v>
      </c>
      <c r="AN150">
        <f t="shared" si="12"/>
        <v>1</v>
      </c>
      <c r="AO150" t="s">
        <v>2079</v>
      </c>
      <c r="AP150" t="s">
        <v>2083</v>
      </c>
      <c r="AQ150" t="s">
        <v>2090</v>
      </c>
      <c r="AR150" t="str">
        <f t="shared" si="9"/>
        <v>UREA</v>
      </c>
      <c r="AS150">
        <v>1</v>
      </c>
      <c r="AV150" s="9" t="s">
        <v>471</v>
      </c>
      <c r="AW150" s="9" t="s">
        <v>2108</v>
      </c>
    </row>
    <row r="151" spans="1:49" x14ac:dyDescent="0.25">
      <c r="A151" t="s">
        <v>192</v>
      </c>
      <c r="B151" t="s">
        <v>490</v>
      </c>
      <c r="C151" t="s">
        <v>63</v>
      </c>
      <c r="D151" t="s">
        <v>40</v>
      </c>
      <c r="E151" t="s">
        <v>635</v>
      </c>
      <c r="F151" t="s">
        <v>636</v>
      </c>
      <c r="G151" t="s">
        <v>637</v>
      </c>
      <c r="H151" t="s">
        <v>641</v>
      </c>
      <c r="I151" t="s">
        <v>651</v>
      </c>
      <c r="J151" t="s">
        <v>686</v>
      </c>
      <c r="K151" t="s">
        <v>876</v>
      </c>
      <c r="L151" t="s">
        <v>1137</v>
      </c>
      <c r="M151" s="5">
        <v>1872</v>
      </c>
      <c r="N151" t="s">
        <v>1647</v>
      </c>
      <c r="O151" t="s">
        <v>1790</v>
      </c>
      <c r="P151" t="s">
        <v>97</v>
      </c>
      <c r="Q151" t="s">
        <v>1794</v>
      </c>
      <c r="T151" t="s">
        <v>1792</v>
      </c>
      <c r="U151" t="s">
        <v>39</v>
      </c>
      <c r="V151" t="s">
        <v>39</v>
      </c>
      <c r="W151" t="s">
        <v>1792</v>
      </c>
      <c r="X151" t="s">
        <v>1792</v>
      </c>
      <c r="Y151" t="s">
        <v>1792</v>
      </c>
      <c r="Z151" t="s">
        <v>39</v>
      </c>
      <c r="AA151" t="s">
        <v>39</v>
      </c>
      <c r="AB151" t="s">
        <v>1792</v>
      </c>
      <c r="AC151" t="s">
        <v>1904</v>
      </c>
      <c r="AE151" t="s">
        <v>1791</v>
      </c>
      <c r="AF151" t="s">
        <v>60</v>
      </c>
      <c r="AG151" t="s">
        <v>1972</v>
      </c>
      <c r="AH151">
        <v>0.5</v>
      </c>
      <c r="AI151">
        <f t="shared" si="10"/>
        <v>0.5</v>
      </c>
      <c r="AJ151" s="5">
        <v>0</v>
      </c>
      <c r="AK151" t="s">
        <v>1794</v>
      </c>
      <c r="AL151" s="5">
        <v>0</v>
      </c>
      <c r="AM151" s="8">
        <f t="shared" si="11"/>
        <v>0.5</v>
      </c>
      <c r="AN151">
        <f t="shared" si="12"/>
        <v>0</v>
      </c>
      <c r="AO151" t="s">
        <v>2079</v>
      </c>
      <c r="AP151" t="s">
        <v>2085</v>
      </c>
      <c r="AQ151" t="s">
        <v>2090</v>
      </c>
      <c r="AR151" t="str">
        <f t="shared" si="9"/>
        <v>UREA</v>
      </c>
      <c r="AS151">
        <v>1</v>
      </c>
      <c r="AV151" s="10" t="s">
        <v>471</v>
      </c>
      <c r="AW151" s="10" t="s">
        <v>2109</v>
      </c>
    </row>
    <row r="152" spans="1:49" x14ac:dyDescent="0.25">
      <c r="A152" t="s">
        <v>193</v>
      </c>
      <c r="B152" t="s">
        <v>491</v>
      </c>
      <c r="C152" t="s">
        <v>63</v>
      </c>
      <c r="D152" t="s">
        <v>40</v>
      </c>
      <c r="E152" t="s">
        <v>635</v>
      </c>
      <c r="F152" t="s">
        <v>636</v>
      </c>
      <c r="G152" t="s">
        <v>637</v>
      </c>
      <c r="H152" t="s">
        <v>641</v>
      </c>
      <c r="I152" t="s">
        <v>651</v>
      </c>
      <c r="J152" t="s">
        <v>689</v>
      </c>
      <c r="K152" t="s">
        <v>877</v>
      </c>
      <c r="L152" t="s">
        <v>1138</v>
      </c>
      <c r="M152" s="5">
        <v>1873</v>
      </c>
      <c r="N152" t="s">
        <v>1648</v>
      </c>
      <c r="O152" t="s">
        <v>1790</v>
      </c>
      <c r="P152" t="s">
        <v>61</v>
      </c>
      <c r="Q152" t="s">
        <v>1794</v>
      </c>
      <c r="T152" t="s">
        <v>1792</v>
      </c>
      <c r="U152" t="s">
        <v>1792</v>
      </c>
      <c r="V152" t="s">
        <v>1792</v>
      </c>
      <c r="W152" t="s">
        <v>1792</v>
      </c>
      <c r="X152" t="s">
        <v>1792</v>
      </c>
      <c r="Y152" t="s">
        <v>39</v>
      </c>
      <c r="Z152" t="s">
        <v>39</v>
      </c>
      <c r="AA152" t="s">
        <v>1792</v>
      </c>
      <c r="AB152" t="s">
        <v>1792</v>
      </c>
      <c r="AC152" t="s">
        <v>1904</v>
      </c>
      <c r="AE152" t="s">
        <v>1790</v>
      </c>
      <c r="AF152" t="s">
        <v>61</v>
      </c>
      <c r="AG152" t="s">
        <v>1969</v>
      </c>
      <c r="AH152">
        <v>1</v>
      </c>
      <c r="AI152">
        <f t="shared" si="10"/>
        <v>1</v>
      </c>
      <c r="AJ152" s="5">
        <v>0</v>
      </c>
      <c r="AK152" t="s">
        <v>1794</v>
      </c>
      <c r="AL152" s="5">
        <v>0</v>
      </c>
      <c r="AM152" s="8">
        <f t="shared" si="11"/>
        <v>1</v>
      </c>
      <c r="AN152">
        <f t="shared" si="12"/>
        <v>1</v>
      </c>
      <c r="AO152" t="s">
        <v>2079</v>
      </c>
      <c r="AP152" t="s">
        <v>2083</v>
      </c>
      <c r="AQ152" t="s">
        <v>2090</v>
      </c>
      <c r="AR152" t="str">
        <f t="shared" si="9"/>
        <v>UREA</v>
      </c>
      <c r="AS152">
        <v>1</v>
      </c>
      <c r="AV152" s="9" t="s">
        <v>472</v>
      </c>
      <c r="AW152" s="9" t="s">
        <v>2108</v>
      </c>
    </row>
    <row r="153" spans="1:49" x14ac:dyDescent="0.25">
      <c r="A153" t="s">
        <v>194</v>
      </c>
      <c r="B153" t="s">
        <v>492</v>
      </c>
      <c r="C153" t="s">
        <v>63</v>
      </c>
      <c r="D153" t="s">
        <v>40</v>
      </c>
      <c r="E153" t="s">
        <v>635</v>
      </c>
      <c r="F153" t="s">
        <v>636</v>
      </c>
      <c r="G153" t="s">
        <v>637</v>
      </c>
      <c r="H153" t="s">
        <v>641</v>
      </c>
      <c r="I153" t="s">
        <v>651</v>
      </c>
      <c r="J153" t="s">
        <v>689</v>
      </c>
      <c r="K153" t="s">
        <v>878</v>
      </c>
      <c r="L153" t="s">
        <v>1139</v>
      </c>
      <c r="M153" s="5">
        <v>1897</v>
      </c>
      <c r="N153" t="s">
        <v>1649</v>
      </c>
      <c r="O153" t="s">
        <v>1791</v>
      </c>
      <c r="P153" t="s">
        <v>64</v>
      </c>
      <c r="Q153" t="s">
        <v>1795</v>
      </c>
      <c r="R153" t="s">
        <v>1844</v>
      </c>
      <c r="S153" t="s">
        <v>1791</v>
      </c>
      <c r="T153" t="s">
        <v>90</v>
      </c>
      <c r="U153" t="s">
        <v>1792</v>
      </c>
      <c r="V153" t="s">
        <v>40</v>
      </c>
      <c r="W153" t="s">
        <v>39</v>
      </c>
      <c r="X153" t="s">
        <v>1792</v>
      </c>
      <c r="Y153" t="s">
        <v>1792</v>
      </c>
      <c r="Z153" t="s">
        <v>39</v>
      </c>
      <c r="AA153" t="s">
        <v>1792</v>
      </c>
      <c r="AB153" t="s">
        <v>1792</v>
      </c>
      <c r="AC153" t="s">
        <v>1903</v>
      </c>
      <c r="AE153" t="s">
        <v>1791</v>
      </c>
      <c r="AF153" t="s">
        <v>52</v>
      </c>
      <c r="AG153" t="s">
        <v>1997</v>
      </c>
      <c r="AH153">
        <v>0.5</v>
      </c>
      <c r="AI153">
        <f t="shared" ref="AI153:AI180" si="13">IF(AH153&lt;0.5,0,IF(AH153&lt;1,0.5,1))</f>
        <v>0.5</v>
      </c>
      <c r="AJ153" s="5">
        <v>0</v>
      </c>
      <c r="AK153" t="s">
        <v>1794</v>
      </c>
      <c r="AL153" s="5">
        <v>0</v>
      </c>
      <c r="AM153" s="8">
        <f t="shared" si="11"/>
        <v>0.5</v>
      </c>
      <c r="AN153">
        <f t="shared" si="12"/>
        <v>0</v>
      </c>
      <c r="AO153" t="s">
        <v>2079</v>
      </c>
      <c r="AP153" t="s">
        <v>2085</v>
      </c>
      <c r="AQ153" t="s">
        <v>2090</v>
      </c>
      <c r="AR153" t="str">
        <f t="shared" si="9"/>
        <v>UREA</v>
      </c>
      <c r="AS153">
        <v>1</v>
      </c>
      <c r="AV153" s="10" t="s">
        <v>472</v>
      </c>
      <c r="AW153" s="10" t="s">
        <v>2109</v>
      </c>
    </row>
    <row r="154" spans="1:49" x14ac:dyDescent="0.25">
      <c r="A154" t="s">
        <v>195</v>
      </c>
      <c r="B154" t="s">
        <v>493</v>
      </c>
      <c r="C154" t="s">
        <v>62</v>
      </c>
      <c r="D154" t="s">
        <v>40</v>
      </c>
      <c r="E154" t="s">
        <v>635</v>
      </c>
      <c r="F154" t="s">
        <v>636</v>
      </c>
      <c r="G154" t="s">
        <v>637</v>
      </c>
      <c r="H154" t="s">
        <v>641</v>
      </c>
      <c r="I154" t="s">
        <v>651</v>
      </c>
      <c r="J154" t="s">
        <v>686</v>
      </c>
      <c r="K154" t="s">
        <v>879</v>
      </c>
      <c r="L154" t="s">
        <v>1140</v>
      </c>
      <c r="M154" s="5">
        <v>1873</v>
      </c>
      <c r="N154" t="s">
        <v>1650</v>
      </c>
      <c r="O154" t="s">
        <v>1791</v>
      </c>
      <c r="P154" t="s">
        <v>79</v>
      </c>
      <c r="Q154" t="s">
        <v>1795</v>
      </c>
      <c r="R154" t="s">
        <v>1845</v>
      </c>
      <c r="S154" t="s">
        <v>1790</v>
      </c>
      <c r="T154" t="s">
        <v>87</v>
      </c>
      <c r="U154" t="s">
        <v>42</v>
      </c>
      <c r="V154" t="s">
        <v>39</v>
      </c>
      <c r="W154" t="s">
        <v>39</v>
      </c>
      <c r="X154" t="s">
        <v>1792</v>
      </c>
      <c r="Y154" t="s">
        <v>40</v>
      </c>
      <c r="Z154" t="s">
        <v>39</v>
      </c>
      <c r="AA154" t="s">
        <v>39</v>
      </c>
      <c r="AB154" t="s">
        <v>1792</v>
      </c>
      <c r="AC154" t="s">
        <v>1901</v>
      </c>
      <c r="AE154" t="s">
        <v>1791</v>
      </c>
      <c r="AF154" t="s">
        <v>58</v>
      </c>
      <c r="AG154" t="s">
        <v>1974</v>
      </c>
      <c r="AH154">
        <v>0.5</v>
      </c>
      <c r="AI154">
        <f t="shared" si="13"/>
        <v>0.5</v>
      </c>
      <c r="AJ154" s="5">
        <v>0</v>
      </c>
      <c r="AK154" t="s">
        <v>1795</v>
      </c>
      <c r="AL154" s="5">
        <v>1</v>
      </c>
      <c r="AM154" s="8">
        <f t="shared" si="11"/>
        <v>1.5</v>
      </c>
      <c r="AN154">
        <f t="shared" si="12"/>
        <v>1</v>
      </c>
      <c r="AO154" t="s">
        <v>2079</v>
      </c>
      <c r="AP154" t="s">
        <v>2083</v>
      </c>
      <c r="AQ154" t="s">
        <v>2090</v>
      </c>
      <c r="AR154" t="str">
        <f t="shared" si="9"/>
        <v>UREA</v>
      </c>
      <c r="AS154">
        <v>1</v>
      </c>
      <c r="AV154" s="9" t="s">
        <v>473</v>
      </c>
      <c r="AW154" s="9" t="s">
        <v>2108</v>
      </c>
    </row>
    <row r="155" spans="1:49" x14ac:dyDescent="0.25">
      <c r="A155" t="s">
        <v>196</v>
      </c>
      <c r="B155" t="s">
        <v>494</v>
      </c>
      <c r="C155" t="s">
        <v>62</v>
      </c>
      <c r="D155" t="s">
        <v>40</v>
      </c>
      <c r="E155" t="s">
        <v>635</v>
      </c>
      <c r="F155" t="s">
        <v>636</v>
      </c>
      <c r="G155" t="s">
        <v>637</v>
      </c>
      <c r="H155" t="s">
        <v>641</v>
      </c>
      <c r="I155" t="s">
        <v>651</v>
      </c>
      <c r="J155" t="s">
        <v>686</v>
      </c>
      <c r="K155" t="s">
        <v>880</v>
      </c>
      <c r="L155" t="s">
        <v>1141</v>
      </c>
      <c r="M155" s="5">
        <v>1969</v>
      </c>
      <c r="N155" t="s">
        <v>1651</v>
      </c>
      <c r="O155" t="s">
        <v>1790</v>
      </c>
      <c r="P155" t="s">
        <v>78</v>
      </c>
      <c r="Q155" t="s">
        <v>1794</v>
      </c>
      <c r="T155" t="s">
        <v>1792</v>
      </c>
      <c r="U155" t="s">
        <v>70</v>
      </c>
      <c r="V155" t="s">
        <v>1792</v>
      </c>
      <c r="W155" t="s">
        <v>1792</v>
      </c>
      <c r="X155" t="s">
        <v>1792</v>
      </c>
      <c r="Y155" t="s">
        <v>1792</v>
      </c>
      <c r="Z155" t="s">
        <v>1792</v>
      </c>
      <c r="AA155" t="s">
        <v>39</v>
      </c>
      <c r="AB155" t="s">
        <v>1792</v>
      </c>
      <c r="AC155" t="s">
        <v>1907</v>
      </c>
      <c r="AE155" t="s">
        <v>1791</v>
      </c>
      <c r="AF155" t="s">
        <v>50</v>
      </c>
      <c r="AG155" t="s">
        <v>1970</v>
      </c>
      <c r="AH155">
        <v>0.33</v>
      </c>
      <c r="AI155">
        <f t="shared" si="13"/>
        <v>0</v>
      </c>
      <c r="AJ155" s="5">
        <v>1</v>
      </c>
      <c r="AK155" t="s">
        <v>1794</v>
      </c>
      <c r="AL155" s="5">
        <v>0</v>
      </c>
      <c r="AM155" s="8">
        <f t="shared" si="11"/>
        <v>1</v>
      </c>
      <c r="AN155">
        <f t="shared" si="12"/>
        <v>1</v>
      </c>
      <c r="AO155" t="s">
        <v>2079</v>
      </c>
      <c r="AP155" t="s">
        <v>2085</v>
      </c>
      <c r="AQ155" t="s">
        <v>2090</v>
      </c>
      <c r="AR155" t="str">
        <f t="shared" si="9"/>
        <v>UREA</v>
      </c>
      <c r="AS155">
        <v>1</v>
      </c>
      <c r="AV155" s="10" t="s">
        <v>473</v>
      </c>
      <c r="AW155" s="10" t="s">
        <v>2109</v>
      </c>
    </row>
    <row r="156" spans="1:49" x14ac:dyDescent="0.25">
      <c r="A156" t="s">
        <v>197</v>
      </c>
      <c r="B156" t="s">
        <v>495</v>
      </c>
      <c r="C156" t="s">
        <v>62</v>
      </c>
      <c r="D156" t="s">
        <v>40</v>
      </c>
      <c r="E156" t="s">
        <v>635</v>
      </c>
      <c r="F156" t="s">
        <v>636</v>
      </c>
      <c r="G156" t="s">
        <v>637</v>
      </c>
      <c r="H156" t="s">
        <v>641</v>
      </c>
      <c r="I156" t="s">
        <v>651</v>
      </c>
      <c r="J156" t="s">
        <v>686</v>
      </c>
      <c r="K156" t="s">
        <v>881</v>
      </c>
      <c r="L156" t="s">
        <v>1142</v>
      </c>
      <c r="M156" s="5">
        <v>1871</v>
      </c>
      <c r="N156" t="s">
        <v>1652</v>
      </c>
      <c r="O156" t="s">
        <v>1790</v>
      </c>
      <c r="P156" t="s">
        <v>88</v>
      </c>
      <c r="Q156" t="s">
        <v>1794</v>
      </c>
      <c r="T156" t="s">
        <v>1792</v>
      </c>
      <c r="U156" t="s">
        <v>39</v>
      </c>
      <c r="V156" t="s">
        <v>1792</v>
      </c>
      <c r="W156" t="s">
        <v>39</v>
      </c>
      <c r="X156" t="s">
        <v>1792</v>
      </c>
      <c r="Y156" t="s">
        <v>1792</v>
      </c>
      <c r="Z156" t="s">
        <v>40</v>
      </c>
      <c r="AA156" t="s">
        <v>39</v>
      </c>
      <c r="AB156" t="s">
        <v>1792</v>
      </c>
      <c r="AC156" t="s">
        <v>1901</v>
      </c>
      <c r="AE156" t="s">
        <v>1790</v>
      </c>
      <c r="AF156" t="s">
        <v>58</v>
      </c>
      <c r="AG156" t="s">
        <v>1972</v>
      </c>
      <c r="AH156">
        <v>0.5</v>
      </c>
      <c r="AI156">
        <f t="shared" si="13"/>
        <v>0.5</v>
      </c>
      <c r="AJ156" s="5">
        <v>1</v>
      </c>
      <c r="AK156" t="s">
        <v>1795</v>
      </c>
      <c r="AL156" s="5">
        <v>1</v>
      </c>
      <c r="AM156" s="8">
        <f t="shared" si="11"/>
        <v>2.5</v>
      </c>
      <c r="AN156">
        <f t="shared" si="12"/>
        <v>2</v>
      </c>
      <c r="AO156" t="s">
        <v>2079</v>
      </c>
      <c r="AP156" t="s">
        <v>2085</v>
      </c>
      <c r="AQ156" t="s">
        <v>2090</v>
      </c>
      <c r="AR156" t="str">
        <f t="shared" si="9"/>
        <v>UREA</v>
      </c>
      <c r="AS156">
        <v>1</v>
      </c>
      <c r="AV156" s="9" t="s">
        <v>474</v>
      </c>
      <c r="AW156" s="9" t="s">
        <v>2108</v>
      </c>
    </row>
    <row r="157" spans="1:49" x14ac:dyDescent="0.25">
      <c r="A157" t="s">
        <v>198</v>
      </c>
      <c r="B157" t="s">
        <v>496</v>
      </c>
      <c r="C157" t="s">
        <v>63</v>
      </c>
      <c r="D157" t="s">
        <v>40</v>
      </c>
      <c r="E157" t="s">
        <v>635</v>
      </c>
      <c r="F157" t="s">
        <v>636</v>
      </c>
      <c r="G157" t="s">
        <v>637</v>
      </c>
      <c r="H157" t="s">
        <v>641</v>
      </c>
      <c r="I157" t="s">
        <v>651</v>
      </c>
      <c r="J157" t="s">
        <v>689</v>
      </c>
      <c r="K157" t="s">
        <v>882</v>
      </c>
      <c r="L157" t="s">
        <v>1143</v>
      </c>
      <c r="M157" s="5">
        <v>1841</v>
      </c>
      <c r="N157" t="s">
        <v>1653</v>
      </c>
      <c r="O157" t="s">
        <v>1791</v>
      </c>
      <c r="P157" t="s">
        <v>86</v>
      </c>
      <c r="Q157" t="s">
        <v>1794</v>
      </c>
      <c r="R157" t="s">
        <v>1846</v>
      </c>
      <c r="S157" t="s">
        <v>1790</v>
      </c>
      <c r="T157" t="s">
        <v>88</v>
      </c>
      <c r="U157" t="s">
        <v>39</v>
      </c>
      <c r="V157" t="s">
        <v>41</v>
      </c>
      <c r="W157" t="s">
        <v>1792</v>
      </c>
      <c r="X157" t="s">
        <v>1792</v>
      </c>
      <c r="Y157" t="s">
        <v>41</v>
      </c>
      <c r="Z157" t="s">
        <v>1792</v>
      </c>
      <c r="AA157" t="s">
        <v>39</v>
      </c>
      <c r="AB157" t="s">
        <v>1792</v>
      </c>
      <c r="AC157" t="s">
        <v>1908</v>
      </c>
      <c r="AE157" t="s">
        <v>1791</v>
      </c>
      <c r="AF157" t="s">
        <v>56</v>
      </c>
      <c r="AG157" t="s">
        <v>1974</v>
      </c>
      <c r="AH157">
        <v>1</v>
      </c>
      <c r="AI157">
        <f t="shared" si="13"/>
        <v>1</v>
      </c>
      <c r="AJ157" s="5">
        <v>1</v>
      </c>
      <c r="AK157" t="s">
        <v>1795</v>
      </c>
      <c r="AL157" s="5">
        <v>1</v>
      </c>
      <c r="AM157" s="8">
        <f t="shared" si="11"/>
        <v>3</v>
      </c>
      <c r="AN157">
        <f t="shared" si="12"/>
        <v>2</v>
      </c>
      <c r="AO157" t="s">
        <v>2079</v>
      </c>
      <c r="AP157" t="s">
        <v>2085</v>
      </c>
      <c r="AQ157" t="s">
        <v>2090</v>
      </c>
      <c r="AR157" t="str">
        <f t="shared" si="9"/>
        <v>UREA</v>
      </c>
      <c r="AS157">
        <v>1</v>
      </c>
      <c r="AV157" s="10" t="s">
        <v>474</v>
      </c>
      <c r="AW157" s="10" t="s">
        <v>2109</v>
      </c>
    </row>
    <row r="158" spans="1:49" x14ac:dyDescent="0.25">
      <c r="A158" t="s">
        <v>199</v>
      </c>
      <c r="B158" t="s">
        <v>497</v>
      </c>
      <c r="C158" t="s">
        <v>63</v>
      </c>
      <c r="D158" t="s">
        <v>40</v>
      </c>
      <c r="E158" t="s">
        <v>635</v>
      </c>
      <c r="F158" t="s">
        <v>636</v>
      </c>
      <c r="G158" t="s">
        <v>637</v>
      </c>
      <c r="H158" t="s">
        <v>641</v>
      </c>
      <c r="I158" t="s">
        <v>651</v>
      </c>
      <c r="J158" t="s">
        <v>687</v>
      </c>
      <c r="K158" t="s">
        <v>883</v>
      </c>
      <c r="L158" t="s">
        <v>1144</v>
      </c>
      <c r="M158" s="5">
        <v>1884</v>
      </c>
      <c r="N158" t="s">
        <v>1654</v>
      </c>
      <c r="O158" t="s">
        <v>1791</v>
      </c>
      <c r="P158" t="s">
        <v>81</v>
      </c>
      <c r="Q158" t="s">
        <v>1795</v>
      </c>
      <c r="R158" t="s">
        <v>1847</v>
      </c>
      <c r="S158" t="s">
        <v>1790</v>
      </c>
      <c r="T158" t="s">
        <v>88</v>
      </c>
      <c r="U158" t="s">
        <v>40</v>
      </c>
      <c r="V158" t="s">
        <v>1792</v>
      </c>
      <c r="W158" t="s">
        <v>1792</v>
      </c>
      <c r="X158" t="s">
        <v>1792</v>
      </c>
      <c r="Y158" t="s">
        <v>40</v>
      </c>
      <c r="Z158" t="s">
        <v>39</v>
      </c>
      <c r="AA158" t="s">
        <v>39</v>
      </c>
      <c r="AB158" t="s">
        <v>1792</v>
      </c>
      <c r="AC158" t="s">
        <v>1910</v>
      </c>
      <c r="AE158" t="s">
        <v>1790</v>
      </c>
      <c r="AF158" t="s">
        <v>55</v>
      </c>
      <c r="AG158" t="s">
        <v>1972</v>
      </c>
      <c r="AH158">
        <v>0.5</v>
      </c>
      <c r="AI158">
        <f t="shared" si="13"/>
        <v>0.5</v>
      </c>
      <c r="AJ158" s="5">
        <v>0</v>
      </c>
      <c r="AK158" t="s">
        <v>1795</v>
      </c>
      <c r="AL158" s="5">
        <v>1</v>
      </c>
      <c r="AM158" s="8">
        <f t="shared" si="11"/>
        <v>1.5</v>
      </c>
      <c r="AN158">
        <f t="shared" si="12"/>
        <v>1</v>
      </c>
      <c r="AO158" t="s">
        <v>2079</v>
      </c>
      <c r="AP158" t="s">
        <v>2085</v>
      </c>
      <c r="AQ158" t="s">
        <v>2090</v>
      </c>
      <c r="AR158" t="str">
        <f t="shared" si="9"/>
        <v>UREA</v>
      </c>
      <c r="AS158">
        <v>1</v>
      </c>
      <c r="AV158" s="9" t="s">
        <v>475</v>
      </c>
      <c r="AW158" s="9" t="s">
        <v>2108</v>
      </c>
    </row>
    <row r="159" spans="1:49" x14ac:dyDescent="0.25">
      <c r="A159" t="s">
        <v>200</v>
      </c>
      <c r="B159" t="s">
        <v>498</v>
      </c>
      <c r="C159" t="s">
        <v>62</v>
      </c>
      <c r="D159" t="s">
        <v>40</v>
      </c>
      <c r="E159" t="s">
        <v>635</v>
      </c>
      <c r="F159" t="s">
        <v>636</v>
      </c>
      <c r="G159" t="s">
        <v>637</v>
      </c>
      <c r="H159" t="s">
        <v>641</v>
      </c>
      <c r="I159" t="s">
        <v>651</v>
      </c>
      <c r="J159" t="s">
        <v>690</v>
      </c>
      <c r="K159" t="s">
        <v>872</v>
      </c>
      <c r="L159" t="s">
        <v>1145</v>
      </c>
      <c r="M159" s="5">
        <v>1807</v>
      </c>
      <c r="N159" t="s">
        <v>1655</v>
      </c>
      <c r="O159" t="s">
        <v>1791</v>
      </c>
      <c r="P159" t="s">
        <v>85</v>
      </c>
      <c r="Q159" t="s">
        <v>1795</v>
      </c>
      <c r="R159" t="s">
        <v>1848</v>
      </c>
      <c r="S159" t="s">
        <v>1790</v>
      </c>
      <c r="T159" t="s">
        <v>85</v>
      </c>
      <c r="U159" t="s">
        <v>39</v>
      </c>
      <c r="V159" t="s">
        <v>39</v>
      </c>
      <c r="W159" t="s">
        <v>1792</v>
      </c>
      <c r="X159" t="s">
        <v>1792</v>
      </c>
      <c r="Y159" t="s">
        <v>41</v>
      </c>
      <c r="Z159" t="s">
        <v>1792</v>
      </c>
      <c r="AA159" t="s">
        <v>39</v>
      </c>
      <c r="AB159" t="s">
        <v>1792</v>
      </c>
      <c r="AC159" t="s">
        <v>1904</v>
      </c>
      <c r="AE159" t="s">
        <v>1790</v>
      </c>
      <c r="AF159" t="s">
        <v>53</v>
      </c>
      <c r="AG159" t="s">
        <v>1972</v>
      </c>
      <c r="AH159">
        <v>0.5</v>
      </c>
      <c r="AI159">
        <f t="shared" si="13"/>
        <v>0.5</v>
      </c>
      <c r="AJ159" s="5">
        <v>1</v>
      </c>
      <c r="AK159" t="s">
        <v>1795</v>
      </c>
      <c r="AL159" s="5">
        <v>1</v>
      </c>
      <c r="AM159" s="8">
        <f t="shared" si="11"/>
        <v>2.5</v>
      </c>
      <c r="AN159">
        <f t="shared" si="12"/>
        <v>2</v>
      </c>
      <c r="AO159" t="s">
        <v>2079</v>
      </c>
      <c r="AP159" t="s">
        <v>2085</v>
      </c>
      <c r="AQ159" t="s">
        <v>2090</v>
      </c>
      <c r="AR159" t="str">
        <f t="shared" si="9"/>
        <v>UREA</v>
      </c>
      <c r="AS159">
        <v>1</v>
      </c>
      <c r="AV159" s="10" t="s">
        <v>475</v>
      </c>
      <c r="AW159" s="10" t="s">
        <v>2112</v>
      </c>
    </row>
    <row r="160" spans="1:49" x14ac:dyDescent="0.25">
      <c r="A160" t="s">
        <v>201</v>
      </c>
      <c r="B160" t="s">
        <v>499</v>
      </c>
      <c r="C160" t="s">
        <v>63</v>
      </c>
      <c r="D160" t="s">
        <v>40</v>
      </c>
      <c r="E160" t="s">
        <v>635</v>
      </c>
      <c r="F160" t="s">
        <v>636</v>
      </c>
      <c r="G160" t="s">
        <v>637</v>
      </c>
      <c r="H160" t="s">
        <v>641</v>
      </c>
      <c r="I160" t="s">
        <v>651</v>
      </c>
      <c r="J160" t="s">
        <v>689</v>
      </c>
      <c r="K160" t="s">
        <v>884</v>
      </c>
      <c r="L160" t="s">
        <v>1146</v>
      </c>
      <c r="M160" s="5">
        <v>1840</v>
      </c>
      <c r="N160" t="s">
        <v>1656</v>
      </c>
      <c r="O160" t="s">
        <v>1790</v>
      </c>
      <c r="P160" t="s">
        <v>73</v>
      </c>
      <c r="Q160" t="s">
        <v>1794</v>
      </c>
      <c r="T160" t="s">
        <v>1792</v>
      </c>
      <c r="U160" t="s">
        <v>41</v>
      </c>
      <c r="V160" t="s">
        <v>1792</v>
      </c>
      <c r="W160" t="s">
        <v>1792</v>
      </c>
      <c r="X160" t="s">
        <v>1792</v>
      </c>
      <c r="Y160" t="s">
        <v>40</v>
      </c>
      <c r="Z160" t="s">
        <v>39</v>
      </c>
      <c r="AA160" t="s">
        <v>1792</v>
      </c>
      <c r="AB160" t="s">
        <v>1792</v>
      </c>
      <c r="AC160" t="s">
        <v>1904</v>
      </c>
      <c r="AE160" t="s">
        <v>1790</v>
      </c>
      <c r="AF160" t="s">
        <v>53</v>
      </c>
      <c r="AG160" t="s">
        <v>1972</v>
      </c>
      <c r="AH160">
        <v>1</v>
      </c>
      <c r="AI160">
        <f t="shared" si="13"/>
        <v>1</v>
      </c>
      <c r="AJ160" s="5">
        <v>0</v>
      </c>
      <c r="AK160" t="s">
        <v>1794</v>
      </c>
      <c r="AL160" s="5">
        <v>0</v>
      </c>
      <c r="AM160" s="8">
        <f t="shared" si="11"/>
        <v>1</v>
      </c>
      <c r="AN160">
        <f t="shared" si="12"/>
        <v>1</v>
      </c>
      <c r="AO160" t="s">
        <v>2079</v>
      </c>
      <c r="AP160" t="s">
        <v>2083</v>
      </c>
      <c r="AQ160" t="s">
        <v>2090</v>
      </c>
      <c r="AR160" t="str">
        <f t="shared" si="9"/>
        <v>UREA</v>
      </c>
      <c r="AS160">
        <v>1</v>
      </c>
      <c r="AV160" s="9" t="s">
        <v>476</v>
      </c>
      <c r="AW160" s="9" t="s">
        <v>2108</v>
      </c>
    </row>
    <row r="161" spans="1:49" x14ac:dyDescent="0.25">
      <c r="A161" t="s">
        <v>183</v>
      </c>
      <c r="B161" t="s">
        <v>481</v>
      </c>
      <c r="C161" t="s">
        <v>63</v>
      </c>
      <c r="D161" t="s">
        <v>40</v>
      </c>
      <c r="E161" t="s">
        <v>635</v>
      </c>
      <c r="F161" t="s">
        <v>636</v>
      </c>
      <c r="G161" t="s">
        <v>637</v>
      </c>
      <c r="H161" t="s">
        <v>641</v>
      </c>
      <c r="I161" t="s">
        <v>651</v>
      </c>
      <c r="J161" t="s">
        <v>686</v>
      </c>
      <c r="K161" t="s">
        <v>867</v>
      </c>
      <c r="L161" t="s">
        <v>1129</v>
      </c>
      <c r="M161" s="5">
        <v>1848</v>
      </c>
      <c r="N161" t="s">
        <v>1639</v>
      </c>
      <c r="O161" t="s">
        <v>1791</v>
      </c>
      <c r="P161" t="s">
        <v>83</v>
      </c>
      <c r="Q161" t="s">
        <v>1795</v>
      </c>
      <c r="R161" t="s">
        <v>1839</v>
      </c>
      <c r="T161" t="s">
        <v>1792</v>
      </c>
      <c r="U161" t="s">
        <v>39</v>
      </c>
      <c r="V161" t="s">
        <v>41</v>
      </c>
      <c r="W161" t="s">
        <v>39</v>
      </c>
      <c r="X161" t="s">
        <v>1792</v>
      </c>
      <c r="Y161" t="s">
        <v>41</v>
      </c>
      <c r="Z161" t="s">
        <v>40</v>
      </c>
      <c r="AA161" t="s">
        <v>39</v>
      </c>
      <c r="AB161" t="s">
        <v>1792</v>
      </c>
      <c r="AC161" t="s">
        <v>1904</v>
      </c>
      <c r="AE161" t="s">
        <v>1790</v>
      </c>
      <c r="AF161" t="s">
        <v>55</v>
      </c>
      <c r="AG161" t="s">
        <v>1972</v>
      </c>
      <c r="AH161">
        <v>1</v>
      </c>
      <c r="AI161">
        <f t="shared" si="13"/>
        <v>1</v>
      </c>
      <c r="AJ161" s="5">
        <v>0</v>
      </c>
      <c r="AK161" t="s">
        <v>1794</v>
      </c>
      <c r="AL161" s="5">
        <v>0</v>
      </c>
      <c r="AM161" s="8">
        <f t="shared" si="11"/>
        <v>1</v>
      </c>
      <c r="AN161">
        <f t="shared" si="12"/>
        <v>1</v>
      </c>
      <c r="AO161" t="s">
        <v>2079</v>
      </c>
      <c r="AP161" t="s">
        <v>2085</v>
      </c>
      <c r="AQ161" t="s">
        <v>2090</v>
      </c>
      <c r="AR161" t="str">
        <f t="shared" si="9"/>
        <v>UREA</v>
      </c>
      <c r="AS161">
        <v>1</v>
      </c>
      <c r="AV161" s="10" t="s">
        <v>476</v>
      </c>
      <c r="AW161" s="10" t="s">
        <v>2112</v>
      </c>
    </row>
    <row r="162" spans="1:49" x14ac:dyDescent="0.25">
      <c r="A162" t="s">
        <v>202</v>
      </c>
      <c r="B162" t="s">
        <v>500</v>
      </c>
      <c r="C162" t="s">
        <v>62</v>
      </c>
      <c r="D162" t="s">
        <v>40</v>
      </c>
      <c r="E162" t="s">
        <v>635</v>
      </c>
      <c r="F162" t="s">
        <v>636</v>
      </c>
      <c r="G162" t="s">
        <v>637</v>
      </c>
      <c r="H162" t="s">
        <v>641</v>
      </c>
      <c r="I162" t="s">
        <v>651</v>
      </c>
      <c r="J162" t="s">
        <v>686</v>
      </c>
      <c r="K162" t="s">
        <v>885</v>
      </c>
      <c r="L162" t="s">
        <v>1147</v>
      </c>
      <c r="M162" s="5">
        <v>1823</v>
      </c>
      <c r="N162" t="s">
        <v>1657</v>
      </c>
      <c r="O162" t="s">
        <v>1791</v>
      </c>
      <c r="P162" t="s">
        <v>67</v>
      </c>
      <c r="Q162" t="s">
        <v>1795</v>
      </c>
      <c r="R162" t="s">
        <v>1849</v>
      </c>
      <c r="S162" t="s">
        <v>1790</v>
      </c>
      <c r="T162" t="s">
        <v>69</v>
      </c>
      <c r="U162" t="s">
        <v>39</v>
      </c>
      <c r="V162" t="s">
        <v>39</v>
      </c>
      <c r="W162" t="s">
        <v>1792</v>
      </c>
      <c r="X162" t="s">
        <v>1792</v>
      </c>
      <c r="Y162" t="s">
        <v>39</v>
      </c>
      <c r="Z162" t="s">
        <v>39</v>
      </c>
      <c r="AA162" t="s">
        <v>1792</v>
      </c>
      <c r="AB162" t="s">
        <v>1792</v>
      </c>
      <c r="AC162" t="s">
        <v>1901</v>
      </c>
      <c r="AE162" t="s">
        <v>1790</v>
      </c>
      <c r="AF162" t="s">
        <v>69</v>
      </c>
      <c r="AG162" t="s">
        <v>1969</v>
      </c>
      <c r="AH162">
        <v>1</v>
      </c>
      <c r="AI162">
        <f t="shared" si="13"/>
        <v>1</v>
      </c>
      <c r="AJ162" s="5">
        <v>0</v>
      </c>
      <c r="AK162" t="s">
        <v>1795</v>
      </c>
      <c r="AL162" s="5">
        <v>1</v>
      </c>
      <c r="AM162" s="8">
        <f t="shared" si="11"/>
        <v>2</v>
      </c>
      <c r="AN162">
        <f t="shared" si="12"/>
        <v>1</v>
      </c>
      <c r="AO162" t="s">
        <v>2079</v>
      </c>
      <c r="AP162" t="s">
        <v>2085</v>
      </c>
      <c r="AQ162" t="s">
        <v>2090</v>
      </c>
      <c r="AR162" t="str">
        <f t="shared" si="9"/>
        <v>UREA</v>
      </c>
      <c r="AS162">
        <v>1</v>
      </c>
      <c r="AV162" s="9" t="s">
        <v>477</v>
      </c>
      <c r="AW162" s="9" t="s">
        <v>2108</v>
      </c>
    </row>
    <row r="163" spans="1:49" x14ac:dyDescent="0.25">
      <c r="A163" t="s">
        <v>203</v>
      </c>
      <c r="B163" t="s">
        <v>501</v>
      </c>
      <c r="C163" t="s">
        <v>62</v>
      </c>
      <c r="D163" t="s">
        <v>40</v>
      </c>
      <c r="E163" t="s">
        <v>635</v>
      </c>
      <c r="F163" t="s">
        <v>636</v>
      </c>
      <c r="G163" t="s">
        <v>637</v>
      </c>
      <c r="H163" t="s">
        <v>641</v>
      </c>
      <c r="I163" t="s">
        <v>651</v>
      </c>
      <c r="J163" t="s">
        <v>686</v>
      </c>
      <c r="K163" t="s">
        <v>886</v>
      </c>
      <c r="L163" t="s">
        <v>1148</v>
      </c>
      <c r="M163" s="5">
        <v>1874</v>
      </c>
      <c r="N163" t="s">
        <v>1658</v>
      </c>
      <c r="O163" t="s">
        <v>1791</v>
      </c>
      <c r="P163" t="s">
        <v>60</v>
      </c>
      <c r="Q163" t="s">
        <v>1795</v>
      </c>
      <c r="R163" t="s">
        <v>1850</v>
      </c>
      <c r="S163" t="s">
        <v>1790</v>
      </c>
      <c r="T163" t="s">
        <v>90</v>
      </c>
      <c r="U163" t="s">
        <v>40</v>
      </c>
      <c r="V163" t="s">
        <v>41</v>
      </c>
      <c r="W163" t="s">
        <v>1792</v>
      </c>
      <c r="X163" t="s">
        <v>1792</v>
      </c>
      <c r="Y163" t="s">
        <v>1792</v>
      </c>
      <c r="Z163" t="s">
        <v>39</v>
      </c>
      <c r="AA163" t="s">
        <v>39</v>
      </c>
      <c r="AB163" t="s">
        <v>1792</v>
      </c>
      <c r="AC163" t="s">
        <v>1901</v>
      </c>
      <c r="AE163" t="s">
        <v>1791</v>
      </c>
      <c r="AF163" t="s">
        <v>52</v>
      </c>
      <c r="AG163" t="s">
        <v>1974</v>
      </c>
      <c r="AH163">
        <v>1</v>
      </c>
      <c r="AI163">
        <f t="shared" si="13"/>
        <v>1</v>
      </c>
      <c r="AJ163" s="5">
        <v>1</v>
      </c>
      <c r="AK163" t="s">
        <v>1795</v>
      </c>
      <c r="AL163" s="5">
        <v>1</v>
      </c>
      <c r="AM163" s="8">
        <f t="shared" si="11"/>
        <v>3</v>
      </c>
      <c r="AN163">
        <f t="shared" si="12"/>
        <v>2</v>
      </c>
      <c r="AO163" t="s">
        <v>2079</v>
      </c>
      <c r="AP163" t="s">
        <v>2085</v>
      </c>
      <c r="AQ163" t="s">
        <v>2090</v>
      </c>
      <c r="AR163" t="str">
        <f t="shared" si="9"/>
        <v>NPK</v>
      </c>
      <c r="AS163">
        <v>1</v>
      </c>
      <c r="AV163" s="10" t="s">
        <v>477</v>
      </c>
      <c r="AW163" s="10" t="s">
        <v>2112</v>
      </c>
    </row>
    <row r="164" spans="1:49" x14ac:dyDescent="0.25">
      <c r="A164" t="s">
        <v>204</v>
      </c>
      <c r="B164" t="s">
        <v>502</v>
      </c>
      <c r="C164" t="s">
        <v>63</v>
      </c>
      <c r="D164" t="s">
        <v>40</v>
      </c>
      <c r="E164" t="s">
        <v>635</v>
      </c>
      <c r="F164" t="s">
        <v>636</v>
      </c>
      <c r="G164" t="s">
        <v>637</v>
      </c>
      <c r="H164" t="s">
        <v>641</v>
      </c>
      <c r="I164" t="s">
        <v>651</v>
      </c>
      <c r="J164" t="s">
        <v>689</v>
      </c>
      <c r="K164" t="s">
        <v>886</v>
      </c>
      <c r="L164" t="s">
        <v>1148</v>
      </c>
      <c r="M164" s="5">
        <v>1874</v>
      </c>
      <c r="N164" t="s">
        <v>1658</v>
      </c>
      <c r="O164" t="s">
        <v>1791</v>
      </c>
      <c r="P164" t="s">
        <v>60</v>
      </c>
      <c r="Q164" t="s">
        <v>1795</v>
      </c>
      <c r="R164" t="s">
        <v>1851</v>
      </c>
      <c r="S164" t="s">
        <v>1790</v>
      </c>
      <c r="T164" t="s">
        <v>90</v>
      </c>
      <c r="U164" t="s">
        <v>40</v>
      </c>
      <c r="V164" t="s">
        <v>41</v>
      </c>
      <c r="W164" t="s">
        <v>1792</v>
      </c>
      <c r="X164" t="s">
        <v>1792</v>
      </c>
      <c r="Y164" t="s">
        <v>1792</v>
      </c>
      <c r="Z164" t="s">
        <v>39</v>
      </c>
      <c r="AA164" t="s">
        <v>39</v>
      </c>
      <c r="AB164" t="s">
        <v>1792</v>
      </c>
      <c r="AC164" t="s">
        <v>1901</v>
      </c>
      <c r="AE164" t="s">
        <v>1791</v>
      </c>
      <c r="AF164" t="s">
        <v>52</v>
      </c>
      <c r="AG164" t="s">
        <v>1974</v>
      </c>
      <c r="AH164">
        <v>1</v>
      </c>
      <c r="AI164">
        <f t="shared" si="13"/>
        <v>1</v>
      </c>
      <c r="AJ164" s="5">
        <v>1</v>
      </c>
      <c r="AK164" t="s">
        <v>1795</v>
      </c>
      <c r="AL164" s="5">
        <v>1</v>
      </c>
      <c r="AM164" s="8">
        <f t="shared" si="11"/>
        <v>3</v>
      </c>
      <c r="AN164">
        <f t="shared" si="12"/>
        <v>2</v>
      </c>
      <c r="AO164" t="s">
        <v>2079</v>
      </c>
      <c r="AP164" t="s">
        <v>2085</v>
      </c>
      <c r="AQ164" t="s">
        <v>2090</v>
      </c>
      <c r="AR164" t="str">
        <f t="shared" si="9"/>
        <v>NPK</v>
      </c>
      <c r="AS164">
        <v>1</v>
      </c>
      <c r="AV164" s="9" t="s">
        <v>478</v>
      </c>
      <c r="AW164" s="9" t="s">
        <v>2108</v>
      </c>
    </row>
    <row r="165" spans="1:49" x14ac:dyDescent="0.25">
      <c r="A165" t="s">
        <v>205</v>
      </c>
      <c r="B165" t="s">
        <v>503</v>
      </c>
      <c r="C165" t="s">
        <v>63</v>
      </c>
      <c r="D165" t="s">
        <v>40</v>
      </c>
      <c r="E165" t="s">
        <v>635</v>
      </c>
      <c r="F165" t="s">
        <v>636</v>
      </c>
      <c r="G165" t="s">
        <v>637</v>
      </c>
      <c r="H165" t="s">
        <v>641</v>
      </c>
      <c r="I165" t="s">
        <v>651</v>
      </c>
      <c r="J165" t="s">
        <v>686</v>
      </c>
      <c r="K165" t="s">
        <v>887</v>
      </c>
      <c r="L165" t="s">
        <v>1149</v>
      </c>
      <c r="M165" s="5">
        <v>1869</v>
      </c>
      <c r="N165" t="s">
        <v>1659</v>
      </c>
      <c r="O165" t="s">
        <v>1791</v>
      </c>
      <c r="P165" t="s">
        <v>64</v>
      </c>
      <c r="Q165" t="s">
        <v>1795</v>
      </c>
      <c r="R165" t="s">
        <v>1852</v>
      </c>
      <c r="S165" t="s">
        <v>1790</v>
      </c>
      <c r="T165" t="s">
        <v>65</v>
      </c>
      <c r="U165" t="s">
        <v>1792</v>
      </c>
      <c r="V165" t="s">
        <v>39</v>
      </c>
      <c r="W165" t="s">
        <v>1792</v>
      </c>
      <c r="X165" t="s">
        <v>1792</v>
      </c>
      <c r="Y165" t="s">
        <v>40</v>
      </c>
      <c r="Z165" t="s">
        <v>39</v>
      </c>
      <c r="AA165" t="s">
        <v>1792</v>
      </c>
      <c r="AB165" t="s">
        <v>1792</v>
      </c>
      <c r="AC165" t="s">
        <v>1901</v>
      </c>
      <c r="AE165" t="s">
        <v>1790</v>
      </c>
      <c r="AF165" t="s">
        <v>65</v>
      </c>
      <c r="AG165" t="s">
        <v>1969</v>
      </c>
      <c r="AH165">
        <v>0.25</v>
      </c>
      <c r="AI165">
        <f t="shared" si="13"/>
        <v>0</v>
      </c>
      <c r="AJ165" s="5">
        <v>0</v>
      </c>
      <c r="AK165" t="s">
        <v>1794</v>
      </c>
      <c r="AL165" s="5">
        <v>0</v>
      </c>
      <c r="AM165" s="8">
        <f t="shared" si="11"/>
        <v>0</v>
      </c>
      <c r="AN165">
        <f t="shared" si="12"/>
        <v>0</v>
      </c>
      <c r="AO165" t="s">
        <v>2079</v>
      </c>
      <c r="AP165" t="s">
        <v>2085</v>
      </c>
      <c r="AQ165" t="s">
        <v>2090</v>
      </c>
      <c r="AR165" t="str">
        <f t="shared" si="9"/>
        <v>UREA</v>
      </c>
      <c r="AS165">
        <v>1</v>
      </c>
      <c r="AV165" s="10" t="s">
        <v>478</v>
      </c>
      <c r="AW165" s="10" t="s">
        <v>2109</v>
      </c>
    </row>
    <row r="166" spans="1:49" x14ac:dyDescent="0.25">
      <c r="A166" t="s">
        <v>206</v>
      </c>
      <c r="B166" t="s">
        <v>504</v>
      </c>
      <c r="C166" t="s">
        <v>63</v>
      </c>
      <c r="D166" t="s">
        <v>40</v>
      </c>
      <c r="E166" t="s">
        <v>635</v>
      </c>
      <c r="F166" t="s">
        <v>636</v>
      </c>
      <c r="G166" t="s">
        <v>637</v>
      </c>
      <c r="H166" t="s">
        <v>641</v>
      </c>
      <c r="I166" t="s">
        <v>651</v>
      </c>
      <c r="J166" t="s">
        <v>689</v>
      </c>
      <c r="K166" t="s">
        <v>888</v>
      </c>
      <c r="L166" t="s">
        <v>1150</v>
      </c>
      <c r="M166" s="5">
        <v>1836</v>
      </c>
      <c r="N166" t="s">
        <v>1660</v>
      </c>
      <c r="O166" t="s">
        <v>1790</v>
      </c>
      <c r="P166" t="s">
        <v>79</v>
      </c>
      <c r="Q166" t="s">
        <v>1794</v>
      </c>
      <c r="T166" t="s">
        <v>1792</v>
      </c>
      <c r="U166" t="s">
        <v>40</v>
      </c>
      <c r="V166" t="s">
        <v>39</v>
      </c>
      <c r="W166" t="s">
        <v>39</v>
      </c>
      <c r="X166" t="s">
        <v>1792</v>
      </c>
      <c r="Y166" t="s">
        <v>41</v>
      </c>
      <c r="Z166" t="s">
        <v>1792</v>
      </c>
      <c r="AA166" t="s">
        <v>39</v>
      </c>
      <c r="AB166" t="s">
        <v>1792</v>
      </c>
      <c r="AC166" t="s">
        <v>1902</v>
      </c>
      <c r="AE166" t="s">
        <v>1791</v>
      </c>
      <c r="AF166" t="s">
        <v>57</v>
      </c>
      <c r="AG166" t="s">
        <v>1970</v>
      </c>
      <c r="AH166">
        <v>1.5</v>
      </c>
      <c r="AI166">
        <f t="shared" si="13"/>
        <v>1</v>
      </c>
      <c r="AJ166" s="5">
        <v>1</v>
      </c>
      <c r="AK166" t="s">
        <v>1795</v>
      </c>
      <c r="AL166" s="5">
        <v>1</v>
      </c>
      <c r="AM166" s="8">
        <f t="shared" si="11"/>
        <v>3</v>
      </c>
      <c r="AN166">
        <f t="shared" si="12"/>
        <v>2</v>
      </c>
      <c r="AO166" t="s">
        <v>2079</v>
      </c>
      <c r="AP166" t="s">
        <v>2085</v>
      </c>
      <c r="AQ166" t="s">
        <v>2090</v>
      </c>
      <c r="AR166" t="str">
        <f t="shared" si="9"/>
        <v>UREA</v>
      </c>
      <c r="AS166">
        <v>1</v>
      </c>
      <c r="AV166" s="9" t="s">
        <v>479</v>
      </c>
      <c r="AW166" s="9" t="s">
        <v>2108</v>
      </c>
    </row>
    <row r="167" spans="1:49" x14ac:dyDescent="0.25">
      <c r="A167" t="s">
        <v>207</v>
      </c>
      <c r="B167" t="s">
        <v>505</v>
      </c>
      <c r="C167" t="s">
        <v>63</v>
      </c>
      <c r="D167" t="s">
        <v>40</v>
      </c>
      <c r="E167" t="s">
        <v>635</v>
      </c>
      <c r="F167" t="s">
        <v>636</v>
      </c>
      <c r="G167" t="s">
        <v>637</v>
      </c>
      <c r="H167" t="s">
        <v>641</v>
      </c>
      <c r="I167" t="s">
        <v>651</v>
      </c>
      <c r="J167" t="s">
        <v>689</v>
      </c>
      <c r="K167" t="s">
        <v>889</v>
      </c>
      <c r="L167" t="s">
        <v>1151</v>
      </c>
      <c r="M167" s="5">
        <v>1835</v>
      </c>
      <c r="N167" t="s">
        <v>1661</v>
      </c>
      <c r="O167" t="s">
        <v>1791</v>
      </c>
      <c r="P167" t="s">
        <v>77</v>
      </c>
      <c r="Q167" t="s">
        <v>1794</v>
      </c>
      <c r="T167" t="s">
        <v>1792</v>
      </c>
      <c r="U167" t="s">
        <v>41</v>
      </c>
      <c r="V167" t="s">
        <v>1792</v>
      </c>
      <c r="W167" t="s">
        <v>39</v>
      </c>
      <c r="X167" t="s">
        <v>1792</v>
      </c>
      <c r="Y167" t="s">
        <v>1792</v>
      </c>
      <c r="Z167" t="s">
        <v>39</v>
      </c>
      <c r="AA167" t="s">
        <v>1792</v>
      </c>
      <c r="AB167" t="s">
        <v>1792</v>
      </c>
      <c r="AC167" t="s">
        <v>1902</v>
      </c>
      <c r="AE167" t="s">
        <v>1791</v>
      </c>
      <c r="AF167" t="s">
        <v>53</v>
      </c>
      <c r="AG167" t="s">
        <v>1996</v>
      </c>
      <c r="AH167">
        <v>0.25</v>
      </c>
      <c r="AI167">
        <f t="shared" si="13"/>
        <v>0</v>
      </c>
      <c r="AJ167" s="5">
        <v>0</v>
      </c>
      <c r="AK167" t="s">
        <v>1794</v>
      </c>
      <c r="AL167" s="5">
        <v>0</v>
      </c>
      <c r="AM167" s="8">
        <f t="shared" si="11"/>
        <v>0</v>
      </c>
      <c r="AN167">
        <f t="shared" si="12"/>
        <v>0</v>
      </c>
      <c r="AO167" t="s">
        <v>2079</v>
      </c>
      <c r="AP167" t="s">
        <v>2085</v>
      </c>
      <c r="AQ167" t="s">
        <v>2090</v>
      </c>
      <c r="AR167" t="str">
        <f t="shared" si="9"/>
        <v>NPK</v>
      </c>
      <c r="AS167">
        <v>1</v>
      </c>
      <c r="AV167" s="10" t="s">
        <v>479</v>
      </c>
      <c r="AW167" s="10" t="s">
        <v>2109</v>
      </c>
    </row>
    <row r="168" spans="1:49" x14ac:dyDescent="0.25">
      <c r="A168" t="s">
        <v>208</v>
      </c>
      <c r="B168" t="s">
        <v>506</v>
      </c>
      <c r="C168" t="s">
        <v>63</v>
      </c>
      <c r="D168" t="s">
        <v>40</v>
      </c>
      <c r="E168" t="s">
        <v>635</v>
      </c>
      <c r="F168" t="s">
        <v>636</v>
      </c>
      <c r="G168" t="s">
        <v>637</v>
      </c>
      <c r="H168" t="s">
        <v>641</v>
      </c>
      <c r="I168" t="s">
        <v>651</v>
      </c>
      <c r="J168" t="s">
        <v>687</v>
      </c>
      <c r="K168" t="s">
        <v>890</v>
      </c>
      <c r="L168" t="s">
        <v>1152</v>
      </c>
      <c r="M168" s="5">
        <v>1838</v>
      </c>
      <c r="N168" t="s">
        <v>1662</v>
      </c>
      <c r="O168" t="s">
        <v>1791</v>
      </c>
      <c r="P168" t="s">
        <v>64</v>
      </c>
      <c r="Q168" t="s">
        <v>1795</v>
      </c>
      <c r="R168" t="s">
        <v>1853</v>
      </c>
      <c r="S168" t="s">
        <v>1790</v>
      </c>
      <c r="T168" t="s">
        <v>68</v>
      </c>
      <c r="U168" t="s">
        <v>39</v>
      </c>
      <c r="V168" t="s">
        <v>39</v>
      </c>
      <c r="W168" t="s">
        <v>1792</v>
      </c>
      <c r="X168" t="s">
        <v>1792</v>
      </c>
      <c r="Y168" t="s">
        <v>41</v>
      </c>
      <c r="Z168" t="s">
        <v>1792</v>
      </c>
      <c r="AA168" t="s">
        <v>39</v>
      </c>
      <c r="AB168" t="s">
        <v>1792</v>
      </c>
      <c r="AC168" t="s">
        <v>1907</v>
      </c>
      <c r="AE168" t="s">
        <v>1790</v>
      </c>
      <c r="AF168" t="s">
        <v>48</v>
      </c>
      <c r="AG168" t="s">
        <v>1972</v>
      </c>
      <c r="AH168">
        <v>0.25</v>
      </c>
      <c r="AI168">
        <f t="shared" si="13"/>
        <v>0</v>
      </c>
      <c r="AJ168" s="5">
        <v>0</v>
      </c>
      <c r="AK168" t="s">
        <v>1794</v>
      </c>
      <c r="AL168" s="5">
        <v>0</v>
      </c>
      <c r="AM168" s="8">
        <f t="shared" si="11"/>
        <v>0</v>
      </c>
      <c r="AN168">
        <f t="shared" si="12"/>
        <v>0</v>
      </c>
      <c r="AO168" t="s">
        <v>2079</v>
      </c>
      <c r="AP168" t="s">
        <v>2085</v>
      </c>
      <c r="AQ168" t="s">
        <v>2090</v>
      </c>
      <c r="AR168" t="str">
        <f t="shared" si="9"/>
        <v>UREA</v>
      </c>
      <c r="AS168">
        <v>1</v>
      </c>
      <c r="AV168" s="9" t="s">
        <v>480</v>
      </c>
      <c r="AW168" s="9" t="s">
        <v>2108</v>
      </c>
    </row>
    <row r="169" spans="1:49" x14ac:dyDescent="0.25">
      <c r="A169" t="s">
        <v>184</v>
      </c>
      <c r="B169" t="s">
        <v>482</v>
      </c>
      <c r="C169" t="s">
        <v>62</v>
      </c>
      <c r="D169" t="s">
        <v>40</v>
      </c>
      <c r="E169" t="s">
        <v>635</v>
      </c>
      <c r="F169" t="s">
        <v>636</v>
      </c>
      <c r="G169" t="s">
        <v>637</v>
      </c>
      <c r="H169" t="s">
        <v>641</v>
      </c>
      <c r="I169" t="s">
        <v>651</v>
      </c>
      <c r="J169" t="s">
        <v>687</v>
      </c>
      <c r="K169" t="s">
        <v>868</v>
      </c>
      <c r="L169" t="s">
        <v>1130</v>
      </c>
      <c r="M169" s="5">
        <v>1827</v>
      </c>
      <c r="N169" t="s">
        <v>1640</v>
      </c>
      <c r="O169" t="s">
        <v>1791</v>
      </c>
      <c r="P169" t="s">
        <v>71</v>
      </c>
      <c r="Q169" t="s">
        <v>1795</v>
      </c>
      <c r="R169" t="s">
        <v>1840</v>
      </c>
      <c r="S169" t="s">
        <v>1790</v>
      </c>
      <c r="T169" t="s">
        <v>125</v>
      </c>
      <c r="U169" t="s">
        <v>1792</v>
      </c>
      <c r="V169" t="s">
        <v>39</v>
      </c>
      <c r="W169" t="s">
        <v>1792</v>
      </c>
      <c r="X169" t="s">
        <v>1792</v>
      </c>
      <c r="Y169" t="s">
        <v>39</v>
      </c>
      <c r="Z169" t="s">
        <v>1792</v>
      </c>
      <c r="AA169" t="s">
        <v>1792</v>
      </c>
      <c r="AB169" t="s">
        <v>39</v>
      </c>
      <c r="AC169" t="s">
        <v>1923</v>
      </c>
      <c r="AE169" t="s">
        <v>1791</v>
      </c>
      <c r="AF169" t="s">
        <v>56</v>
      </c>
      <c r="AG169" t="s">
        <v>1974</v>
      </c>
      <c r="AH169">
        <v>0.5</v>
      </c>
      <c r="AI169">
        <f t="shared" si="13"/>
        <v>0.5</v>
      </c>
      <c r="AJ169" s="5">
        <v>1</v>
      </c>
      <c r="AK169" t="s">
        <v>1794</v>
      </c>
      <c r="AL169" s="5">
        <v>0</v>
      </c>
      <c r="AM169" s="8">
        <f t="shared" si="11"/>
        <v>1.5</v>
      </c>
      <c r="AN169">
        <f t="shared" si="12"/>
        <v>1</v>
      </c>
      <c r="AO169" t="s">
        <v>2079</v>
      </c>
      <c r="AP169" t="s">
        <v>2083</v>
      </c>
      <c r="AQ169" t="s">
        <v>2090</v>
      </c>
      <c r="AR169" t="str">
        <f t="shared" si="9"/>
        <v>UREA</v>
      </c>
      <c r="AS169">
        <v>1</v>
      </c>
      <c r="AV169" s="10" t="s">
        <v>480</v>
      </c>
      <c r="AW169" s="10" t="s">
        <v>2112</v>
      </c>
    </row>
    <row r="170" spans="1:49" x14ac:dyDescent="0.25">
      <c r="A170" t="s">
        <v>185</v>
      </c>
      <c r="B170" t="s">
        <v>483</v>
      </c>
      <c r="C170" t="s">
        <v>62</v>
      </c>
      <c r="D170" t="s">
        <v>40</v>
      </c>
      <c r="E170" t="s">
        <v>635</v>
      </c>
      <c r="F170" t="s">
        <v>636</v>
      </c>
      <c r="G170" t="s">
        <v>637</v>
      </c>
      <c r="H170" t="s">
        <v>641</v>
      </c>
      <c r="I170" t="s">
        <v>651</v>
      </c>
      <c r="J170" t="s">
        <v>688</v>
      </c>
      <c r="K170" t="s">
        <v>869</v>
      </c>
      <c r="L170" t="s">
        <v>1131</v>
      </c>
      <c r="M170" s="5">
        <v>1958</v>
      </c>
      <c r="N170" t="s">
        <v>1641</v>
      </c>
      <c r="O170" t="s">
        <v>1790</v>
      </c>
      <c r="P170" t="s">
        <v>90</v>
      </c>
      <c r="Q170" t="s">
        <v>1794</v>
      </c>
      <c r="T170" t="s">
        <v>1792</v>
      </c>
      <c r="U170" t="s">
        <v>40</v>
      </c>
      <c r="V170" t="s">
        <v>39</v>
      </c>
      <c r="W170" t="s">
        <v>1792</v>
      </c>
      <c r="X170" t="s">
        <v>1792</v>
      </c>
      <c r="Y170" t="s">
        <v>40</v>
      </c>
      <c r="Z170" t="s">
        <v>39</v>
      </c>
      <c r="AA170" t="s">
        <v>39</v>
      </c>
      <c r="AB170" t="s">
        <v>1792</v>
      </c>
      <c r="AC170" t="s">
        <v>1908</v>
      </c>
      <c r="AE170" t="s">
        <v>1790</v>
      </c>
      <c r="AF170" t="s">
        <v>53</v>
      </c>
      <c r="AG170" t="s">
        <v>1969</v>
      </c>
      <c r="AH170">
        <v>0.5</v>
      </c>
      <c r="AI170">
        <f t="shared" si="13"/>
        <v>0.5</v>
      </c>
      <c r="AJ170" s="5">
        <v>0</v>
      </c>
      <c r="AK170" t="s">
        <v>1794</v>
      </c>
      <c r="AL170" s="5">
        <v>0</v>
      </c>
      <c r="AM170" s="8">
        <f t="shared" si="11"/>
        <v>0.5</v>
      </c>
      <c r="AN170">
        <f t="shared" si="12"/>
        <v>0</v>
      </c>
      <c r="AO170" t="s">
        <v>2079</v>
      </c>
      <c r="AP170" t="s">
        <v>2085</v>
      </c>
      <c r="AQ170" t="s">
        <v>2090</v>
      </c>
      <c r="AR170" t="str">
        <f t="shared" si="9"/>
        <v>UREA</v>
      </c>
      <c r="AS170">
        <v>1</v>
      </c>
      <c r="AV170" s="9" t="s">
        <v>480</v>
      </c>
      <c r="AW170" s="9" t="s">
        <v>2109</v>
      </c>
    </row>
    <row r="171" spans="1:49" x14ac:dyDescent="0.25">
      <c r="A171" t="s">
        <v>186</v>
      </c>
      <c r="B171" t="s">
        <v>484</v>
      </c>
      <c r="C171" t="s">
        <v>63</v>
      </c>
      <c r="D171" t="s">
        <v>40</v>
      </c>
      <c r="E171" t="s">
        <v>635</v>
      </c>
      <c r="F171" t="s">
        <v>636</v>
      </c>
      <c r="G171" t="s">
        <v>637</v>
      </c>
      <c r="H171" t="s">
        <v>641</v>
      </c>
      <c r="I171" t="s">
        <v>651</v>
      </c>
      <c r="J171" t="s">
        <v>689</v>
      </c>
      <c r="K171" t="s">
        <v>870</v>
      </c>
      <c r="L171" t="s">
        <v>1132</v>
      </c>
      <c r="M171" s="5">
        <v>1873</v>
      </c>
      <c r="N171" t="s">
        <v>1642</v>
      </c>
      <c r="O171" t="s">
        <v>1790</v>
      </c>
      <c r="P171" t="s">
        <v>111</v>
      </c>
      <c r="Q171" t="s">
        <v>1794</v>
      </c>
      <c r="T171" t="s">
        <v>1792</v>
      </c>
      <c r="U171" t="s">
        <v>1792</v>
      </c>
      <c r="V171" t="s">
        <v>39</v>
      </c>
      <c r="W171" t="s">
        <v>1792</v>
      </c>
      <c r="X171" t="s">
        <v>1792</v>
      </c>
      <c r="Y171" t="s">
        <v>39</v>
      </c>
      <c r="Z171" t="s">
        <v>41</v>
      </c>
      <c r="AA171" t="s">
        <v>1792</v>
      </c>
      <c r="AB171" t="s">
        <v>39</v>
      </c>
      <c r="AC171" t="s">
        <v>1906</v>
      </c>
      <c r="AE171" t="s">
        <v>1791</v>
      </c>
      <c r="AF171" t="s">
        <v>65</v>
      </c>
      <c r="AG171" t="s">
        <v>1974</v>
      </c>
      <c r="AH171">
        <v>0.7</v>
      </c>
      <c r="AI171">
        <f t="shared" si="13"/>
        <v>0.5</v>
      </c>
      <c r="AJ171" s="5">
        <v>1</v>
      </c>
      <c r="AK171" t="s">
        <v>1794</v>
      </c>
      <c r="AL171" s="5">
        <v>0</v>
      </c>
      <c r="AM171" s="8">
        <f t="shared" si="11"/>
        <v>1.5</v>
      </c>
      <c r="AN171">
        <f t="shared" si="12"/>
        <v>1</v>
      </c>
      <c r="AO171" t="s">
        <v>2079</v>
      </c>
      <c r="AP171" t="s">
        <v>2085</v>
      </c>
      <c r="AQ171" t="s">
        <v>2090</v>
      </c>
      <c r="AR171" t="str">
        <f t="shared" si="9"/>
        <v>NPK</v>
      </c>
      <c r="AS171">
        <v>1</v>
      </c>
      <c r="AV171" s="10" t="s">
        <v>485</v>
      </c>
      <c r="AW171" s="10" t="s">
        <v>2108</v>
      </c>
    </row>
    <row r="172" spans="1:49" x14ac:dyDescent="0.25">
      <c r="A172" t="s">
        <v>209</v>
      </c>
      <c r="B172" t="s">
        <v>507</v>
      </c>
      <c r="C172" t="s">
        <v>62</v>
      </c>
      <c r="D172" t="s">
        <v>40</v>
      </c>
      <c r="E172" t="s">
        <v>635</v>
      </c>
      <c r="F172" t="s">
        <v>636</v>
      </c>
      <c r="G172" t="s">
        <v>637</v>
      </c>
      <c r="H172" t="s">
        <v>641</v>
      </c>
      <c r="I172" t="s">
        <v>651</v>
      </c>
      <c r="J172" t="s">
        <v>687</v>
      </c>
      <c r="K172" t="s">
        <v>891</v>
      </c>
      <c r="L172" t="s">
        <v>1153</v>
      </c>
      <c r="M172" s="5">
        <v>1852</v>
      </c>
      <c r="N172" t="s">
        <v>1663</v>
      </c>
      <c r="O172" t="s">
        <v>1791</v>
      </c>
      <c r="P172" t="s">
        <v>95</v>
      </c>
      <c r="Q172" t="s">
        <v>1795</v>
      </c>
      <c r="R172" t="s">
        <v>1854</v>
      </c>
      <c r="S172" t="s">
        <v>1790</v>
      </c>
      <c r="T172" t="s">
        <v>94</v>
      </c>
      <c r="U172" t="s">
        <v>41</v>
      </c>
      <c r="V172" t="s">
        <v>39</v>
      </c>
      <c r="W172" t="s">
        <v>39</v>
      </c>
      <c r="X172" t="s">
        <v>1792</v>
      </c>
      <c r="Y172" t="s">
        <v>39</v>
      </c>
      <c r="Z172" t="s">
        <v>1792</v>
      </c>
      <c r="AA172" t="s">
        <v>39</v>
      </c>
      <c r="AB172" t="s">
        <v>1792</v>
      </c>
      <c r="AC172" t="s">
        <v>1904</v>
      </c>
      <c r="AE172" t="s">
        <v>1791</v>
      </c>
      <c r="AF172" t="s">
        <v>57</v>
      </c>
      <c r="AG172" t="s">
        <v>1996</v>
      </c>
      <c r="AH172">
        <v>0.5</v>
      </c>
      <c r="AI172">
        <f t="shared" si="13"/>
        <v>0.5</v>
      </c>
      <c r="AJ172" s="5">
        <v>0</v>
      </c>
      <c r="AK172" t="s">
        <v>1794</v>
      </c>
      <c r="AL172" s="5">
        <v>0</v>
      </c>
      <c r="AM172" s="8">
        <f t="shared" si="11"/>
        <v>0.5</v>
      </c>
      <c r="AN172">
        <f t="shared" si="12"/>
        <v>0</v>
      </c>
      <c r="AO172" t="s">
        <v>2079</v>
      </c>
      <c r="AP172" t="s">
        <v>2085</v>
      </c>
      <c r="AR172" t="str">
        <f t="shared" si="9"/>
        <v>UREA</v>
      </c>
      <c r="AS172">
        <v>1</v>
      </c>
      <c r="AV172" s="9" t="s">
        <v>485</v>
      </c>
      <c r="AW172" s="9" t="s">
        <v>2109</v>
      </c>
    </row>
    <row r="173" spans="1:49" x14ac:dyDescent="0.25">
      <c r="A173" t="s">
        <v>210</v>
      </c>
      <c r="B173" t="s">
        <v>508</v>
      </c>
      <c r="C173" t="s">
        <v>62</v>
      </c>
      <c r="D173" t="s">
        <v>40</v>
      </c>
      <c r="E173" t="s">
        <v>635</v>
      </c>
      <c r="F173" t="s">
        <v>636</v>
      </c>
      <c r="G173" t="s">
        <v>637</v>
      </c>
      <c r="H173" t="s">
        <v>641</v>
      </c>
      <c r="I173" t="s">
        <v>651</v>
      </c>
      <c r="J173" t="s">
        <v>687</v>
      </c>
      <c r="K173" t="s">
        <v>892</v>
      </c>
      <c r="L173" t="s">
        <v>1154</v>
      </c>
      <c r="M173" s="5">
        <v>1812</v>
      </c>
      <c r="N173" t="s">
        <v>1664</v>
      </c>
      <c r="O173" t="s">
        <v>1791</v>
      </c>
      <c r="P173" t="s">
        <v>56</v>
      </c>
      <c r="Q173" t="s">
        <v>1795</v>
      </c>
      <c r="S173" t="s">
        <v>1790</v>
      </c>
      <c r="T173" t="s">
        <v>91</v>
      </c>
      <c r="U173" t="s">
        <v>1792</v>
      </c>
      <c r="V173" t="s">
        <v>40</v>
      </c>
      <c r="W173" t="s">
        <v>39</v>
      </c>
      <c r="X173" t="s">
        <v>1792</v>
      </c>
      <c r="Y173" t="s">
        <v>39</v>
      </c>
      <c r="Z173" t="s">
        <v>40</v>
      </c>
      <c r="AA173" t="s">
        <v>1792</v>
      </c>
      <c r="AB173" t="s">
        <v>1792</v>
      </c>
      <c r="AC173" t="s">
        <v>1906</v>
      </c>
      <c r="AE173" t="s">
        <v>1790</v>
      </c>
      <c r="AF173" t="s">
        <v>64</v>
      </c>
      <c r="AG173" t="s">
        <v>1998</v>
      </c>
      <c r="AH173">
        <v>0.5</v>
      </c>
      <c r="AI173">
        <f t="shared" si="13"/>
        <v>0.5</v>
      </c>
      <c r="AJ173" s="5">
        <v>1</v>
      </c>
      <c r="AK173" t="s">
        <v>1794</v>
      </c>
      <c r="AL173" s="5">
        <v>0</v>
      </c>
      <c r="AM173" s="8">
        <f t="shared" si="11"/>
        <v>1.5</v>
      </c>
      <c r="AN173">
        <f t="shared" si="12"/>
        <v>1</v>
      </c>
      <c r="AO173" t="s">
        <v>2079</v>
      </c>
      <c r="AP173" t="s">
        <v>2083</v>
      </c>
      <c r="AQ173" t="s">
        <v>2090</v>
      </c>
      <c r="AR173" t="str">
        <f t="shared" si="9"/>
        <v>NPK</v>
      </c>
      <c r="AS173">
        <v>1</v>
      </c>
      <c r="AV173" s="10" t="s">
        <v>486</v>
      </c>
      <c r="AW173" s="10" t="s">
        <v>2108</v>
      </c>
    </row>
    <row r="174" spans="1:49" x14ac:dyDescent="0.25">
      <c r="A174" t="s">
        <v>211</v>
      </c>
      <c r="B174" t="s">
        <v>509</v>
      </c>
      <c r="C174" t="s">
        <v>62</v>
      </c>
      <c r="D174" t="s">
        <v>40</v>
      </c>
      <c r="E174" t="s">
        <v>635</v>
      </c>
      <c r="F174" t="s">
        <v>636</v>
      </c>
      <c r="G174" t="s">
        <v>637</v>
      </c>
      <c r="H174" t="s">
        <v>641</v>
      </c>
      <c r="I174" t="s">
        <v>651</v>
      </c>
      <c r="J174" t="s">
        <v>687</v>
      </c>
      <c r="K174" t="s">
        <v>893</v>
      </c>
      <c r="L174" t="s">
        <v>1155</v>
      </c>
      <c r="M174" s="5">
        <v>1824</v>
      </c>
      <c r="N174" t="s">
        <v>1665</v>
      </c>
      <c r="O174" t="s">
        <v>1790</v>
      </c>
      <c r="P174" t="s">
        <v>58</v>
      </c>
      <c r="Q174" t="s">
        <v>1794</v>
      </c>
      <c r="T174" t="s">
        <v>1792</v>
      </c>
      <c r="U174" t="s">
        <v>40</v>
      </c>
      <c r="V174" t="s">
        <v>39</v>
      </c>
      <c r="W174" t="s">
        <v>1792</v>
      </c>
      <c r="X174" t="s">
        <v>1792</v>
      </c>
      <c r="Y174" t="s">
        <v>39</v>
      </c>
      <c r="Z174" t="s">
        <v>40</v>
      </c>
      <c r="AA174" t="s">
        <v>39</v>
      </c>
      <c r="AB174" t="s">
        <v>1792</v>
      </c>
      <c r="AC174" t="s">
        <v>1908</v>
      </c>
      <c r="AE174" t="s">
        <v>1790</v>
      </c>
      <c r="AF174" t="s">
        <v>58</v>
      </c>
      <c r="AG174" t="s">
        <v>1998</v>
      </c>
      <c r="AH174">
        <v>2.5</v>
      </c>
      <c r="AI174">
        <f t="shared" si="13"/>
        <v>1</v>
      </c>
      <c r="AJ174" s="5">
        <v>1</v>
      </c>
      <c r="AK174" t="s">
        <v>1795</v>
      </c>
      <c r="AL174" s="5">
        <v>1</v>
      </c>
      <c r="AM174" s="8">
        <f t="shared" si="11"/>
        <v>3</v>
      </c>
      <c r="AN174">
        <f t="shared" si="12"/>
        <v>2</v>
      </c>
      <c r="AO174" t="s">
        <v>2079</v>
      </c>
      <c r="AP174" t="s">
        <v>2083</v>
      </c>
      <c r="AQ174" t="s">
        <v>2090</v>
      </c>
      <c r="AR174" t="str">
        <f t="shared" si="9"/>
        <v>UREA</v>
      </c>
      <c r="AS174">
        <v>1</v>
      </c>
      <c r="AV174" s="9" t="s">
        <v>486</v>
      </c>
      <c r="AW174" s="9" t="s">
        <v>2109</v>
      </c>
    </row>
    <row r="175" spans="1:49" x14ac:dyDescent="0.25">
      <c r="A175" t="s">
        <v>212</v>
      </c>
      <c r="B175" t="s">
        <v>510</v>
      </c>
      <c r="C175" t="s">
        <v>62</v>
      </c>
      <c r="D175" t="s">
        <v>40</v>
      </c>
      <c r="E175" t="s">
        <v>635</v>
      </c>
      <c r="F175" t="s">
        <v>636</v>
      </c>
      <c r="G175" t="s">
        <v>637</v>
      </c>
      <c r="H175" t="s">
        <v>641</v>
      </c>
      <c r="I175" t="s">
        <v>651</v>
      </c>
      <c r="J175" t="s">
        <v>687</v>
      </c>
      <c r="K175" t="s">
        <v>894</v>
      </c>
      <c r="L175" t="s">
        <v>1156</v>
      </c>
      <c r="M175" s="5">
        <v>1864</v>
      </c>
      <c r="N175" t="s">
        <v>1666</v>
      </c>
      <c r="O175" t="s">
        <v>1790</v>
      </c>
      <c r="P175" t="s">
        <v>87</v>
      </c>
      <c r="Q175" t="s">
        <v>1795</v>
      </c>
      <c r="R175" t="s">
        <v>1855</v>
      </c>
      <c r="S175" t="s">
        <v>1790</v>
      </c>
      <c r="T175" t="s">
        <v>92</v>
      </c>
      <c r="U175" t="s">
        <v>41</v>
      </c>
      <c r="V175" t="s">
        <v>39</v>
      </c>
      <c r="W175" t="s">
        <v>39</v>
      </c>
      <c r="X175" t="s">
        <v>1792</v>
      </c>
      <c r="Y175" t="s">
        <v>40</v>
      </c>
      <c r="Z175" t="s">
        <v>40</v>
      </c>
      <c r="AA175" t="s">
        <v>39</v>
      </c>
      <c r="AB175" t="s">
        <v>1792</v>
      </c>
      <c r="AC175" t="s">
        <v>1901</v>
      </c>
      <c r="AE175" t="s">
        <v>1791</v>
      </c>
      <c r="AF175" t="s">
        <v>54</v>
      </c>
      <c r="AG175" t="s">
        <v>1996</v>
      </c>
      <c r="AH175">
        <v>0.12</v>
      </c>
      <c r="AI175">
        <f t="shared" si="13"/>
        <v>0</v>
      </c>
      <c r="AJ175" s="5">
        <v>0</v>
      </c>
      <c r="AK175" t="s">
        <v>1794</v>
      </c>
      <c r="AL175" s="5">
        <v>0</v>
      </c>
      <c r="AM175" s="8">
        <f t="shared" si="11"/>
        <v>0</v>
      </c>
      <c r="AN175">
        <f t="shared" si="12"/>
        <v>0</v>
      </c>
      <c r="AO175" t="s">
        <v>2079</v>
      </c>
      <c r="AP175" t="s">
        <v>2085</v>
      </c>
      <c r="AQ175" t="s">
        <v>2090</v>
      </c>
      <c r="AR175" t="str">
        <f t="shared" si="9"/>
        <v>UREA</v>
      </c>
      <c r="AS175">
        <v>1</v>
      </c>
      <c r="AV175" s="10" t="s">
        <v>486</v>
      </c>
      <c r="AW175" s="10" t="s">
        <v>2113</v>
      </c>
    </row>
    <row r="176" spans="1:49" x14ac:dyDescent="0.25">
      <c r="A176" t="s">
        <v>213</v>
      </c>
      <c r="B176" t="s">
        <v>511</v>
      </c>
      <c r="C176" t="s">
        <v>62</v>
      </c>
      <c r="D176" t="s">
        <v>40</v>
      </c>
      <c r="E176" t="s">
        <v>635</v>
      </c>
      <c r="F176" t="s">
        <v>636</v>
      </c>
      <c r="G176" t="s">
        <v>637</v>
      </c>
      <c r="H176" t="s">
        <v>641</v>
      </c>
      <c r="I176" t="s">
        <v>651</v>
      </c>
      <c r="J176" t="s">
        <v>686</v>
      </c>
      <c r="K176" t="s">
        <v>895</v>
      </c>
      <c r="L176" t="s">
        <v>1157</v>
      </c>
      <c r="M176" s="5">
        <v>1869</v>
      </c>
      <c r="N176" t="s">
        <v>1667</v>
      </c>
      <c r="O176" t="s">
        <v>1791</v>
      </c>
      <c r="P176" t="s">
        <v>68</v>
      </c>
      <c r="Q176" t="s">
        <v>1795</v>
      </c>
      <c r="R176" t="s">
        <v>1616</v>
      </c>
      <c r="S176" t="s">
        <v>1790</v>
      </c>
      <c r="T176" t="s">
        <v>74</v>
      </c>
      <c r="U176" t="s">
        <v>39</v>
      </c>
      <c r="V176" t="s">
        <v>39</v>
      </c>
      <c r="W176" t="s">
        <v>1792</v>
      </c>
      <c r="X176" t="s">
        <v>1792</v>
      </c>
      <c r="Y176" t="s">
        <v>40</v>
      </c>
      <c r="Z176" t="s">
        <v>1792</v>
      </c>
      <c r="AA176" t="s">
        <v>1792</v>
      </c>
      <c r="AB176" t="s">
        <v>1792</v>
      </c>
      <c r="AC176" t="s">
        <v>1901</v>
      </c>
      <c r="AE176" t="s">
        <v>1790</v>
      </c>
      <c r="AF176" t="s">
        <v>74</v>
      </c>
      <c r="AG176" t="s">
        <v>1969</v>
      </c>
      <c r="AH176">
        <v>0.25</v>
      </c>
      <c r="AI176">
        <f t="shared" si="13"/>
        <v>0</v>
      </c>
      <c r="AJ176" s="5">
        <v>0</v>
      </c>
      <c r="AK176" t="s">
        <v>1794</v>
      </c>
      <c r="AL176" s="5">
        <v>0</v>
      </c>
      <c r="AM176" s="8">
        <f t="shared" si="11"/>
        <v>0</v>
      </c>
      <c r="AN176">
        <f t="shared" si="12"/>
        <v>0</v>
      </c>
      <c r="AO176" t="s">
        <v>2079</v>
      </c>
      <c r="AP176" t="s">
        <v>2083</v>
      </c>
      <c r="AQ176" t="s">
        <v>2090</v>
      </c>
      <c r="AR176" t="str">
        <f t="shared" si="9"/>
        <v>UREA</v>
      </c>
      <c r="AS176">
        <v>1</v>
      </c>
      <c r="AV176" s="9" t="s">
        <v>487</v>
      </c>
      <c r="AW176" s="9" t="s">
        <v>2108</v>
      </c>
    </row>
    <row r="177" spans="1:49" x14ac:dyDescent="0.25">
      <c r="A177" t="s">
        <v>214</v>
      </c>
      <c r="B177" t="s">
        <v>512</v>
      </c>
      <c r="C177" t="s">
        <v>62</v>
      </c>
      <c r="D177" t="s">
        <v>40</v>
      </c>
      <c r="E177" t="s">
        <v>635</v>
      </c>
      <c r="F177" t="s">
        <v>636</v>
      </c>
      <c r="G177" t="s">
        <v>637</v>
      </c>
      <c r="H177" t="s">
        <v>641</v>
      </c>
      <c r="I177" t="s">
        <v>651</v>
      </c>
      <c r="J177" t="s">
        <v>686</v>
      </c>
      <c r="K177" t="s">
        <v>896</v>
      </c>
      <c r="L177" t="s">
        <v>1158</v>
      </c>
      <c r="M177" s="5">
        <v>1851</v>
      </c>
      <c r="N177" t="s">
        <v>1668</v>
      </c>
      <c r="O177" t="s">
        <v>1791</v>
      </c>
      <c r="P177" t="s">
        <v>57</v>
      </c>
      <c r="Q177" t="s">
        <v>1795</v>
      </c>
      <c r="R177" t="s">
        <v>1856</v>
      </c>
      <c r="S177" t="s">
        <v>1790</v>
      </c>
      <c r="T177" t="s">
        <v>91</v>
      </c>
      <c r="U177" t="s">
        <v>39</v>
      </c>
      <c r="V177" t="s">
        <v>40</v>
      </c>
      <c r="W177" t="s">
        <v>1792</v>
      </c>
      <c r="X177" t="s">
        <v>1792</v>
      </c>
      <c r="Y177" t="s">
        <v>39</v>
      </c>
      <c r="Z177" t="s">
        <v>1792</v>
      </c>
      <c r="AA177" t="s">
        <v>39</v>
      </c>
      <c r="AB177" t="s">
        <v>1792</v>
      </c>
      <c r="AC177" t="s">
        <v>1901</v>
      </c>
      <c r="AE177" t="s">
        <v>1791</v>
      </c>
      <c r="AF177" t="s">
        <v>63</v>
      </c>
      <c r="AG177" t="s">
        <v>1974</v>
      </c>
      <c r="AH177">
        <v>1</v>
      </c>
      <c r="AI177">
        <f t="shared" si="13"/>
        <v>1</v>
      </c>
      <c r="AJ177" s="5">
        <v>0</v>
      </c>
      <c r="AK177" t="s">
        <v>1794</v>
      </c>
      <c r="AL177" s="5">
        <v>0</v>
      </c>
      <c r="AM177" s="8">
        <f t="shared" si="11"/>
        <v>1</v>
      </c>
      <c r="AN177">
        <f t="shared" si="12"/>
        <v>1</v>
      </c>
      <c r="AO177" t="s">
        <v>2079</v>
      </c>
      <c r="AP177" t="s">
        <v>2083</v>
      </c>
      <c r="AQ177" t="s">
        <v>2090</v>
      </c>
      <c r="AR177" t="str">
        <f t="shared" si="9"/>
        <v>NPK</v>
      </c>
      <c r="AS177">
        <v>1</v>
      </c>
      <c r="AV177" s="10" t="s">
        <v>487</v>
      </c>
      <c r="AW177" s="10" t="s">
        <v>2109</v>
      </c>
    </row>
    <row r="178" spans="1:49" x14ac:dyDescent="0.25">
      <c r="A178" t="s">
        <v>215</v>
      </c>
      <c r="B178" t="s">
        <v>513</v>
      </c>
      <c r="C178" t="s">
        <v>62</v>
      </c>
      <c r="D178" t="s">
        <v>40</v>
      </c>
      <c r="E178" t="s">
        <v>635</v>
      </c>
      <c r="F178" t="s">
        <v>636</v>
      </c>
      <c r="G178" t="s">
        <v>637</v>
      </c>
      <c r="H178" t="s">
        <v>641</v>
      </c>
      <c r="I178" t="s">
        <v>651</v>
      </c>
      <c r="J178" t="s">
        <v>686</v>
      </c>
      <c r="K178" t="s">
        <v>897</v>
      </c>
      <c r="L178" t="s">
        <v>1159</v>
      </c>
      <c r="M178" s="5">
        <v>1835</v>
      </c>
      <c r="N178" t="s">
        <v>1669</v>
      </c>
      <c r="O178" t="s">
        <v>1791</v>
      </c>
      <c r="P178" t="s">
        <v>65</v>
      </c>
      <c r="Q178" t="s">
        <v>1795</v>
      </c>
      <c r="R178" t="s">
        <v>1857</v>
      </c>
      <c r="S178" t="s">
        <v>1790</v>
      </c>
      <c r="T178" t="s">
        <v>65</v>
      </c>
      <c r="U178" t="s">
        <v>39</v>
      </c>
      <c r="V178" t="s">
        <v>39</v>
      </c>
      <c r="W178" t="s">
        <v>1792</v>
      </c>
      <c r="X178" t="s">
        <v>1792</v>
      </c>
      <c r="Y178" t="s">
        <v>39</v>
      </c>
      <c r="Z178" t="s">
        <v>39</v>
      </c>
      <c r="AA178" t="s">
        <v>1792</v>
      </c>
      <c r="AB178" t="s">
        <v>1792</v>
      </c>
      <c r="AC178" t="s">
        <v>1901</v>
      </c>
      <c r="AE178" t="s">
        <v>1790</v>
      </c>
      <c r="AF178" t="s">
        <v>65</v>
      </c>
      <c r="AG178" t="s">
        <v>1969</v>
      </c>
      <c r="AH178">
        <v>0.5</v>
      </c>
      <c r="AI178">
        <f t="shared" si="13"/>
        <v>0.5</v>
      </c>
      <c r="AJ178" s="5">
        <v>0</v>
      </c>
      <c r="AK178" t="s">
        <v>1794</v>
      </c>
      <c r="AL178" s="5">
        <v>0</v>
      </c>
      <c r="AM178" s="8">
        <f t="shared" si="11"/>
        <v>0.5</v>
      </c>
      <c r="AN178">
        <f t="shared" si="12"/>
        <v>0</v>
      </c>
      <c r="AO178" t="s">
        <v>2079</v>
      </c>
      <c r="AP178" t="s">
        <v>2085</v>
      </c>
      <c r="AQ178" t="s">
        <v>2090</v>
      </c>
      <c r="AR178" t="str">
        <f t="shared" si="9"/>
        <v>UREA</v>
      </c>
      <c r="AS178">
        <v>1</v>
      </c>
      <c r="AV178" s="9" t="s">
        <v>488</v>
      </c>
      <c r="AW178" s="9" t="s">
        <v>2108</v>
      </c>
    </row>
    <row r="179" spans="1:49" x14ac:dyDescent="0.25">
      <c r="A179" t="s">
        <v>216</v>
      </c>
      <c r="B179" t="s">
        <v>514</v>
      </c>
      <c r="C179" t="s">
        <v>62</v>
      </c>
      <c r="D179" t="s">
        <v>40</v>
      </c>
      <c r="E179" t="s">
        <v>635</v>
      </c>
      <c r="F179" t="s">
        <v>636</v>
      </c>
      <c r="G179" t="s">
        <v>637</v>
      </c>
      <c r="H179" t="s">
        <v>641</v>
      </c>
      <c r="I179" t="s">
        <v>651</v>
      </c>
      <c r="J179" t="s">
        <v>686</v>
      </c>
      <c r="K179" t="s">
        <v>898</v>
      </c>
      <c r="L179" t="s">
        <v>1160</v>
      </c>
      <c r="M179" s="5">
        <v>1844</v>
      </c>
      <c r="N179" t="s">
        <v>1670</v>
      </c>
      <c r="O179" t="s">
        <v>1791</v>
      </c>
      <c r="P179" t="s">
        <v>70</v>
      </c>
      <c r="Q179" t="s">
        <v>1795</v>
      </c>
      <c r="R179" t="s">
        <v>1858</v>
      </c>
      <c r="S179" t="s">
        <v>1790</v>
      </c>
      <c r="T179" t="s">
        <v>76</v>
      </c>
      <c r="U179" t="s">
        <v>39</v>
      </c>
      <c r="V179" t="s">
        <v>39</v>
      </c>
      <c r="W179" t="s">
        <v>1792</v>
      </c>
      <c r="X179" t="s">
        <v>1792</v>
      </c>
      <c r="Y179" t="s">
        <v>41</v>
      </c>
      <c r="Z179" t="s">
        <v>39</v>
      </c>
      <c r="AA179" t="s">
        <v>39</v>
      </c>
      <c r="AB179" t="s">
        <v>1792</v>
      </c>
      <c r="AC179" t="s">
        <v>1924</v>
      </c>
      <c r="AE179" t="s">
        <v>1790</v>
      </c>
      <c r="AF179" t="s">
        <v>76</v>
      </c>
      <c r="AG179" t="s">
        <v>1969</v>
      </c>
      <c r="AH179">
        <v>0.5</v>
      </c>
      <c r="AI179">
        <f t="shared" si="13"/>
        <v>0.5</v>
      </c>
      <c r="AJ179" s="5">
        <v>0</v>
      </c>
      <c r="AK179" t="s">
        <v>1795</v>
      </c>
      <c r="AL179" s="5">
        <v>1</v>
      </c>
      <c r="AM179" s="8">
        <f t="shared" si="11"/>
        <v>1.5</v>
      </c>
      <c r="AN179">
        <f t="shared" si="12"/>
        <v>1</v>
      </c>
      <c r="AO179" t="s">
        <v>2079</v>
      </c>
      <c r="AP179" t="s">
        <v>2085</v>
      </c>
      <c r="AQ179" t="s">
        <v>2090</v>
      </c>
      <c r="AR179" t="str">
        <f t="shared" si="9"/>
        <v>UREA</v>
      </c>
      <c r="AS179">
        <v>1</v>
      </c>
      <c r="AV179" s="10" t="s">
        <v>488</v>
      </c>
      <c r="AW179" s="10" t="s">
        <v>2109</v>
      </c>
    </row>
    <row r="180" spans="1:49" x14ac:dyDescent="0.25">
      <c r="A180" t="s">
        <v>217</v>
      </c>
      <c r="B180" t="s">
        <v>515</v>
      </c>
      <c r="C180" t="s">
        <v>62</v>
      </c>
      <c r="D180" t="s">
        <v>40</v>
      </c>
      <c r="E180" t="s">
        <v>635</v>
      </c>
      <c r="F180" t="s">
        <v>636</v>
      </c>
      <c r="G180" t="s">
        <v>637</v>
      </c>
      <c r="H180" t="s">
        <v>641</v>
      </c>
      <c r="I180" t="s">
        <v>651</v>
      </c>
      <c r="J180" t="s">
        <v>687</v>
      </c>
      <c r="K180" t="s">
        <v>892</v>
      </c>
      <c r="L180" t="s">
        <v>1161</v>
      </c>
      <c r="M180" s="5">
        <v>1816</v>
      </c>
      <c r="N180" t="s">
        <v>1671</v>
      </c>
      <c r="O180" t="s">
        <v>1790</v>
      </c>
      <c r="P180" t="s">
        <v>87</v>
      </c>
      <c r="Q180" t="s">
        <v>1794</v>
      </c>
      <c r="T180" t="s">
        <v>1792</v>
      </c>
      <c r="U180" t="s">
        <v>39</v>
      </c>
      <c r="V180" t="s">
        <v>39</v>
      </c>
      <c r="W180" t="s">
        <v>1792</v>
      </c>
      <c r="X180" t="s">
        <v>1792</v>
      </c>
      <c r="Y180" t="s">
        <v>1792</v>
      </c>
      <c r="Z180" t="s">
        <v>1792</v>
      </c>
      <c r="AA180" t="s">
        <v>39</v>
      </c>
      <c r="AB180" t="s">
        <v>1792</v>
      </c>
      <c r="AC180" t="s">
        <v>1925</v>
      </c>
      <c r="AE180" t="s">
        <v>1790</v>
      </c>
      <c r="AF180" t="s">
        <v>87</v>
      </c>
      <c r="AG180" t="s">
        <v>1969</v>
      </c>
      <c r="AH180">
        <v>0.5</v>
      </c>
      <c r="AI180">
        <f t="shared" si="13"/>
        <v>0.5</v>
      </c>
      <c r="AJ180" s="5">
        <v>0</v>
      </c>
      <c r="AK180" t="s">
        <v>1795</v>
      </c>
      <c r="AL180" s="5">
        <v>1</v>
      </c>
      <c r="AM180" s="8">
        <f t="shared" si="11"/>
        <v>1.5</v>
      </c>
      <c r="AN180">
        <f t="shared" si="12"/>
        <v>1</v>
      </c>
      <c r="AO180" t="s">
        <v>2079</v>
      </c>
      <c r="AP180" t="s">
        <v>2083</v>
      </c>
      <c r="AQ180" t="s">
        <v>2090</v>
      </c>
      <c r="AR180" t="str">
        <f t="shared" si="9"/>
        <v>DAP</v>
      </c>
      <c r="AS180">
        <v>1</v>
      </c>
      <c r="AV180" s="9" t="s">
        <v>488</v>
      </c>
      <c r="AW180" s="9" t="s">
        <v>2113</v>
      </c>
    </row>
    <row r="181" spans="1:49" x14ac:dyDescent="0.25">
      <c r="A181" t="s">
        <v>218</v>
      </c>
      <c r="B181" t="s">
        <v>516</v>
      </c>
      <c r="C181" t="s">
        <v>65</v>
      </c>
      <c r="D181" t="s">
        <v>40</v>
      </c>
      <c r="E181" t="s">
        <v>635</v>
      </c>
      <c r="F181" t="s">
        <v>636</v>
      </c>
      <c r="G181" t="s">
        <v>637</v>
      </c>
      <c r="H181" t="s">
        <v>642</v>
      </c>
      <c r="I181" t="s">
        <v>652</v>
      </c>
      <c r="J181" t="s">
        <v>691</v>
      </c>
      <c r="K181" t="s">
        <v>899</v>
      </c>
      <c r="L181" t="s">
        <v>1162</v>
      </c>
      <c r="M181" s="5">
        <v>1662</v>
      </c>
      <c r="N181" t="s">
        <v>1672</v>
      </c>
      <c r="O181" t="s">
        <v>1791</v>
      </c>
      <c r="P181" t="s">
        <v>93</v>
      </c>
      <c r="Q181" t="s">
        <v>1794</v>
      </c>
      <c r="S181" t="s">
        <v>1791</v>
      </c>
      <c r="T181" t="s">
        <v>93</v>
      </c>
      <c r="U181" t="s">
        <v>1792</v>
      </c>
      <c r="V181" t="s">
        <v>39</v>
      </c>
      <c r="W181" t="s">
        <v>39</v>
      </c>
      <c r="X181" t="s">
        <v>1792</v>
      </c>
      <c r="Y181" t="s">
        <v>39</v>
      </c>
      <c r="Z181" t="s">
        <v>39</v>
      </c>
      <c r="AA181" t="s">
        <v>1792</v>
      </c>
      <c r="AB181" t="s">
        <v>1792</v>
      </c>
      <c r="AD181" t="s">
        <v>1672</v>
      </c>
      <c r="AE181" t="s">
        <v>1791</v>
      </c>
      <c r="AF181" t="s">
        <v>93</v>
      </c>
      <c r="AG181" t="s">
        <v>1999</v>
      </c>
      <c r="AH181">
        <v>2</v>
      </c>
      <c r="AI181">
        <f t="shared" ref="AI181:AI212" si="14">IF(AH181&lt;1,0,IF(AH181&lt;2.01,0.5,1))</f>
        <v>0.5</v>
      </c>
      <c r="AJ181" s="5">
        <v>1</v>
      </c>
      <c r="AK181" t="s">
        <v>1795</v>
      </c>
      <c r="AL181" s="5">
        <v>1</v>
      </c>
      <c r="AM181" s="8">
        <f t="shared" si="11"/>
        <v>2.5</v>
      </c>
      <c r="AN181">
        <f t="shared" si="12"/>
        <v>2</v>
      </c>
      <c r="AP181" t="s">
        <v>2085</v>
      </c>
      <c r="AQ181" t="s">
        <v>2081</v>
      </c>
      <c r="AR181" t="str">
        <f t="shared" si="9"/>
        <v>Thiodan</v>
      </c>
      <c r="AS181">
        <v>1</v>
      </c>
      <c r="AV181" s="10" t="s">
        <v>489</v>
      </c>
      <c r="AW181" s="10" t="s">
        <v>2108</v>
      </c>
    </row>
    <row r="182" spans="1:49" x14ac:dyDescent="0.25">
      <c r="A182" t="s">
        <v>219</v>
      </c>
      <c r="B182" t="s">
        <v>517</v>
      </c>
      <c r="C182" t="s">
        <v>65</v>
      </c>
      <c r="D182" t="s">
        <v>40</v>
      </c>
      <c r="E182" t="s">
        <v>635</v>
      </c>
      <c r="F182" t="s">
        <v>636</v>
      </c>
      <c r="G182" t="s">
        <v>637</v>
      </c>
      <c r="H182" t="s">
        <v>642</v>
      </c>
      <c r="I182" t="s">
        <v>653</v>
      </c>
      <c r="J182" t="s">
        <v>692</v>
      </c>
      <c r="K182" t="s">
        <v>900</v>
      </c>
      <c r="L182" t="s">
        <v>1163</v>
      </c>
      <c r="M182" s="5">
        <v>1646</v>
      </c>
      <c r="N182" t="s">
        <v>1673</v>
      </c>
      <c r="O182" t="s">
        <v>1791</v>
      </c>
      <c r="P182" t="s">
        <v>73</v>
      </c>
      <c r="Q182" t="s">
        <v>1795</v>
      </c>
      <c r="R182" t="s">
        <v>1859</v>
      </c>
      <c r="S182" t="s">
        <v>1790</v>
      </c>
      <c r="T182" t="s">
        <v>72</v>
      </c>
      <c r="U182" t="s">
        <v>39</v>
      </c>
      <c r="V182" t="s">
        <v>39</v>
      </c>
      <c r="W182" t="s">
        <v>1792</v>
      </c>
      <c r="X182" t="s">
        <v>1792</v>
      </c>
      <c r="Y182" t="s">
        <v>41</v>
      </c>
      <c r="Z182" t="s">
        <v>39</v>
      </c>
      <c r="AA182" t="s">
        <v>1792</v>
      </c>
      <c r="AB182" t="s">
        <v>1792</v>
      </c>
      <c r="AD182" t="s">
        <v>1673</v>
      </c>
      <c r="AE182" t="s">
        <v>1791</v>
      </c>
      <c r="AF182" t="s">
        <v>73</v>
      </c>
      <c r="AG182" t="s">
        <v>1976</v>
      </c>
      <c r="AH182">
        <v>1.25</v>
      </c>
      <c r="AI182">
        <f t="shared" si="14"/>
        <v>0.5</v>
      </c>
      <c r="AJ182" s="5">
        <v>1</v>
      </c>
      <c r="AK182" t="s">
        <v>1795</v>
      </c>
      <c r="AL182" s="5">
        <v>1</v>
      </c>
      <c r="AM182" s="8">
        <f t="shared" si="11"/>
        <v>2.5</v>
      </c>
      <c r="AN182">
        <f t="shared" si="12"/>
        <v>2</v>
      </c>
      <c r="AP182" t="s">
        <v>2085</v>
      </c>
      <c r="AQ182" t="s">
        <v>2081</v>
      </c>
      <c r="AR182" t="str">
        <f t="shared" ref="AR182:AR245" si="15">VLOOKUP(B182,$AV$2:$AW$315,2)</f>
        <v>Urea</v>
      </c>
      <c r="AS182">
        <v>1</v>
      </c>
      <c r="AV182" s="9" t="s">
        <v>489</v>
      </c>
      <c r="AW182" s="9" t="s">
        <v>2109</v>
      </c>
    </row>
    <row r="183" spans="1:49" x14ac:dyDescent="0.25">
      <c r="A183" t="s">
        <v>220</v>
      </c>
      <c r="B183" t="s">
        <v>518</v>
      </c>
      <c r="C183" t="s">
        <v>65</v>
      </c>
      <c r="D183" t="s">
        <v>40</v>
      </c>
      <c r="E183" t="s">
        <v>635</v>
      </c>
      <c r="F183" t="s">
        <v>636</v>
      </c>
      <c r="G183" t="s">
        <v>637</v>
      </c>
      <c r="H183" t="s">
        <v>642</v>
      </c>
      <c r="I183" t="s">
        <v>653</v>
      </c>
      <c r="J183" t="s">
        <v>693</v>
      </c>
      <c r="K183" t="s">
        <v>901</v>
      </c>
      <c r="L183" t="s">
        <v>1164</v>
      </c>
      <c r="M183" s="5">
        <v>1642</v>
      </c>
      <c r="N183" t="s">
        <v>1674</v>
      </c>
      <c r="O183" t="s">
        <v>1791</v>
      </c>
      <c r="P183" t="s">
        <v>78</v>
      </c>
      <c r="Q183" t="s">
        <v>1795</v>
      </c>
      <c r="R183" t="s">
        <v>1860</v>
      </c>
      <c r="S183" t="s">
        <v>1790</v>
      </c>
      <c r="T183" t="s">
        <v>82</v>
      </c>
      <c r="U183" t="s">
        <v>39</v>
      </c>
      <c r="V183" t="s">
        <v>1792</v>
      </c>
      <c r="W183" t="s">
        <v>39</v>
      </c>
      <c r="X183" t="s">
        <v>1792</v>
      </c>
      <c r="Y183" t="s">
        <v>40</v>
      </c>
      <c r="Z183" t="s">
        <v>39</v>
      </c>
      <c r="AA183" t="s">
        <v>39</v>
      </c>
      <c r="AB183" t="s">
        <v>1792</v>
      </c>
      <c r="AD183" t="s">
        <v>1674</v>
      </c>
      <c r="AE183" t="s">
        <v>1791</v>
      </c>
      <c r="AF183" t="s">
        <v>78</v>
      </c>
      <c r="AG183" t="s">
        <v>1976</v>
      </c>
      <c r="AH183">
        <v>1</v>
      </c>
      <c r="AI183">
        <f t="shared" si="14"/>
        <v>0.5</v>
      </c>
      <c r="AJ183" s="5">
        <v>1</v>
      </c>
      <c r="AK183" t="s">
        <v>1795</v>
      </c>
      <c r="AL183" s="5">
        <v>1</v>
      </c>
      <c r="AM183" s="8">
        <f t="shared" si="11"/>
        <v>2.5</v>
      </c>
      <c r="AN183">
        <f t="shared" si="12"/>
        <v>2</v>
      </c>
      <c r="AP183" t="s">
        <v>2085</v>
      </c>
      <c r="AQ183" t="s">
        <v>2081</v>
      </c>
      <c r="AR183" t="str">
        <f t="shared" si="15"/>
        <v>Urea</v>
      </c>
      <c r="AS183">
        <v>1</v>
      </c>
      <c r="AV183" s="10" t="s">
        <v>490</v>
      </c>
      <c r="AW183" s="10" t="s">
        <v>2108</v>
      </c>
    </row>
    <row r="184" spans="1:49" x14ac:dyDescent="0.25">
      <c r="A184" t="s">
        <v>221</v>
      </c>
      <c r="B184" t="s">
        <v>519</v>
      </c>
      <c r="C184" t="s">
        <v>65</v>
      </c>
      <c r="D184" t="s">
        <v>40</v>
      </c>
      <c r="E184" t="s">
        <v>635</v>
      </c>
      <c r="F184" t="s">
        <v>636</v>
      </c>
      <c r="G184" t="s">
        <v>637</v>
      </c>
      <c r="H184" t="s">
        <v>642</v>
      </c>
      <c r="I184" t="s">
        <v>653</v>
      </c>
      <c r="J184" t="s">
        <v>692</v>
      </c>
      <c r="K184" t="s">
        <v>902</v>
      </c>
      <c r="L184" t="s">
        <v>1165</v>
      </c>
      <c r="M184" s="5">
        <v>1617</v>
      </c>
      <c r="N184" t="s">
        <v>1675</v>
      </c>
      <c r="O184" t="s">
        <v>1791</v>
      </c>
      <c r="P184" t="s">
        <v>1792</v>
      </c>
      <c r="Q184" t="s">
        <v>1794</v>
      </c>
      <c r="S184" t="s">
        <v>1790</v>
      </c>
      <c r="T184" t="s">
        <v>72</v>
      </c>
      <c r="U184" t="s">
        <v>1792</v>
      </c>
      <c r="V184" t="s">
        <v>40</v>
      </c>
      <c r="W184" t="s">
        <v>39</v>
      </c>
      <c r="X184" t="s">
        <v>1792</v>
      </c>
      <c r="Y184" t="s">
        <v>39</v>
      </c>
      <c r="Z184" t="s">
        <v>40</v>
      </c>
      <c r="AA184" t="s">
        <v>1792</v>
      </c>
      <c r="AB184" t="s">
        <v>1792</v>
      </c>
      <c r="AD184" t="s">
        <v>1933</v>
      </c>
      <c r="AE184" t="s">
        <v>1791</v>
      </c>
      <c r="AF184" t="s">
        <v>58</v>
      </c>
      <c r="AG184" t="s">
        <v>2000</v>
      </c>
      <c r="AH184">
        <v>2</v>
      </c>
      <c r="AI184">
        <f t="shared" si="14"/>
        <v>0.5</v>
      </c>
      <c r="AJ184" s="5">
        <v>0</v>
      </c>
      <c r="AK184" t="s">
        <v>1795</v>
      </c>
      <c r="AL184" s="5">
        <v>1</v>
      </c>
      <c r="AM184" s="8">
        <f t="shared" si="11"/>
        <v>1.5</v>
      </c>
      <c r="AN184">
        <f t="shared" si="12"/>
        <v>1</v>
      </c>
      <c r="AO184" t="s">
        <v>2081</v>
      </c>
      <c r="AP184" t="s">
        <v>2085</v>
      </c>
      <c r="AR184" t="str">
        <f t="shared" si="15"/>
        <v>Urea</v>
      </c>
      <c r="AS184">
        <v>1</v>
      </c>
      <c r="AV184" s="9" t="s">
        <v>490</v>
      </c>
      <c r="AW184" s="9" t="s">
        <v>2109</v>
      </c>
    </row>
    <row r="185" spans="1:49" x14ac:dyDescent="0.25">
      <c r="A185" t="s">
        <v>222</v>
      </c>
      <c r="B185" t="s">
        <v>520</v>
      </c>
      <c r="C185" t="s">
        <v>65</v>
      </c>
      <c r="D185" t="s">
        <v>40</v>
      </c>
      <c r="E185" t="s">
        <v>635</v>
      </c>
      <c r="F185" t="s">
        <v>636</v>
      </c>
      <c r="G185" t="s">
        <v>637</v>
      </c>
      <c r="H185" t="s">
        <v>642</v>
      </c>
      <c r="I185" t="s">
        <v>653</v>
      </c>
      <c r="J185" t="s">
        <v>694</v>
      </c>
      <c r="K185" t="s">
        <v>903</v>
      </c>
      <c r="L185" t="s">
        <v>1166</v>
      </c>
      <c r="M185" s="5">
        <v>1710</v>
      </c>
      <c r="N185" t="s">
        <v>1676</v>
      </c>
      <c r="O185" t="s">
        <v>1791</v>
      </c>
      <c r="P185" t="s">
        <v>90</v>
      </c>
      <c r="Q185" t="s">
        <v>1795</v>
      </c>
      <c r="R185" t="s">
        <v>1861</v>
      </c>
      <c r="S185" t="s">
        <v>1790</v>
      </c>
      <c r="T185" t="s">
        <v>100</v>
      </c>
      <c r="U185" t="s">
        <v>1792</v>
      </c>
      <c r="V185" t="s">
        <v>1792</v>
      </c>
      <c r="W185" t="s">
        <v>39</v>
      </c>
      <c r="X185" t="s">
        <v>39</v>
      </c>
      <c r="Y185" t="s">
        <v>39</v>
      </c>
      <c r="Z185" t="s">
        <v>1792</v>
      </c>
      <c r="AA185" t="s">
        <v>1792</v>
      </c>
      <c r="AB185" t="s">
        <v>39</v>
      </c>
      <c r="AD185" t="s">
        <v>1861</v>
      </c>
      <c r="AE185" t="s">
        <v>1791</v>
      </c>
      <c r="AF185" t="s">
        <v>100</v>
      </c>
      <c r="AG185" t="s">
        <v>1969</v>
      </c>
      <c r="AH185">
        <v>2</v>
      </c>
      <c r="AI185">
        <f t="shared" si="14"/>
        <v>0.5</v>
      </c>
      <c r="AJ185" s="5">
        <v>0</v>
      </c>
      <c r="AK185" t="s">
        <v>1795</v>
      </c>
      <c r="AL185" s="5">
        <v>1</v>
      </c>
      <c r="AM185" s="8">
        <f t="shared" si="11"/>
        <v>1.5</v>
      </c>
      <c r="AN185">
        <f t="shared" si="12"/>
        <v>1</v>
      </c>
      <c r="AO185" t="s">
        <v>2081</v>
      </c>
      <c r="AP185" t="s">
        <v>2085</v>
      </c>
      <c r="AR185" t="str">
        <f t="shared" si="15"/>
        <v>Urea</v>
      </c>
      <c r="AS185">
        <v>1</v>
      </c>
      <c r="AV185" s="10" t="s">
        <v>491</v>
      </c>
      <c r="AW185" s="10" t="s">
        <v>2108</v>
      </c>
    </row>
    <row r="186" spans="1:49" x14ac:dyDescent="0.25">
      <c r="A186" t="s">
        <v>223</v>
      </c>
      <c r="B186" t="s">
        <v>521</v>
      </c>
      <c r="C186" t="s">
        <v>65</v>
      </c>
      <c r="D186" t="s">
        <v>40</v>
      </c>
      <c r="E186" t="s">
        <v>635</v>
      </c>
      <c r="F186" t="s">
        <v>636</v>
      </c>
      <c r="G186" t="s">
        <v>637</v>
      </c>
      <c r="H186" t="s">
        <v>642</v>
      </c>
      <c r="I186" t="s">
        <v>653</v>
      </c>
      <c r="J186" t="s">
        <v>692</v>
      </c>
      <c r="K186" t="s">
        <v>904</v>
      </c>
      <c r="L186" t="s">
        <v>1167</v>
      </c>
      <c r="M186" s="5">
        <v>1703</v>
      </c>
      <c r="N186" t="s">
        <v>1677</v>
      </c>
      <c r="O186" t="s">
        <v>1790</v>
      </c>
      <c r="P186" t="s">
        <v>102</v>
      </c>
      <c r="Q186" t="s">
        <v>1794</v>
      </c>
      <c r="T186" t="s">
        <v>1792</v>
      </c>
      <c r="U186" t="s">
        <v>41</v>
      </c>
      <c r="V186" t="s">
        <v>41</v>
      </c>
      <c r="W186" t="s">
        <v>39</v>
      </c>
      <c r="X186" t="s">
        <v>1792</v>
      </c>
      <c r="Y186" t="s">
        <v>41</v>
      </c>
      <c r="Z186" t="s">
        <v>1792</v>
      </c>
      <c r="AA186" t="s">
        <v>39</v>
      </c>
      <c r="AB186" t="s">
        <v>1792</v>
      </c>
      <c r="AD186" t="s">
        <v>1934</v>
      </c>
      <c r="AE186" t="s">
        <v>1791</v>
      </c>
      <c r="AF186" t="s">
        <v>57</v>
      </c>
      <c r="AG186" t="s">
        <v>2001</v>
      </c>
      <c r="AH186">
        <v>3</v>
      </c>
      <c r="AI186">
        <f t="shared" si="14"/>
        <v>1</v>
      </c>
      <c r="AJ186" s="5">
        <v>0</v>
      </c>
      <c r="AK186" t="s">
        <v>1795</v>
      </c>
      <c r="AL186" s="5">
        <v>1</v>
      </c>
      <c r="AM186" s="8">
        <f t="shared" si="11"/>
        <v>2</v>
      </c>
      <c r="AN186">
        <f t="shared" si="12"/>
        <v>1</v>
      </c>
      <c r="AO186" t="s">
        <v>2081</v>
      </c>
      <c r="AP186" t="s">
        <v>2085</v>
      </c>
      <c r="AR186" t="str">
        <f t="shared" si="15"/>
        <v>DAP, Urea</v>
      </c>
      <c r="AS186">
        <v>1</v>
      </c>
      <c r="AV186" s="9" t="s">
        <v>491</v>
      </c>
      <c r="AW186" s="9" t="s">
        <v>2109</v>
      </c>
    </row>
    <row r="187" spans="1:49" x14ac:dyDescent="0.25">
      <c r="A187" t="s">
        <v>224</v>
      </c>
      <c r="B187" t="s">
        <v>522</v>
      </c>
      <c r="C187" t="s">
        <v>65</v>
      </c>
      <c r="D187" t="s">
        <v>40</v>
      </c>
      <c r="E187" t="s">
        <v>635</v>
      </c>
      <c r="F187" t="s">
        <v>636</v>
      </c>
      <c r="G187" t="s">
        <v>637</v>
      </c>
      <c r="H187" t="s">
        <v>642</v>
      </c>
      <c r="I187" t="s">
        <v>653</v>
      </c>
      <c r="J187" t="s">
        <v>692</v>
      </c>
      <c r="K187" t="s">
        <v>905</v>
      </c>
      <c r="L187" t="s">
        <v>1168</v>
      </c>
      <c r="M187" s="5">
        <v>1663</v>
      </c>
      <c r="N187" t="s">
        <v>1678</v>
      </c>
      <c r="O187" t="s">
        <v>1791</v>
      </c>
      <c r="P187" t="s">
        <v>81</v>
      </c>
      <c r="Q187" t="s">
        <v>1795</v>
      </c>
      <c r="R187" t="s">
        <v>1862</v>
      </c>
      <c r="S187" t="s">
        <v>1790</v>
      </c>
      <c r="T187" t="s">
        <v>107</v>
      </c>
      <c r="U187" t="s">
        <v>1792</v>
      </c>
      <c r="V187" t="s">
        <v>39</v>
      </c>
      <c r="W187" t="s">
        <v>39</v>
      </c>
      <c r="X187" t="s">
        <v>39</v>
      </c>
      <c r="Y187" t="s">
        <v>1792</v>
      </c>
      <c r="Z187" t="s">
        <v>40</v>
      </c>
      <c r="AA187" t="s">
        <v>1792</v>
      </c>
      <c r="AB187" t="s">
        <v>39</v>
      </c>
      <c r="AD187" t="s">
        <v>1935</v>
      </c>
      <c r="AE187" t="s">
        <v>1791</v>
      </c>
      <c r="AF187" t="s">
        <v>60</v>
      </c>
      <c r="AG187" t="s">
        <v>2002</v>
      </c>
      <c r="AH187">
        <v>2</v>
      </c>
      <c r="AI187">
        <f t="shared" si="14"/>
        <v>0.5</v>
      </c>
      <c r="AJ187" s="5">
        <v>1</v>
      </c>
      <c r="AK187" t="s">
        <v>1795</v>
      </c>
      <c r="AL187" s="5">
        <v>1</v>
      </c>
      <c r="AM187" s="8">
        <f t="shared" si="11"/>
        <v>2.5</v>
      </c>
      <c r="AN187">
        <f t="shared" si="12"/>
        <v>2</v>
      </c>
      <c r="AP187" t="s">
        <v>2085</v>
      </c>
      <c r="AQ187" t="s">
        <v>2081</v>
      </c>
      <c r="AR187" t="str">
        <f t="shared" si="15"/>
        <v>NPK</v>
      </c>
      <c r="AS187">
        <v>1</v>
      </c>
      <c r="AV187" s="10" t="s">
        <v>492</v>
      </c>
      <c r="AW187" s="10" t="s">
        <v>2108</v>
      </c>
    </row>
    <row r="188" spans="1:49" x14ac:dyDescent="0.25">
      <c r="A188" t="s">
        <v>225</v>
      </c>
      <c r="B188" t="s">
        <v>523</v>
      </c>
      <c r="C188" t="s">
        <v>65</v>
      </c>
      <c r="D188" t="s">
        <v>40</v>
      </c>
      <c r="E188" t="s">
        <v>635</v>
      </c>
      <c r="F188" t="s">
        <v>636</v>
      </c>
      <c r="G188" t="s">
        <v>637</v>
      </c>
      <c r="H188" t="s">
        <v>642</v>
      </c>
      <c r="I188" t="s">
        <v>652</v>
      </c>
      <c r="J188" t="s">
        <v>691</v>
      </c>
      <c r="K188" t="s">
        <v>906</v>
      </c>
      <c r="L188" t="s">
        <v>1169</v>
      </c>
      <c r="M188" s="5">
        <v>1634</v>
      </c>
      <c r="N188" t="s">
        <v>1679</v>
      </c>
      <c r="O188" t="s">
        <v>1791</v>
      </c>
      <c r="P188" t="s">
        <v>77</v>
      </c>
      <c r="Q188" t="s">
        <v>1795</v>
      </c>
      <c r="R188" t="s">
        <v>1863</v>
      </c>
      <c r="S188" t="s">
        <v>1790</v>
      </c>
      <c r="T188" t="s">
        <v>80</v>
      </c>
      <c r="U188" t="s">
        <v>40</v>
      </c>
      <c r="V188" t="s">
        <v>39</v>
      </c>
      <c r="W188" t="s">
        <v>39</v>
      </c>
      <c r="X188" t="s">
        <v>1792</v>
      </c>
      <c r="Y188" t="s">
        <v>40</v>
      </c>
      <c r="Z188" t="s">
        <v>1792</v>
      </c>
      <c r="AA188" t="s">
        <v>39</v>
      </c>
      <c r="AB188" t="s">
        <v>1792</v>
      </c>
      <c r="AD188" t="s">
        <v>1936</v>
      </c>
      <c r="AE188" t="s">
        <v>1791</v>
      </c>
      <c r="AF188" t="s">
        <v>55</v>
      </c>
      <c r="AG188" t="s">
        <v>1984</v>
      </c>
      <c r="AH188">
        <v>0.3871</v>
      </c>
      <c r="AI188">
        <f t="shared" si="14"/>
        <v>0</v>
      </c>
      <c r="AJ188" s="5">
        <v>0</v>
      </c>
      <c r="AK188" t="s">
        <v>1794</v>
      </c>
      <c r="AL188" s="5">
        <v>0</v>
      </c>
      <c r="AM188" s="8">
        <f t="shared" si="11"/>
        <v>0</v>
      </c>
      <c r="AN188">
        <f t="shared" si="12"/>
        <v>0</v>
      </c>
      <c r="AP188" t="s">
        <v>2085</v>
      </c>
      <c r="AQ188" t="s">
        <v>2081</v>
      </c>
      <c r="AR188" t="str">
        <f t="shared" si="15"/>
        <v>Thiodan</v>
      </c>
      <c r="AS188">
        <v>1</v>
      </c>
      <c r="AV188" s="9" t="s">
        <v>492</v>
      </c>
      <c r="AW188" s="9" t="s">
        <v>2109</v>
      </c>
    </row>
    <row r="189" spans="1:49" x14ac:dyDescent="0.25">
      <c r="A189" t="s">
        <v>226</v>
      </c>
      <c r="B189" t="s">
        <v>524</v>
      </c>
      <c r="C189" t="s">
        <v>65</v>
      </c>
      <c r="D189" t="s">
        <v>40</v>
      </c>
      <c r="E189" t="s">
        <v>635</v>
      </c>
      <c r="F189" t="s">
        <v>636</v>
      </c>
      <c r="G189" t="s">
        <v>637</v>
      </c>
      <c r="H189" t="s">
        <v>642</v>
      </c>
      <c r="I189" t="s">
        <v>653</v>
      </c>
      <c r="J189" t="s">
        <v>694</v>
      </c>
      <c r="K189" t="s">
        <v>907</v>
      </c>
      <c r="L189" t="s">
        <v>1166</v>
      </c>
      <c r="M189" s="5">
        <v>1669</v>
      </c>
      <c r="N189" t="s">
        <v>1680</v>
      </c>
      <c r="O189" t="s">
        <v>1791</v>
      </c>
      <c r="P189" t="s">
        <v>70</v>
      </c>
      <c r="Q189" t="s">
        <v>1795</v>
      </c>
      <c r="R189" t="s">
        <v>1864</v>
      </c>
      <c r="S189" t="s">
        <v>1790</v>
      </c>
      <c r="T189" t="s">
        <v>73</v>
      </c>
      <c r="U189" t="s">
        <v>40</v>
      </c>
      <c r="V189" t="s">
        <v>39</v>
      </c>
      <c r="W189" t="s">
        <v>1792</v>
      </c>
      <c r="X189" t="s">
        <v>1792</v>
      </c>
      <c r="Y189" t="s">
        <v>39</v>
      </c>
      <c r="Z189" t="s">
        <v>1792</v>
      </c>
      <c r="AA189" t="s">
        <v>39</v>
      </c>
      <c r="AB189" t="s">
        <v>1792</v>
      </c>
      <c r="AD189" t="s">
        <v>1864</v>
      </c>
      <c r="AE189" t="s">
        <v>1790</v>
      </c>
      <c r="AF189" t="s">
        <v>73</v>
      </c>
      <c r="AG189" t="s">
        <v>1969</v>
      </c>
      <c r="AH189">
        <v>0.06</v>
      </c>
      <c r="AI189">
        <f t="shared" si="14"/>
        <v>0</v>
      </c>
      <c r="AJ189" s="5">
        <v>0</v>
      </c>
      <c r="AK189" t="s">
        <v>1794</v>
      </c>
      <c r="AL189" s="5">
        <v>0</v>
      </c>
      <c r="AM189" s="8">
        <f t="shared" si="11"/>
        <v>0</v>
      </c>
      <c r="AN189">
        <f t="shared" si="12"/>
        <v>0</v>
      </c>
      <c r="AP189" t="s">
        <v>2085</v>
      </c>
      <c r="AQ189" t="s">
        <v>2081</v>
      </c>
      <c r="AR189" t="str">
        <f t="shared" si="15"/>
        <v>Thiodan</v>
      </c>
      <c r="AS189">
        <v>1</v>
      </c>
      <c r="AV189" s="10" t="s">
        <v>493</v>
      </c>
      <c r="AW189" s="10" t="s">
        <v>2108</v>
      </c>
    </row>
    <row r="190" spans="1:49" x14ac:dyDescent="0.25">
      <c r="A190" t="s">
        <v>227</v>
      </c>
      <c r="B190" t="s">
        <v>525</v>
      </c>
      <c r="C190" t="s">
        <v>65</v>
      </c>
      <c r="D190" t="s">
        <v>40</v>
      </c>
      <c r="E190" t="s">
        <v>635</v>
      </c>
      <c r="F190" t="s">
        <v>636</v>
      </c>
      <c r="G190" t="s">
        <v>637</v>
      </c>
      <c r="H190" t="s">
        <v>642</v>
      </c>
      <c r="I190" t="s">
        <v>653</v>
      </c>
      <c r="J190" t="s">
        <v>692</v>
      </c>
      <c r="K190" t="s">
        <v>908</v>
      </c>
      <c r="L190" t="s">
        <v>1170</v>
      </c>
      <c r="M190" s="5">
        <v>1655</v>
      </c>
      <c r="N190" t="s">
        <v>1681</v>
      </c>
      <c r="O190" t="s">
        <v>1790</v>
      </c>
      <c r="P190" t="s">
        <v>88</v>
      </c>
      <c r="Q190" t="s">
        <v>1794</v>
      </c>
      <c r="T190" t="s">
        <v>1792</v>
      </c>
      <c r="U190" t="s">
        <v>39</v>
      </c>
      <c r="V190" t="s">
        <v>1792</v>
      </c>
      <c r="W190" t="s">
        <v>39</v>
      </c>
      <c r="X190" t="s">
        <v>1792</v>
      </c>
      <c r="Y190" t="s">
        <v>39</v>
      </c>
      <c r="Z190" t="s">
        <v>39</v>
      </c>
      <c r="AA190" t="s">
        <v>39</v>
      </c>
      <c r="AB190" t="s">
        <v>1792</v>
      </c>
      <c r="AD190" t="s">
        <v>1937</v>
      </c>
      <c r="AE190" t="s">
        <v>1790</v>
      </c>
      <c r="AF190" t="s">
        <v>59</v>
      </c>
      <c r="AG190" t="s">
        <v>2003</v>
      </c>
      <c r="AH190">
        <v>1</v>
      </c>
      <c r="AI190">
        <f t="shared" si="14"/>
        <v>0.5</v>
      </c>
      <c r="AJ190" s="5">
        <v>1</v>
      </c>
      <c r="AK190" t="s">
        <v>1795</v>
      </c>
      <c r="AL190" s="5">
        <v>1</v>
      </c>
      <c r="AM190" s="8">
        <f t="shared" si="11"/>
        <v>2.5</v>
      </c>
      <c r="AN190">
        <f t="shared" si="12"/>
        <v>2</v>
      </c>
      <c r="AP190" t="s">
        <v>2085</v>
      </c>
      <c r="AQ190" t="s">
        <v>2081</v>
      </c>
      <c r="AR190" t="str">
        <f t="shared" si="15"/>
        <v>DAP</v>
      </c>
      <c r="AS190">
        <v>1</v>
      </c>
      <c r="AV190" s="9" t="s">
        <v>493</v>
      </c>
      <c r="AW190" s="9" t="s">
        <v>2109</v>
      </c>
    </row>
    <row r="191" spans="1:49" x14ac:dyDescent="0.25">
      <c r="A191" t="s">
        <v>228</v>
      </c>
      <c r="B191" t="s">
        <v>526</v>
      </c>
      <c r="C191" t="s">
        <v>66</v>
      </c>
      <c r="D191" t="s">
        <v>40</v>
      </c>
      <c r="E191" t="s">
        <v>635</v>
      </c>
      <c r="F191" t="s">
        <v>636</v>
      </c>
      <c r="G191" t="s">
        <v>637</v>
      </c>
      <c r="H191" t="s">
        <v>642</v>
      </c>
      <c r="I191" t="s">
        <v>653</v>
      </c>
      <c r="J191" t="s">
        <v>695</v>
      </c>
      <c r="K191" t="s">
        <v>909</v>
      </c>
      <c r="L191" t="s">
        <v>1171</v>
      </c>
      <c r="M191" s="5">
        <v>1746</v>
      </c>
      <c r="N191" t="s">
        <v>1682</v>
      </c>
      <c r="O191" t="s">
        <v>1791</v>
      </c>
      <c r="P191" t="s">
        <v>70</v>
      </c>
      <c r="Q191" t="s">
        <v>1795</v>
      </c>
      <c r="R191" t="s">
        <v>1865</v>
      </c>
      <c r="S191" t="s">
        <v>1791</v>
      </c>
      <c r="T191" t="s">
        <v>90</v>
      </c>
      <c r="U191" t="s">
        <v>40</v>
      </c>
      <c r="V191" t="s">
        <v>40</v>
      </c>
      <c r="W191" t="s">
        <v>40</v>
      </c>
      <c r="X191" t="s">
        <v>1792</v>
      </c>
      <c r="Y191" t="s">
        <v>39</v>
      </c>
      <c r="Z191" t="s">
        <v>1792</v>
      </c>
      <c r="AA191" t="s">
        <v>1792</v>
      </c>
      <c r="AB191" t="s">
        <v>1792</v>
      </c>
      <c r="AD191" t="s">
        <v>1938</v>
      </c>
      <c r="AE191" t="s">
        <v>1791</v>
      </c>
      <c r="AF191" t="s">
        <v>69</v>
      </c>
      <c r="AG191" t="s">
        <v>2004</v>
      </c>
      <c r="AH191">
        <v>3</v>
      </c>
      <c r="AI191">
        <f t="shared" si="14"/>
        <v>1</v>
      </c>
      <c r="AJ191" s="5">
        <v>1</v>
      </c>
      <c r="AK191" t="s">
        <v>1794</v>
      </c>
      <c r="AL191" s="5">
        <v>0</v>
      </c>
      <c r="AM191" s="8">
        <f t="shared" si="11"/>
        <v>2</v>
      </c>
      <c r="AN191">
        <f t="shared" si="12"/>
        <v>1</v>
      </c>
      <c r="AP191" t="s">
        <v>2085</v>
      </c>
      <c r="AQ191" t="s">
        <v>2081</v>
      </c>
      <c r="AR191" t="str">
        <f t="shared" si="15"/>
        <v>Urea</v>
      </c>
      <c r="AS191">
        <v>1</v>
      </c>
      <c r="AV191" s="10" t="s">
        <v>494</v>
      </c>
      <c r="AW191" s="10" t="s">
        <v>2108</v>
      </c>
    </row>
    <row r="192" spans="1:49" x14ac:dyDescent="0.25">
      <c r="A192" t="s">
        <v>229</v>
      </c>
      <c r="B192" t="s">
        <v>527</v>
      </c>
      <c r="C192" t="s">
        <v>66</v>
      </c>
      <c r="D192" t="s">
        <v>40</v>
      </c>
      <c r="E192" t="s">
        <v>635</v>
      </c>
      <c r="F192" t="s">
        <v>636</v>
      </c>
      <c r="G192" t="s">
        <v>637</v>
      </c>
      <c r="H192" t="s">
        <v>642</v>
      </c>
      <c r="I192" t="s">
        <v>653</v>
      </c>
      <c r="J192" t="s">
        <v>695</v>
      </c>
      <c r="K192" t="s">
        <v>910</v>
      </c>
      <c r="L192" t="s">
        <v>1172</v>
      </c>
      <c r="M192" s="5">
        <v>1722</v>
      </c>
      <c r="N192" t="s">
        <v>1683</v>
      </c>
      <c r="O192" t="s">
        <v>1791</v>
      </c>
      <c r="P192" t="s">
        <v>67</v>
      </c>
      <c r="Q192" t="s">
        <v>1795</v>
      </c>
      <c r="R192" t="s">
        <v>1866</v>
      </c>
      <c r="S192" t="s">
        <v>1790</v>
      </c>
      <c r="T192" t="s">
        <v>68</v>
      </c>
      <c r="U192" t="s">
        <v>39</v>
      </c>
      <c r="V192" t="s">
        <v>39</v>
      </c>
      <c r="W192" t="s">
        <v>1792</v>
      </c>
      <c r="X192" t="s">
        <v>1792</v>
      </c>
      <c r="Y192" t="s">
        <v>39</v>
      </c>
      <c r="Z192" t="s">
        <v>39</v>
      </c>
      <c r="AA192" t="s">
        <v>1792</v>
      </c>
      <c r="AB192" t="s">
        <v>1792</v>
      </c>
      <c r="AD192" t="s">
        <v>1866</v>
      </c>
      <c r="AE192" t="s">
        <v>1790</v>
      </c>
      <c r="AF192" t="s">
        <v>68</v>
      </c>
      <c r="AG192" t="s">
        <v>1969</v>
      </c>
      <c r="AH192">
        <v>0.24</v>
      </c>
      <c r="AI192">
        <f t="shared" si="14"/>
        <v>0</v>
      </c>
      <c r="AJ192" s="5">
        <v>0</v>
      </c>
      <c r="AK192" t="s">
        <v>1795</v>
      </c>
      <c r="AL192" s="5">
        <v>1</v>
      </c>
      <c r="AM192" s="8">
        <f t="shared" si="11"/>
        <v>1</v>
      </c>
      <c r="AN192">
        <f t="shared" si="12"/>
        <v>1</v>
      </c>
      <c r="AO192" t="s">
        <v>2081</v>
      </c>
      <c r="AP192" t="s">
        <v>2085</v>
      </c>
      <c r="AR192" t="str">
        <f t="shared" si="15"/>
        <v>NPK</v>
      </c>
      <c r="AS192">
        <v>1</v>
      </c>
      <c r="AV192" s="9" t="s">
        <v>494</v>
      </c>
      <c r="AW192" s="9" t="s">
        <v>2109</v>
      </c>
    </row>
    <row r="193" spans="1:49" x14ac:dyDescent="0.25">
      <c r="A193" t="s">
        <v>230</v>
      </c>
      <c r="B193" t="s">
        <v>528</v>
      </c>
      <c r="C193" t="s">
        <v>66</v>
      </c>
      <c r="D193" t="s">
        <v>40</v>
      </c>
      <c r="E193" t="s">
        <v>635</v>
      </c>
      <c r="F193" t="s">
        <v>636</v>
      </c>
      <c r="G193" t="s">
        <v>637</v>
      </c>
      <c r="H193" t="s">
        <v>642</v>
      </c>
      <c r="I193" t="s">
        <v>653</v>
      </c>
      <c r="J193" t="s">
        <v>695</v>
      </c>
      <c r="K193" t="s">
        <v>911</v>
      </c>
      <c r="L193" t="s">
        <v>1173</v>
      </c>
      <c r="M193" s="5">
        <v>1713</v>
      </c>
      <c r="N193" t="s">
        <v>1684</v>
      </c>
      <c r="O193" t="s">
        <v>1791</v>
      </c>
      <c r="P193" t="s">
        <v>80</v>
      </c>
      <c r="Q193" t="s">
        <v>1795</v>
      </c>
      <c r="R193" t="s">
        <v>1867</v>
      </c>
      <c r="S193" t="s">
        <v>1790</v>
      </c>
      <c r="T193" t="s">
        <v>86</v>
      </c>
      <c r="U193" t="s">
        <v>40</v>
      </c>
      <c r="V193" t="s">
        <v>39</v>
      </c>
      <c r="W193" t="s">
        <v>39</v>
      </c>
      <c r="X193" t="s">
        <v>1792</v>
      </c>
      <c r="Y193" t="s">
        <v>40</v>
      </c>
      <c r="Z193" t="s">
        <v>40</v>
      </c>
      <c r="AA193" t="s">
        <v>39</v>
      </c>
      <c r="AB193" t="s">
        <v>1792</v>
      </c>
      <c r="AD193" t="s">
        <v>1939</v>
      </c>
      <c r="AE193" t="s">
        <v>1791</v>
      </c>
      <c r="AF193" t="s">
        <v>54</v>
      </c>
      <c r="AG193" t="s">
        <v>1984</v>
      </c>
      <c r="AH193">
        <v>0.75</v>
      </c>
      <c r="AI193">
        <f t="shared" si="14"/>
        <v>0</v>
      </c>
      <c r="AJ193" s="5">
        <v>0</v>
      </c>
      <c r="AK193" t="s">
        <v>1795</v>
      </c>
      <c r="AL193" s="5">
        <v>1</v>
      </c>
      <c r="AM193" s="8">
        <f t="shared" si="11"/>
        <v>1</v>
      </c>
      <c r="AN193">
        <f t="shared" si="12"/>
        <v>1</v>
      </c>
      <c r="AO193" t="s">
        <v>2081</v>
      </c>
      <c r="AP193" t="s">
        <v>2085</v>
      </c>
      <c r="AR193" t="str">
        <f t="shared" si="15"/>
        <v>Dursban</v>
      </c>
      <c r="AS193">
        <v>1</v>
      </c>
      <c r="AV193" s="10" t="s">
        <v>495</v>
      </c>
      <c r="AW193" s="10" t="s">
        <v>2108</v>
      </c>
    </row>
    <row r="194" spans="1:49" x14ac:dyDescent="0.25">
      <c r="A194" t="s">
        <v>231</v>
      </c>
      <c r="B194" t="s">
        <v>529</v>
      </c>
      <c r="C194" t="s">
        <v>66</v>
      </c>
      <c r="D194" t="s">
        <v>40</v>
      </c>
      <c r="E194" t="s">
        <v>635</v>
      </c>
      <c r="F194" t="s">
        <v>636</v>
      </c>
      <c r="G194" t="s">
        <v>637</v>
      </c>
      <c r="H194" t="s">
        <v>642</v>
      </c>
      <c r="I194" t="s">
        <v>653</v>
      </c>
      <c r="K194" t="s">
        <v>912</v>
      </c>
      <c r="L194" t="s">
        <v>1174</v>
      </c>
      <c r="M194" s="5">
        <v>1638</v>
      </c>
      <c r="N194" t="s">
        <v>1685</v>
      </c>
      <c r="O194" t="s">
        <v>1791</v>
      </c>
      <c r="P194" t="s">
        <v>77</v>
      </c>
      <c r="Q194" t="s">
        <v>1795</v>
      </c>
      <c r="R194" t="s">
        <v>1868</v>
      </c>
      <c r="S194" t="s">
        <v>1790</v>
      </c>
      <c r="T194" t="s">
        <v>76</v>
      </c>
      <c r="U194" t="s">
        <v>39</v>
      </c>
      <c r="V194" t="s">
        <v>1792</v>
      </c>
      <c r="W194" t="s">
        <v>39</v>
      </c>
      <c r="X194" t="s">
        <v>1792</v>
      </c>
      <c r="Y194" t="s">
        <v>39</v>
      </c>
      <c r="Z194" t="s">
        <v>40</v>
      </c>
      <c r="AA194" t="s">
        <v>39</v>
      </c>
      <c r="AB194" t="s">
        <v>1792</v>
      </c>
      <c r="AD194" t="s">
        <v>1868</v>
      </c>
      <c r="AE194" t="s">
        <v>1790</v>
      </c>
      <c r="AF194" t="s">
        <v>76</v>
      </c>
      <c r="AG194" t="s">
        <v>1969</v>
      </c>
      <c r="AH194">
        <v>2.5</v>
      </c>
      <c r="AI194">
        <f t="shared" si="14"/>
        <v>1</v>
      </c>
      <c r="AJ194" s="5">
        <v>1</v>
      </c>
      <c r="AK194" t="s">
        <v>1795</v>
      </c>
      <c r="AL194" s="5">
        <v>1</v>
      </c>
      <c r="AM194" s="8">
        <f t="shared" si="11"/>
        <v>3</v>
      </c>
      <c r="AN194">
        <f t="shared" si="12"/>
        <v>2</v>
      </c>
      <c r="AP194" t="s">
        <v>2085</v>
      </c>
      <c r="AQ194" t="s">
        <v>2081</v>
      </c>
      <c r="AR194" t="str">
        <f t="shared" si="15"/>
        <v>Dursban</v>
      </c>
      <c r="AS194">
        <v>1</v>
      </c>
      <c r="AV194" s="9" t="s">
        <v>495</v>
      </c>
      <c r="AW194" s="9" t="s">
        <v>2109</v>
      </c>
    </row>
    <row r="195" spans="1:49" x14ac:dyDescent="0.25">
      <c r="A195" t="s">
        <v>232</v>
      </c>
      <c r="B195" t="s">
        <v>530</v>
      </c>
      <c r="C195" t="s">
        <v>67</v>
      </c>
      <c r="D195" t="s">
        <v>40</v>
      </c>
      <c r="E195" t="s">
        <v>635</v>
      </c>
      <c r="F195" t="s">
        <v>636</v>
      </c>
      <c r="G195" t="s">
        <v>637</v>
      </c>
      <c r="H195" t="s">
        <v>642</v>
      </c>
      <c r="I195" t="s">
        <v>654</v>
      </c>
      <c r="J195" t="s">
        <v>696</v>
      </c>
      <c r="K195" t="s">
        <v>913</v>
      </c>
      <c r="L195" t="s">
        <v>1175</v>
      </c>
      <c r="M195" s="5">
        <v>1647</v>
      </c>
      <c r="N195" t="s">
        <v>1686</v>
      </c>
      <c r="O195" t="s">
        <v>1791</v>
      </c>
      <c r="P195" t="s">
        <v>84</v>
      </c>
      <c r="Q195" t="s">
        <v>1794</v>
      </c>
      <c r="T195" t="s">
        <v>1792</v>
      </c>
      <c r="U195" t="s">
        <v>40</v>
      </c>
      <c r="V195" t="s">
        <v>40</v>
      </c>
      <c r="W195" t="s">
        <v>1792</v>
      </c>
      <c r="X195" t="s">
        <v>1792</v>
      </c>
      <c r="Y195" t="s">
        <v>40</v>
      </c>
      <c r="Z195" t="s">
        <v>40</v>
      </c>
      <c r="AA195" t="s">
        <v>39</v>
      </c>
      <c r="AB195" t="s">
        <v>1792</v>
      </c>
      <c r="AD195" t="s">
        <v>1940</v>
      </c>
      <c r="AE195" t="s">
        <v>1791</v>
      </c>
      <c r="AF195" t="s">
        <v>57</v>
      </c>
      <c r="AG195" t="s">
        <v>2005</v>
      </c>
      <c r="AH195">
        <v>1</v>
      </c>
      <c r="AI195">
        <f t="shared" si="14"/>
        <v>0.5</v>
      </c>
      <c r="AJ195" s="5">
        <v>1</v>
      </c>
      <c r="AK195" t="s">
        <v>1795</v>
      </c>
      <c r="AL195" s="5">
        <v>1</v>
      </c>
      <c r="AM195" s="8">
        <f t="shared" ref="AM195:AM258" si="16">AI195+AJ195+AL195</f>
        <v>2.5</v>
      </c>
      <c r="AN195">
        <f t="shared" ref="AN195:AN258" si="17">IF(AM195&lt;1,0,IF(AM195&lt;2.5,1,2))</f>
        <v>2</v>
      </c>
      <c r="AP195" t="s">
        <v>2085</v>
      </c>
      <c r="AQ195" t="s">
        <v>2081</v>
      </c>
      <c r="AR195" t="str">
        <f t="shared" si="15"/>
        <v>Dursban</v>
      </c>
      <c r="AS195">
        <v>1</v>
      </c>
      <c r="AV195" s="10" t="s">
        <v>496</v>
      </c>
      <c r="AW195" s="10" t="s">
        <v>2108</v>
      </c>
    </row>
    <row r="196" spans="1:49" x14ac:dyDescent="0.25">
      <c r="A196" t="s">
        <v>233</v>
      </c>
      <c r="B196" t="s">
        <v>531</v>
      </c>
      <c r="C196" t="s">
        <v>67</v>
      </c>
      <c r="D196" t="s">
        <v>40</v>
      </c>
      <c r="E196" t="s">
        <v>635</v>
      </c>
      <c r="F196" t="s">
        <v>636</v>
      </c>
      <c r="G196" t="s">
        <v>637</v>
      </c>
      <c r="H196" t="s">
        <v>642</v>
      </c>
      <c r="I196" t="s">
        <v>654</v>
      </c>
      <c r="J196" t="s">
        <v>696</v>
      </c>
      <c r="K196" t="s">
        <v>914</v>
      </c>
      <c r="L196" t="s">
        <v>1176</v>
      </c>
      <c r="M196" s="5">
        <v>1651</v>
      </c>
      <c r="N196" t="s">
        <v>1687</v>
      </c>
      <c r="O196" t="s">
        <v>1791</v>
      </c>
      <c r="P196" t="s">
        <v>71</v>
      </c>
      <c r="Q196" t="s">
        <v>1794</v>
      </c>
      <c r="T196" t="s">
        <v>1792</v>
      </c>
      <c r="U196" t="s">
        <v>39</v>
      </c>
      <c r="V196" t="s">
        <v>39</v>
      </c>
      <c r="W196" t="s">
        <v>1792</v>
      </c>
      <c r="X196" t="s">
        <v>1792</v>
      </c>
      <c r="Y196" t="s">
        <v>41</v>
      </c>
      <c r="Z196" t="s">
        <v>39</v>
      </c>
      <c r="AA196" t="s">
        <v>1792</v>
      </c>
      <c r="AB196" t="s">
        <v>1792</v>
      </c>
      <c r="AD196" t="s">
        <v>1941</v>
      </c>
      <c r="AE196" t="s">
        <v>1791</v>
      </c>
      <c r="AF196" t="s">
        <v>70</v>
      </c>
      <c r="AG196" t="s">
        <v>1976</v>
      </c>
      <c r="AH196">
        <v>1</v>
      </c>
      <c r="AI196">
        <f t="shared" si="14"/>
        <v>0.5</v>
      </c>
      <c r="AJ196" s="5">
        <v>1</v>
      </c>
      <c r="AK196" t="s">
        <v>1795</v>
      </c>
      <c r="AL196" s="5">
        <v>1</v>
      </c>
      <c r="AM196" s="8">
        <f t="shared" si="16"/>
        <v>2.5</v>
      </c>
      <c r="AN196">
        <f t="shared" si="17"/>
        <v>2</v>
      </c>
      <c r="AP196" t="s">
        <v>2085</v>
      </c>
      <c r="AQ196" t="s">
        <v>2081</v>
      </c>
      <c r="AR196" t="str">
        <f t="shared" si="15"/>
        <v>Dursban</v>
      </c>
      <c r="AS196">
        <v>1</v>
      </c>
      <c r="AV196" s="9" t="s">
        <v>496</v>
      </c>
      <c r="AW196" s="9" t="s">
        <v>2109</v>
      </c>
    </row>
    <row r="197" spans="1:49" x14ac:dyDescent="0.25">
      <c r="A197" t="s">
        <v>234</v>
      </c>
      <c r="B197" t="s">
        <v>532</v>
      </c>
      <c r="C197" t="s">
        <v>67</v>
      </c>
      <c r="D197" t="s">
        <v>40</v>
      </c>
      <c r="E197" t="s">
        <v>635</v>
      </c>
      <c r="F197" t="s">
        <v>636</v>
      </c>
      <c r="G197" t="s">
        <v>637</v>
      </c>
      <c r="H197" t="s">
        <v>642</v>
      </c>
      <c r="I197" t="s">
        <v>654</v>
      </c>
      <c r="J197" t="s">
        <v>696</v>
      </c>
      <c r="K197" t="s">
        <v>915</v>
      </c>
      <c r="L197" t="s">
        <v>1177</v>
      </c>
      <c r="M197" s="5">
        <v>1611</v>
      </c>
      <c r="N197" t="s">
        <v>1688</v>
      </c>
      <c r="O197" t="s">
        <v>1790</v>
      </c>
      <c r="P197" t="s">
        <v>67</v>
      </c>
      <c r="Q197" t="s">
        <v>1795</v>
      </c>
      <c r="R197" t="s">
        <v>1869</v>
      </c>
      <c r="T197" t="s">
        <v>1792</v>
      </c>
      <c r="U197" t="s">
        <v>39</v>
      </c>
      <c r="V197" t="s">
        <v>39</v>
      </c>
      <c r="W197" t="s">
        <v>39</v>
      </c>
      <c r="X197" t="s">
        <v>1792</v>
      </c>
      <c r="Y197" t="s">
        <v>40</v>
      </c>
      <c r="Z197" t="s">
        <v>39</v>
      </c>
      <c r="AA197" t="s">
        <v>1792</v>
      </c>
      <c r="AB197" t="s">
        <v>1792</v>
      </c>
      <c r="AD197" t="s">
        <v>1942</v>
      </c>
      <c r="AE197" t="s">
        <v>1790</v>
      </c>
      <c r="AF197" t="s">
        <v>56</v>
      </c>
      <c r="AG197" t="s">
        <v>1982</v>
      </c>
      <c r="AH197">
        <v>1</v>
      </c>
      <c r="AI197">
        <f t="shared" si="14"/>
        <v>0.5</v>
      </c>
      <c r="AJ197" s="5">
        <v>0</v>
      </c>
      <c r="AK197" t="s">
        <v>1795</v>
      </c>
      <c r="AL197" s="5">
        <v>1</v>
      </c>
      <c r="AM197" s="8">
        <f t="shared" si="16"/>
        <v>1.5</v>
      </c>
      <c r="AN197">
        <f t="shared" si="17"/>
        <v>1</v>
      </c>
      <c r="AO197" t="s">
        <v>2081</v>
      </c>
      <c r="AP197" t="s">
        <v>2085</v>
      </c>
      <c r="AR197" t="str">
        <f t="shared" si="15"/>
        <v>Dursban</v>
      </c>
      <c r="AS197">
        <v>1</v>
      </c>
      <c r="AV197" s="10" t="s">
        <v>497</v>
      </c>
      <c r="AW197" s="10" t="s">
        <v>2108</v>
      </c>
    </row>
    <row r="198" spans="1:49" x14ac:dyDescent="0.25">
      <c r="A198" t="s">
        <v>235</v>
      </c>
      <c r="B198" t="s">
        <v>533</v>
      </c>
      <c r="C198" t="s">
        <v>62</v>
      </c>
      <c r="D198" t="s">
        <v>40</v>
      </c>
      <c r="E198" t="s">
        <v>635</v>
      </c>
      <c r="F198" t="s">
        <v>636</v>
      </c>
      <c r="G198" t="s">
        <v>637</v>
      </c>
      <c r="H198" t="s">
        <v>642</v>
      </c>
      <c r="I198" t="s">
        <v>652</v>
      </c>
      <c r="J198" t="s">
        <v>697</v>
      </c>
      <c r="K198" t="s">
        <v>916</v>
      </c>
      <c r="L198" t="s">
        <v>1178</v>
      </c>
      <c r="M198" s="5">
        <v>1730</v>
      </c>
      <c r="N198" t="s">
        <v>1689</v>
      </c>
      <c r="O198" t="s">
        <v>1791</v>
      </c>
      <c r="P198" t="s">
        <v>61</v>
      </c>
      <c r="Q198" t="s">
        <v>1795</v>
      </c>
      <c r="R198" t="s">
        <v>1870</v>
      </c>
      <c r="S198" t="s">
        <v>1791</v>
      </c>
      <c r="T198" t="s">
        <v>104</v>
      </c>
      <c r="U198" t="s">
        <v>39</v>
      </c>
      <c r="V198" t="s">
        <v>40</v>
      </c>
      <c r="W198" t="s">
        <v>1792</v>
      </c>
      <c r="X198" t="s">
        <v>39</v>
      </c>
      <c r="Y198" t="s">
        <v>1792</v>
      </c>
      <c r="Z198" t="s">
        <v>1792</v>
      </c>
      <c r="AA198" t="s">
        <v>1792</v>
      </c>
      <c r="AB198" t="s">
        <v>1792</v>
      </c>
      <c r="AD198" t="s">
        <v>1689</v>
      </c>
      <c r="AE198" t="s">
        <v>1791</v>
      </c>
      <c r="AF198" t="s">
        <v>61</v>
      </c>
      <c r="AG198" t="s">
        <v>2006</v>
      </c>
      <c r="AH198">
        <v>2</v>
      </c>
      <c r="AI198">
        <f t="shared" si="14"/>
        <v>0.5</v>
      </c>
      <c r="AJ198" s="5">
        <v>1</v>
      </c>
      <c r="AK198" t="s">
        <v>1795</v>
      </c>
      <c r="AL198" s="5">
        <v>1</v>
      </c>
      <c r="AM198" s="8">
        <f t="shared" si="16"/>
        <v>2.5</v>
      </c>
      <c r="AN198">
        <f t="shared" si="17"/>
        <v>2</v>
      </c>
      <c r="AP198" t="s">
        <v>2085</v>
      </c>
      <c r="AQ198" t="s">
        <v>2081</v>
      </c>
      <c r="AR198" t="str">
        <f t="shared" si="15"/>
        <v>NPK</v>
      </c>
      <c r="AS198">
        <v>1</v>
      </c>
      <c r="AV198" s="9" t="s">
        <v>497</v>
      </c>
      <c r="AW198" s="9" t="s">
        <v>2109</v>
      </c>
    </row>
    <row r="199" spans="1:49" x14ac:dyDescent="0.25">
      <c r="A199" t="s">
        <v>236</v>
      </c>
      <c r="B199" t="s">
        <v>534</v>
      </c>
      <c r="C199" t="s">
        <v>62</v>
      </c>
      <c r="D199" t="s">
        <v>40</v>
      </c>
      <c r="E199" t="s">
        <v>635</v>
      </c>
      <c r="F199" t="s">
        <v>636</v>
      </c>
      <c r="G199" t="s">
        <v>637</v>
      </c>
      <c r="H199" t="s">
        <v>642</v>
      </c>
      <c r="I199" t="s">
        <v>652</v>
      </c>
      <c r="J199" t="s">
        <v>698</v>
      </c>
      <c r="K199" t="s">
        <v>917</v>
      </c>
      <c r="L199" t="s">
        <v>1179</v>
      </c>
      <c r="M199" s="5">
        <v>1705</v>
      </c>
      <c r="N199" t="s">
        <v>1690</v>
      </c>
      <c r="O199" t="s">
        <v>1790</v>
      </c>
      <c r="P199" t="s">
        <v>75</v>
      </c>
      <c r="Q199" t="s">
        <v>1794</v>
      </c>
      <c r="T199" t="s">
        <v>1792</v>
      </c>
      <c r="U199" t="s">
        <v>39</v>
      </c>
      <c r="V199" t="s">
        <v>1792</v>
      </c>
      <c r="W199" t="s">
        <v>39</v>
      </c>
      <c r="X199" t="s">
        <v>1792</v>
      </c>
      <c r="Y199" t="s">
        <v>39</v>
      </c>
      <c r="Z199" t="s">
        <v>1792</v>
      </c>
      <c r="AA199" t="s">
        <v>39</v>
      </c>
      <c r="AB199" t="s">
        <v>1792</v>
      </c>
      <c r="AD199" t="s">
        <v>1690</v>
      </c>
      <c r="AE199" t="s">
        <v>1790</v>
      </c>
      <c r="AF199" t="s">
        <v>75</v>
      </c>
      <c r="AG199" t="s">
        <v>1969</v>
      </c>
      <c r="AH199">
        <v>0.14360000000000001</v>
      </c>
      <c r="AI199">
        <f t="shared" si="14"/>
        <v>0</v>
      </c>
      <c r="AJ199" s="5">
        <v>0</v>
      </c>
      <c r="AK199" t="s">
        <v>1795</v>
      </c>
      <c r="AL199" s="5">
        <v>1</v>
      </c>
      <c r="AM199" s="8">
        <f t="shared" si="16"/>
        <v>1</v>
      </c>
      <c r="AN199">
        <f t="shared" si="17"/>
        <v>1</v>
      </c>
      <c r="AO199" t="s">
        <v>2081</v>
      </c>
      <c r="AP199" t="s">
        <v>2085</v>
      </c>
      <c r="AR199" t="str">
        <f t="shared" si="15"/>
        <v>Urea</v>
      </c>
      <c r="AS199">
        <v>1</v>
      </c>
      <c r="AV199" s="10" t="s">
        <v>498</v>
      </c>
      <c r="AW199" s="10" t="s">
        <v>2108</v>
      </c>
    </row>
    <row r="200" spans="1:49" x14ac:dyDescent="0.25">
      <c r="A200" t="s">
        <v>237</v>
      </c>
      <c r="B200" t="s">
        <v>535</v>
      </c>
      <c r="C200" t="s">
        <v>62</v>
      </c>
      <c r="D200" t="s">
        <v>40</v>
      </c>
      <c r="E200" t="s">
        <v>635</v>
      </c>
      <c r="F200" t="s">
        <v>636</v>
      </c>
      <c r="G200" t="s">
        <v>637</v>
      </c>
      <c r="H200" t="s">
        <v>642</v>
      </c>
      <c r="I200" t="s">
        <v>652</v>
      </c>
      <c r="J200" t="s">
        <v>697</v>
      </c>
      <c r="K200" t="s">
        <v>918</v>
      </c>
      <c r="L200" t="s">
        <v>1180</v>
      </c>
      <c r="M200" s="5">
        <v>1664</v>
      </c>
      <c r="N200" t="s">
        <v>1691</v>
      </c>
      <c r="O200" t="s">
        <v>1791</v>
      </c>
      <c r="P200" t="s">
        <v>71</v>
      </c>
      <c r="Q200" t="s">
        <v>1795</v>
      </c>
      <c r="R200" t="s">
        <v>1871</v>
      </c>
      <c r="S200" t="s">
        <v>1790</v>
      </c>
      <c r="T200" t="s">
        <v>72</v>
      </c>
      <c r="U200" t="s">
        <v>39</v>
      </c>
      <c r="V200" t="s">
        <v>39</v>
      </c>
      <c r="W200" t="s">
        <v>1792</v>
      </c>
      <c r="X200" t="s">
        <v>1792</v>
      </c>
      <c r="Y200" t="s">
        <v>40</v>
      </c>
      <c r="Z200" t="s">
        <v>39</v>
      </c>
      <c r="AA200" t="s">
        <v>1792</v>
      </c>
      <c r="AB200" t="s">
        <v>1792</v>
      </c>
      <c r="AD200" t="s">
        <v>1691</v>
      </c>
      <c r="AE200" t="s">
        <v>1791</v>
      </c>
      <c r="AF200" t="s">
        <v>71</v>
      </c>
      <c r="AG200" t="s">
        <v>1976</v>
      </c>
      <c r="AH200">
        <v>0.75</v>
      </c>
      <c r="AI200">
        <f t="shared" si="14"/>
        <v>0</v>
      </c>
      <c r="AJ200" s="5">
        <v>0</v>
      </c>
      <c r="AK200" t="s">
        <v>1794</v>
      </c>
      <c r="AL200" s="5">
        <v>0</v>
      </c>
      <c r="AM200" s="8">
        <f t="shared" si="16"/>
        <v>0</v>
      </c>
      <c r="AN200">
        <f t="shared" si="17"/>
        <v>0</v>
      </c>
      <c r="AP200" t="s">
        <v>2085</v>
      </c>
      <c r="AQ200" t="s">
        <v>2081</v>
      </c>
      <c r="AR200" t="str">
        <f t="shared" si="15"/>
        <v>Urea</v>
      </c>
      <c r="AS200">
        <v>1</v>
      </c>
      <c r="AV200" s="9" t="s">
        <v>498</v>
      </c>
      <c r="AW200" s="9" t="s">
        <v>2109</v>
      </c>
    </row>
    <row r="201" spans="1:49" x14ac:dyDescent="0.25">
      <c r="A201" t="s">
        <v>238</v>
      </c>
      <c r="B201" t="s">
        <v>536</v>
      </c>
      <c r="C201" t="s">
        <v>62</v>
      </c>
      <c r="D201" t="s">
        <v>40</v>
      </c>
      <c r="E201" t="s">
        <v>635</v>
      </c>
      <c r="F201" t="s">
        <v>636</v>
      </c>
      <c r="G201" t="s">
        <v>637</v>
      </c>
      <c r="H201" t="s">
        <v>642</v>
      </c>
      <c r="I201" t="s">
        <v>652</v>
      </c>
      <c r="J201" t="s">
        <v>697</v>
      </c>
      <c r="K201" t="s">
        <v>919</v>
      </c>
      <c r="L201" t="s">
        <v>1181</v>
      </c>
      <c r="M201" s="5">
        <v>1673</v>
      </c>
      <c r="N201" t="s">
        <v>1692</v>
      </c>
      <c r="O201" t="s">
        <v>1790</v>
      </c>
      <c r="P201" t="s">
        <v>105</v>
      </c>
      <c r="Q201" t="s">
        <v>1794</v>
      </c>
      <c r="T201" t="s">
        <v>1792</v>
      </c>
      <c r="U201" t="s">
        <v>1792</v>
      </c>
      <c r="V201" t="s">
        <v>1792</v>
      </c>
      <c r="W201" t="s">
        <v>1792</v>
      </c>
      <c r="X201" t="s">
        <v>39</v>
      </c>
      <c r="Y201" t="s">
        <v>1792</v>
      </c>
      <c r="Z201" t="s">
        <v>39</v>
      </c>
      <c r="AA201" t="s">
        <v>1792</v>
      </c>
      <c r="AB201" t="s">
        <v>39</v>
      </c>
      <c r="AD201" t="s">
        <v>1943</v>
      </c>
      <c r="AE201" t="s">
        <v>1790</v>
      </c>
      <c r="AF201" t="s">
        <v>68</v>
      </c>
      <c r="AH201">
        <v>3.048</v>
      </c>
      <c r="AI201">
        <f t="shared" si="14"/>
        <v>1</v>
      </c>
      <c r="AJ201" s="5">
        <v>0</v>
      </c>
      <c r="AK201" t="s">
        <v>1794</v>
      </c>
      <c r="AL201" s="5">
        <v>0</v>
      </c>
      <c r="AM201" s="8">
        <f t="shared" si="16"/>
        <v>1</v>
      </c>
      <c r="AN201">
        <f t="shared" si="17"/>
        <v>1</v>
      </c>
      <c r="AP201" t="s">
        <v>2085</v>
      </c>
      <c r="AQ201" t="s">
        <v>2081</v>
      </c>
      <c r="AR201" t="str">
        <f t="shared" si="15"/>
        <v>NPK</v>
      </c>
      <c r="AS201">
        <v>1</v>
      </c>
      <c r="AV201" s="10" t="s">
        <v>499</v>
      </c>
      <c r="AW201" s="10" t="s">
        <v>2108</v>
      </c>
    </row>
    <row r="202" spans="1:49" x14ac:dyDescent="0.25">
      <c r="A202" t="s">
        <v>239</v>
      </c>
      <c r="B202" t="s">
        <v>537</v>
      </c>
      <c r="C202" t="s">
        <v>62</v>
      </c>
      <c r="D202" t="s">
        <v>40</v>
      </c>
      <c r="E202" t="s">
        <v>635</v>
      </c>
      <c r="F202" t="s">
        <v>636</v>
      </c>
      <c r="G202" t="s">
        <v>637</v>
      </c>
      <c r="H202" t="s">
        <v>642</v>
      </c>
      <c r="I202" t="s">
        <v>652</v>
      </c>
      <c r="J202" t="s">
        <v>697</v>
      </c>
      <c r="K202" t="s">
        <v>920</v>
      </c>
      <c r="L202" t="s">
        <v>1182</v>
      </c>
      <c r="M202" s="5">
        <v>1723</v>
      </c>
      <c r="N202" t="s">
        <v>1693</v>
      </c>
      <c r="O202" t="s">
        <v>1790</v>
      </c>
      <c r="P202" t="s">
        <v>66</v>
      </c>
      <c r="Q202" t="s">
        <v>1794</v>
      </c>
      <c r="T202" t="s">
        <v>1792</v>
      </c>
      <c r="U202" t="s">
        <v>1792</v>
      </c>
      <c r="V202" t="s">
        <v>39</v>
      </c>
      <c r="W202" t="s">
        <v>1792</v>
      </c>
      <c r="X202" t="s">
        <v>1792</v>
      </c>
      <c r="Y202" t="s">
        <v>40</v>
      </c>
      <c r="Z202" t="s">
        <v>39</v>
      </c>
      <c r="AA202" t="s">
        <v>1792</v>
      </c>
      <c r="AB202" t="s">
        <v>1792</v>
      </c>
      <c r="AD202" t="s">
        <v>1693</v>
      </c>
      <c r="AE202" t="s">
        <v>1790</v>
      </c>
      <c r="AF202" t="s">
        <v>66</v>
      </c>
      <c r="AG202" t="s">
        <v>1969</v>
      </c>
      <c r="AH202">
        <v>0.40739999999999998</v>
      </c>
      <c r="AI202">
        <f t="shared" si="14"/>
        <v>0</v>
      </c>
      <c r="AJ202" s="5">
        <v>1</v>
      </c>
      <c r="AK202" t="s">
        <v>1795</v>
      </c>
      <c r="AL202" s="5">
        <v>1</v>
      </c>
      <c r="AM202" s="8">
        <f t="shared" si="16"/>
        <v>2</v>
      </c>
      <c r="AN202">
        <f t="shared" si="17"/>
        <v>1</v>
      </c>
      <c r="AP202" t="s">
        <v>2085</v>
      </c>
      <c r="AQ202" t="s">
        <v>2081</v>
      </c>
      <c r="AR202" t="str">
        <f t="shared" si="15"/>
        <v>NPK</v>
      </c>
      <c r="AS202">
        <v>1</v>
      </c>
      <c r="AV202" s="9" t="s">
        <v>499</v>
      </c>
      <c r="AW202" s="9" t="s">
        <v>2109</v>
      </c>
    </row>
    <row r="203" spans="1:49" x14ac:dyDescent="0.25">
      <c r="A203" t="s">
        <v>240</v>
      </c>
      <c r="B203" t="s">
        <v>538</v>
      </c>
      <c r="C203" t="s">
        <v>65</v>
      </c>
      <c r="D203" t="s">
        <v>40</v>
      </c>
      <c r="E203" t="s">
        <v>635</v>
      </c>
      <c r="F203" t="s">
        <v>636</v>
      </c>
      <c r="G203" t="s">
        <v>637</v>
      </c>
      <c r="H203" t="s">
        <v>642</v>
      </c>
      <c r="I203" t="s">
        <v>653</v>
      </c>
      <c r="J203" t="s">
        <v>692</v>
      </c>
      <c r="K203" t="s">
        <v>921</v>
      </c>
      <c r="L203" t="s">
        <v>1183</v>
      </c>
      <c r="M203" s="5">
        <v>1644</v>
      </c>
      <c r="N203" t="s">
        <v>1694</v>
      </c>
      <c r="O203" t="s">
        <v>1791</v>
      </c>
      <c r="P203" t="s">
        <v>88</v>
      </c>
      <c r="Q203" t="s">
        <v>1795</v>
      </c>
      <c r="R203" t="s">
        <v>1872</v>
      </c>
      <c r="S203" t="s">
        <v>1790</v>
      </c>
      <c r="T203" t="s">
        <v>91</v>
      </c>
      <c r="U203" t="s">
        <v>40</v>
      </c>
      <c r="V203" t="s">
        <v>40</v>
      </c>
      <c r="W203" t="s">
        <v>39</v>
      </c>
      <c r="X203" t="s">
        <v>1792</v>
      </c>
      <c r="Y203" t="s">
        <v>40</v>
      </c>
      <c r="Z203" t="s">
        <v>1792</v>
      </c>
      <c r="AA203" t="s">
        <v>39</v>
      </c>
      <c r="AB203" t="s">
        <v>1792</v>
      </c>
      <c r="AD203" t="s">
        <v>1944</v>
      </c>
      <c r="AE203" t="s">
        <v>1791</v>
      </c>
      <c r="AF203" t="s">
        <v>55</v>
      </c>
      <c r="AG203" t="s">
        <v>1984</v>
      </c>
      <c r="AH203">
        <v>1.65</v>
      </c>
      <c r="AI203">
        <f t="shared" si="14"/>
        <v>0.5</v>
      </c>
      <c r="AJ203" s="5">
        <v>1</v>
      </c>
      <c r="AK203" t="s">
        <v>1795</v>
      </c>
      <c r="AL203" s="5">
        <v>1</v>
      </c>
      <c r="AM203" s="8">
        <f t="shared" si="16"/>
        <v>2.5</v>
      </c>
      <c r="AN203">
        <f t="shared" si="17"/>
        <v>2</v>
      </c>
      <c r="AP203" t="s">
        <v>2085</v>
      </c>
      <c r="AQ203" t="s">
        <v>2081</v>
      </c>
      <c r="AR203" t="str">
        <f t="shared" si="15"/>
        <v>Dursban</v>
      </c>
      <c r="AS203">
        <v>1</v>
      </c>
      <c r="AV203" s="10" t="s">
        <v>481</v>
      </c>
      <c r="AW203" s="10" t="s">
        <v>2108</v>
      </c>
    </row>
    <row r="204" spans="1:49" x14ac:dyDescent="0.25">
      <c r="A204" t="s">
        <v>241</v>
      </c>
      <c r="B204" t="s">
        <v>539</v>
      </c>
      <c r="C204" t="s">
        <v>61</v>
      </c>
      <c r="D204" t="s">
        <v>40</v>
      </c>
      <c r="E204" t="s">
        <v>635</v>
      </c>
      <c r="F204" t="s">
        <v>636</v>
      </c>
      <c r="G204" t="s">
        <v>637</v>
      </c>
      <c r="H204" t="s">
        <v>642</v>
      </c>
      <c r="I204" t="s">
        <v>652</v>
      </c>
      <c r="J204" t="s">
        <v>699</v>
      </c>
      <c r="K204" t="s">
        <v>922</v>
      </c>
      <c r="L204" t="s">
        <v>1184</v>
      </c>
      <c r="M204" s="5">
        <v>1793</v>
      </c>
      <c r="N204" t="s">
        <v>1695</v>
      </c>
      <c r="O204" t="s">
        <v>1791</v>
      </c>
      <c r="P204" t="s">
        <v>77</v>
      </c>
      <c r="Q204" t="s">
        <v>1795</v>
      </c>
      <c r="R204" t="s">
        <v>1873</v>
      </c>
      <c r="S204" t="s">
        <v>1790</v>
      </c>
      <c r="T204" t="s">
        <v>70</v>
      </c>
      <c r="U204" t="s">
        <v>1792</v>
      </c>
      <c r="V204" t="s">
        <v>39</v>
      </c>
      <c r="W204" t="s">
        <v>1792</v>
      </c>
      <c r="X204" t="s">
        <v>1792</v>
      </c>
      <c r="Y204" t="s">
        <v>42</v>
      </c>
      <c r="Z204" t="s">
        <v>39</v>
      </c>
      <c r="AA204" t="s">
        <v>1792</v>
      </c>
      <c r="AB204" t="s">
        <v>1792</v>
      </c>
      <c r="AD204" t="s">
        <v>1945</v>
      </c>
      <c r="AE204" t="s">
        <v>1790</v>
      </c>
      <c r="AF204" t="s">
        <v>50</v>
      </c>
      <c r="AG204" t="s">
        <v>1972</v>
      </c>
      <c r="AH204">
        <v>0.75</v>
      </c>
      <c r="AI204">
        <f t="shared" si="14"/>
        <v>0</v>
      </c>
      <c r="AJ204" s="5">
        <v>1</v>
      </c>
      <c r="AK204" t="s">
        <v>1795</v>
      </c>
      <c r="AL204" s="5">
        <v>1</v>
      </c>
      <c r="AM204" s="8">
        <f t="shared" si="16"/>
        <v>2</v>
      </c>
      <c r="AN204">
        <f t="shared" si="17"/>
        <v>1</v>
      </c>
      <c r="AP204" t="s">
        <v>2085</v>
      </c>
      <c r="AQ204" t="s">
        <v>2081</v>
      </c>
      <c r="AR204" t="str">
        <f t="shared" si="15"/>
        <v>Thiodan</v>
      </c>
      <c r="AS204">
        <v>1</v>
      </c>
      <c r="AV204" s="9" t="s">
        <v>481</v>
      </c>
      <c r="AW204" s="9" t="s">
        <v>2109</v>
      </c>
    </row>
    <row r="205" spans="1:49" x14ac:dyDescent="0.25">
      <c r="A205" t="s">
        <v>242</v>
      </c>
      <c r="B205" t="s">
        <v>540</v>
      </c>
      <c r="C205" t="s">
        <v>62</v>
      </c>
      <c r="D205" t="s">
        <v>40</v>
      </c>
      <c r="E205" t="s">
        <v>635</v>
      </c>
      <c r="F205" t="s">
        <v>636</v>
      </c>
      <c r="G205" t="s">
        <v>637</v>
      </c>
      <c r="H205" t="s">
        <v>642</v>
      </c>
      <c r="I205" t="s">
        <v>652</v>
      </c>
      <c r="J205" t="s">
        <v>700</v>
      </c>
      <c r="K205" t="s">
        <v>923</v>
      </c>
      <c r="L205" t="s">
        <v>1185</v>
      </c>
      <c r="M205" s="5">
        <v>1712</v>
      </c>
      <c r="N205" t="s">
        <v>1696</v>
      </c>
      <c r="O205" t="s">
        <v>1790</v>
      </c>
      <c r="P205" t="s">
        <v>87</v>
      </c>
      <c r="Q205" t="s">
        <v>1794</v>
      </c>
      <c r="T205" t="s">
        <v>1792</v>
      </c>
      <c r="U205" t="s">
        <v>41</v>
      </c>
      <c r="V205" t="s">
        <v>1792</v>
      </c>
      <c r="W205" t="s">
        <v>39</v>
      </c>
      <c r="X205" t="s">
        <v>1792</v>
      </c>
      <c r="Y205" t="s">
        <v>40</v>
      </c>
      <c r="Z205" t="s">
        <v>1792</v>
      </c>
      <c r="AA205" t="s">
        <v>39</v>
      </c>
      <c r="AB205" t="s">
        <v>1792</v>
      </c>
      <c r="AD205" t="s">
        <v>1946</v>
      </c>
      <c r="AE205" t="s">
        <v>1791</v>
      </c>
      <c r="AF205" t="s">
        <v>75</v>
      </c>
      <c r="AG205" t="s">
        <v>1976</v>
      </c>
      <c r="AH205">
        <v>3</v>
      </c>
      <c r="AI205">
        <f t="shared" si="14"/>
        <v>1</v>
      </c>
      <c r="AJ205" s="5">
        <v>1</v>
      </c>
      <c r="AK205" t="s">
        <v>1795</v>
      </c>
      <c r="AL205" s="5">
        <v>1</v>
      </c>
      <c r="AM205" s="8">
        <f t="shared" si="16"/>
        <v>3</v>
      </c>
      <c r="AN205">
        <f t="shared" si="17"/>
        <v>2</v>
      </c>
      <c r="AP205" t="s">
        <v>2085</v>
      </c>
      <c r="AQ205" t="s">
        <v>2081</v>
      </c>
      <c r="AR205" t="str">
        <f t="shared" si="15"/>
        <v>DAP,NPK</v>
      </c>
      <c r="AS205">
        <v>1</v>
      </c>
      <c r="AV205" s="10" t="s">
        <v>500</v>
      </c>
      <c r="AW205" s="10" t="s">
        <v>2108</v>
      </c>
    </row>
    <row r="206" spans="1:49" x14ac:dyDescent="0.25">
      <c r="A206" t="s">
        <v>243</v>
      </c>
      <c r="B206" t="s">
        <v>541</v>
      </c>
      <c r="C206" t="s">
        <v>62</v>
      </c>
      <c r="D206" t="s">
        <v>40</v>
      </c>
      <c r="E206" t="s">
        <v>635</v>
      </c>
      <c r="F206" t="s">
        <v>636</v>
      </c>
      <c r="G206" t="s">
        <v>637</v>
      </c>
      <c r="H206" t="s">
        <v>642</v>
      </c>
      <c r="I206" t="s">
        <v>652</v>
      </c>
      <c r="J206" t="s">
        <v>697</v>
      </c>
      <c r="K206" t="s">
        <v>924</v>
      </c>
      <c r="L206" t="s">
        <v>1186</v>
      </c>
      <c r="M206" s="5">
        <v>1685</v>
      </c>
      <c r="N206" t="s">
        <v>1697</v>
      </c>
      <c r="O206" t="s">
        <v>1791</v>
      </c>
      <c r="P206" t="s">
        <v>94</v>
      </c>
      <c r="Q206" t="s">
        <v>1794</v>
      </c>
      <c r="T206" t="s">
        <v>1792</v>
      </c>
      <c r="U206" t="s">
        <v>1792</v>
      </c>
      <c r="V206" t="s">
        <v>39</v>
      </c>
      <c r="W206" t="s">
        <v>39</v>
      </c>
      <c r="X206" t="s">
        <v>1792</v>
      </c>
      <c r="Y206" t="s">
        <v>1792</v>
      </c>
      <c r="Z206" t="s">
        <v>40</v>
      </c>
      <c r="AA206" t="s">
        <v>1792</v>
      </c>
      <c r="AB206" t="s">
        <v>1792</v>
      </c>
      <c r="AD206" t="s">
        <v>1947</v>
      </c>
      <c r="AE206" t="s">
        <v>1790</v>
      </c>
      <c r="AF206" t="s">
        <v>61</v>
      </c>
      <c r="AG206" t="s">
        <v>1982</v>
      </c>
      <c r="AH206">
        <v>0.3644</v>
      </c>
      <c r="AI206">
        <f t="shared" si="14"/>
        <v>0</v>
      </c>
      <c r="AJ206" s="5">
        <v>0</v>
      </c>
      <c r="AK206" t="s">
        <v>1794</v>
      </c>
      <c r="AL206" s="5">
        <v>0</v>
      </c>
      <c r="AM206" s="8">
        <f t="shared" si="16"/>
        <v>0</v>
      </c>
      <c r="AN206">
        <f t="shared" si="17"/>
        <v>0</v>
      </c>
      <c r="AP206" t="s">
        <v>2085</v>
      </c>
      <c r="AQ206" t="s">
        <v>2081</v>
      </c>
      <c r="AR206" t="str">
        <f t="shared" si="15"/>
        <v>DAP,NPK</v>
      </c>
      <c r="AS206">
        <v>1</v>
      </c>
      <c r="AV206" s="9" t="s">
        <v>500</v>
      </c>
      <c r="AW206" s="9" t="s">
        <v>2109</v>
      </c>
    </row>
    <row r="207" spans="1:49" x14ac:dyDescent="0.25">
      <c r="A207" t="s">
        <v>244</v>
      </c>
      <c r="B207" t="s">
        <v>542</v>
      </c>
      <c r="C207" t="s">
        <v>62</v>
      </c>
      <c r="D207" t="s">
        <v>40</v>
      </c>
      <c r="E207" t="s">
        <v>635</v>
      </c>
      <c r="F207" t="s">
        <v>636</v>
      </c>
      <c r="G207" t="s">
        <v>637</v>
      </c>
      <c r="H207" t="s">
        <v>642</v>
      </c>
      <c r="I207" t="s">
        <v>652</v>
      </c>
      <c r="J207" t="s">
        <v>697</v>
      </c>
      <c r="K207" t="s">
        <v>925</v>
      </c>
      <c r="L207" t="s">
        <v>1187</v>
      </c>
      <c r="M207" s="5">
        <v>1710</v>
      </c>
      <c r="N207" t="s">
        <v>1698</v>
      </c>
      <c r="O207" t="s">
        <v>1791</v>
      </c>
      <c r="P207" t="s">
        <v>85</v>
      </c>
      <c r="Q207" t="s">
        <v>1794</v>
      </c>
      <c r="T207" t="s">
        <v>1792</v>
      </c>
      <c r="U207" t="s">
        <v>1792</v>
      </c>
      <c r="V207" t="s">
        <v>39</v>
      </c>
      <c r="W207" t="s">
        <v>39</v>
      </c>
      <c r="X207" t="s">
        <v>1792</v>
      </c>
      <c r="Y207" t="s">
        <v>1792</v>
      </c>
      <c r="Z207" t="s">
        <v>39</v>
      </c>
      <c r="AA207" t="s">
        <v>1792</v>
      </c>
      <c r="AB207" t="s">
        <v>1792</v>
      </c>
      <c r="AD207" t="s">
        <v>1948</v>
      </c>
      <c r="AE207" t="s">
        <v>1791</v>
      </c>
      <c r="AF207" t="s">
        <v>56</v>
      </c>
      <c r="AG207" t="s">
        <v>2007</v>
      </c>
      <c r="AH207">
        <v>1.52</v>
      </c>
      <c r="AI207">
        <f t="shared" si="14"/>
        <v>0.5</v>
      </c>
      <c r="AJ207" s="5">
        <v>0</v>
      </c>
      <c r="AK207" t="s">
        <v>1794</v>
      </c>
      <c r="AL207" s="5">
        <v>0</v>
      </c>
      <c r="AM207" s="8">
        <f t="shared" si="16"/>
        <v>0.5</v>
      </c>
      <c r="AN207">
        <f t="shared" si="17"/>
        <v>0</v>
      </c>
      <c r="AP207" t="s">
        <v>2085</v>
      </c>
      <c r="AQ207" t="s">
        <v>2081</v>
      </c>
      <c r="AR207" t="str">
        <f t="shared" si="15"/>
        <v>DAP</v>
      </c>
      <c r="AS207">
        <v>1</v>
      </c>
      <c r="AV207" s="10" t="s">
        <v>501</v>
      </c>
      <c r="AW207" s="10" t="s">
        <v>2108</v>
      </c>
    </row>
    <row r="208" spans="1:49" x14ac:dyDescent="0.25">
      <c r="A208" t="s">
        <v>245</v>
      </c>
      <c r="B208" t="s">
        <v>543</v>
      </c>
      <c r="C208" t="s">
        <v>62</v>
      </c>
      <c r="D208" t="s">
        <v>40</v>
      </c>
      <c r="E208" t="s">
        <v>635</v>
      </c>
      <c r="F208" t="s">
        <v>636</v>
      </c>
      <c r="G208" t="s">
        <v>637</v>
      </c>
      <c r="H208" t="s">
        <v>642</v>
      </c>
      <c r="I208" t="s">
        <v>652</v>
      </c>
      <c r="J208" t="s">
        <v>701</v>
      </c>
      <c r="K208" t="s">
        <v>926</v>
      </c>
      <c r="L208" t="s">
        <v>1188</v>
      </c>
      <c r="M208" s="5">
        <v>1750</v>
      </c>
      <c r="N208" t="s">
        <v>1699</v>
      </c>
      <c r="O208" t="s">
        <v>1791</v>
      </c>
      <c r="P208" t="s">
        <v>88</v>
      </c>
      <c r="Q208" t="s">
        <v>1795</v>
      </c>
      <c r="R208" t="s">
        <v>1874</v>
      </c>
      <c r="S208" t="s">
        <v>1790</v>
      </c>
      <c r="T208" t="s">
        <v>88</v>
      </c>
      <c r="U208" t="s">
        <v>1792</v>
      </c>
      <c r="V208" t="s">
        <v>40</v>
      </c>
      <c r="W208" t="s">
        <v>39</v>
      </c>
      <c r="X208" t="s">
        <v>1792</v>
      </c>
      <c r="Y208" t="s">
        <v>40</v>
      </c>
      <c r="Z208" t="s">
        <v>1792</v>
      </c>
      <c r="AA208" t="s">
        <v>39</v>
      </c>
      <c r="AB208" t="s">
        <v>1792</v>
      </c>
      <c r="AD208" t="s">
        <v>1949</v>
      </c>
      <c r="AE208" t="s">
        <v>1791</v>
      </c>
      <c r="AF208" t="s">
        <v>54</v>
      </c>
      <c r="AG208" t="s">
        <v>2008</v>
      </c>
      <c r="AH208">
        <v>0.2</v>
      </c>
      <c r="AI208">
        <f t="shared" si="14"/>
        <v>0</v>
      </c>
      <c r="AJ208" s="5">
        <v>1</v>
      </c>
      <c r="AK208" t="s">
        <v>1795</v>
      </c>
      <c r="AL208" s="5">
        <v>1</v>
      </c>
      <c r="AM208" s="8">
        <f t="shared" si="16"/>
        <v>2</v>
      </c>
      <c r="AN208">
        <f t="shared" si="17"/>
        <v>1</v>
      </c>
      <c r="AP208" t="s">
        <v>2085</v>
      </c>
      <c r="AQ208" t="s">
        <v>2081</v>
      </c>
      <c r="AR208" t="str">
        <f t="shared" si="15"/>
        <v>Thiodan</v>
      </c>
      <c r="AS208">
        <v>1</v>
      </c>
      <c r="AV208" s="9" t="s">
        <v>501</v>
      </c>
      <c r="AW208" s="9" t="s">
        <v>2109</v>
      </c>
    </row>
    <row r="209" spans="1:49" x14ac:dyDescent="0.25">
      <c r="A209" t="s">
        <v>246</v>
      </c>
      <c r="B209" t="s">
        <v>544</v>
      </c>
      <c r="C209" t="s">
        <v>62</v>
      </c>
      <c r="D209" t="s">
        <v>40</v>
      </c>
      <c r="E209" t="s">
        <v>635</v>
      </c>
      <c r="F209" t="s">
        <v>636</v>
      </c>
      <c r="G209" t="s">
        <v>637</v>
      </c>
      <c r="H209" t="s">
        <v>642</v>
      </c>
      <c r="I209" t="s">
        <v>652</v>
      </c>
      <c r="J209" t="s">
        <v>701</v>
      </c>
      <c r="K209" t="s">
        <v>927</v>
      </c>
      <c r="L209" t="s">
        <v>1189</v>
      </c>
      <c r="M209" s="5">
        <v>1763</v>
      </c>
      <c r="N209" t="s">
        <v>1700</v>
      </c>
      <c r="O209" t="s">
        <v>1791</v>
      </c>
      <c r="P209" t="s">
        <v>70</v>
      </c>
      <c r="Q209" t="s">
        <v>1795</v>
      </c>
      <c r="R209" t="s">
        <v>1875</v>
      </c>
      <c r="S209" t="s">
        <v>1790</v>
      </c>
      <c r="T209" t="s">
        <v>72</v>
      </c>
      <c r="U209" t="s">
        <v>40</v>
      </c>
      <c r="V209" t="s">
        <v>39</v>
      </c>
      <c r="W209" t="s">
        <v>1792</v>
      </c>
      <c r="X209" t="s">
        <v>1792</v>
      </c>
      <c r="Y209" t="s">
        <v>39</v>
      </c>
      <c r="Z209" t="s">
        <v>39</v>
      </c>
      <c r="AA209" t="s">
        <v>1792</v>
      </c>
      <c r="AB209" t="s">
        <v>1792</v>
      </c>
      <c r="AD209" t="s">
        <v>1700</v>
      </c>
      <c r="AE209" t="s">
        <v>1791</v>
      </c>
      <c r="AF209" t="s">
        <v>70</v>
      </c>
      <c r="AG209" t="s">
        <v>1976</v>
      </c>
      <c r="AH209">
        <v>1</v>
      </c>
      <c r="AI209">
        <f t="shared" si="14"/>
        <v>0.5</v>
      </c>
      <c r="AJ209" s="5">
        <v>0</v>
      </c>
      <c r="AK209" t="s">
        <v>1794</v>
      </c>
      <c r="AL209" s="5">
        <v>0</v>
      </c>
      <c r="AM209" s="8">
        <f t="shared" si="16"/>
        <v>0.5</v>
      </c>
      <c r="AN209">
        <f t="shared" si="17"/>
        <v>0</v>
      </c>
      <c r="AP209" t="s">
        <v>2085</v>
      </c>
      <c r="AQ209" t="s">
        <v>2081</v>
      </c>
      <c r="AR209" t="str">
        <f t="shared" si="15"/>
        <v>NPK</v>
      </c>
      <c r="AS209">
        <v>1</v>
      </c>
      <c r="AV209" s="10" t="s">
        <v>501</v>
      </c>
      <c r="AW209" s="10" t="s">
        <v>2113</v>
      </c>
    </row>
    <row r="210" spans="1:49" x14ac:dyDescent="0.25">
      <c r="A210" t="s">
        <v>247</v>
      </c>
      <c r="B210" t="s">
        <v>545</v>
      </c>
      <c r="C210" t="s">
        <v>61</v>
      </c>
      <c r="D210" t="s">
        <v>40</v>
      </c>
      <c r="E210" t="s">
        <v>635</v>
      </c>
      <c r="F210" t="s">
        <v>636</v>
      </c>
      <c r="G210" t="s">
        <v>637</v>
      </c>
      <c r="H210" t="s">
        <v>642</v>
      </c>
      <c r="I210" t="s">
        <v>652</v>
      </c>
      <c r="J210" t="s">
        <v>699</v>
      </c>
      <c r="K210" t="s">
        <v>928</v>
      </c>
      <c r="L210" t="s">
        <v>1190</v>
      </c>
      <c r="M210" s="5">
        <v>1787</v>
      </c>
      <c r="N210" t="s">
        <v>1701</v>
      </c>
      <c r="O210" t="s">
        <v>1790</v>
      </c>
      <c r="P210" t="s">
        <v>96</v>
      </c>
      <c r="Q210" t="s">
        <v>1794</v>
      </c>
      <c r="T210" t="s">
        <v>1792</v>
      </c>
      <c r="U210" t="s">
        <v>1792</v>
      </c>
      <c r="V210" t="s">
        <v>39</v>
      </c>
      <c r="W210" t="s">
        <v>39</v>
      </c>
      <c r="X210" t="s">
        <v>1792</v>
      </c>
      <c r="Y210" t="s">
        <v>39</v>
      </c>
      <c r="Z210" t="s">
        <v>1792</v>
      </c>
      <c r="AA210" t="s">
        <v>39</v>
      </c>
      <c r="AB210" t="s">
        <v>1792</v>
      </c>
      <c r="AD210" t="s">
        <v>1950</v>
      </c>
      <c r="AE210" t="s">
        <v>1791</v>
      </c>
      <c r="AF210" t="s">
        <v>56</v>
      </c>
      <c r="AG210" t="s">
        <v>1984</v>
      </c>
      <c r="AH210">
        <v>0.34899999999999998</v>
      </c>
      <c r="AI210">
        <f t="shared" si="14"/>
        <v>0</v>
      </c>
      <c r="AJ210" s="5">
        <v>0</v>
      </c>
      <c r="AK210" t="s">
        <v>1795</v>
      </c>
      <c r="AL210" s="5">
        <v>1</v>
      </c>
      <c r="AM210" s="8">
        <f t="shared" si="16"/>
        <v>1</v>
      </c>
      <c r="AN210">
        <f t="shared" si="17"/>
        <v>1</v>
      </c>
      <c r="AO210" t="s">
        <v>2081</v>
      </c>
      <c r="AP210" t="s">
        <v>2085</v>
      </c>
      <c r="AR210" t="str">
        <f t="shared" si="15"/>
        <v>Urea</v>
      </c>
      <c r="AS210">
        <v>1</v>
      </c>
      <c r="AV210" s="9" t="s">
        <v>502</v>
      </c>
      <c r="AW210" s="9" t="s">
        <v>2108</v>
      </c>
    </row>
    <row r="211" spans="1:49" x14ac:dyDescent="0.25">
      <c r="A211" t="s">
        <v>248</v>
      </c>
      <c r="B211" t="s">
        <v>546</v>
      </c>
      <c r="C211" t="s">
        <v>61</v>
      </c>
      <c r="D211" t="s">
        <v>40</v>
      </c>
      <c r="E211" t="s">
        <v>635</v>
      </c>
      <c r="F211" t="s">
        <v>636</v>
      </c>
      <c r="G211" t="s">
        <v>637</v>
      </c>
      <c r="H211" t="s">
        <v>642</v>
      </c>
      <c r="I211" t="s">
        <v>652</v>
      </c>
      <c r="J211" t="s">
        <v>702</v>
      </c>
      <c r="K211" t="s">
        <v>929</v>
      </c>
      <c r="L211" t="s">
        <v>1191</v>
      </c>
      <c r="M211" s="5">
        <v>1792</v>
      </c>
      <c r="N211" t="s">
        <v>1702</v>
      </c>
      <c r="O211" t="s">
        <v>1791</v>
      </c>
      <c r="P211" t="s">
        <v>90</v>
      </c>
      <c r="Q211" t="s">
        <v>1795</v>
      </c>
      <c r="R211" t="s">
        <v>1876</v>
      </c>
      <c r="S211" t="s">
        <v>1790</v>
      </c>
      <c r="T211" t="s">
        <v>88</v>
      </c>
      <c r="U211" t="s">
        <v>39</v>
      </c>
      <c r="V211" t="s">
        <v>39</v>
      </c>
      <c r="W211" t="s">
        <v>39</v>
      </c>
      <c r="X211" t="s">
        <v>1792</v>
      </c>
      <c r="Y211" t="s">
        <v>39</v>
      </c>
      <c r="Z211" t="s">
        <v>39</v>
      </c>
      <c r="AA211" t="s">
        <v>39</v>
      </c>
      <c r="AB211" t="s">
        <v>1792</v>
      </c>
      <c r="AD211" t="s">
        <v>1951</v>
      </c>
      <c r="AE211" t="s">
        <v>1791</v>
      </c>
      <c r="AF211" t="s">
        <v>53</v>
      </c>
      <c r="AG211" t="s">
        <v>1984</v>
      </c>
      <c r="AH211">
        <v>4.0059999999999998E-2</v>
      </c>
      <c r="AI211">
        <f t="shared" si="14"/>
        <v>0</v>
      </c>
      <c r="AJ211" s="5">
        <v>1</v>
      </c>
      <c r="AK211" t="s">
        <v>1795</v>
      </c>
      <c r="AL211" s="5">
        <v>1</v>
      </c>
      <c r="AM211" s="8">
        <f t="shared" si="16"/>
        <v>2</v>
      </c>
      <c r="AN211">
        <f t="shared" si="17"/>
        <v>1</v>
      </c>
      <c r="AP211" t="s">
        <v>2085</v>
      </c>
      <c r="AQ211" t="s">
        <v>2081</v>
      </c>
      <c r="AR211" t="str">
        <f t="shared" si="15"/>
        <v>DAP</v>
      </c>
      <c r="AS211">
        <v>1</v>
      </c>
      <c r="AV211" s="10" t="s">
        <v>502</v>
      </c>
      <c r="AW211" s="10" t="s">
        <v>2109</v>
      </c>
    </row>
    <row r="212" spans="1:49" x14ac:dyDescent="0.25">
      <c r="A212" t="s">
        <v>249</v>
      </c>
      <c r="B212" t="s">
        <v>547</v>
      </c>
      <c r="C212" t="s">
        <v>61</v>
      </c>
      <c r="D212" t="s">
        <v>40</v>
      </c>
      <c r="E212" t="s">
        <v>635</v>
      </c>
      <c r="F212" t="s">
        <v>636</v>
      </c>
      <c r="G212" t="s">
        <v>637</v>
      </c>
      <c r="H212" t="s">
        <v>642</v>
      </c>
      <c r="I212" t="s">
        <v>652</v>
      </c>
      <c r="J212" t="s">
        <v>703</v>
      </c>
      <c r="K212" t="s">
        <v>930</v>
      </c>
      <c r="L212" t="s">
        <v>1192</v>
      </c>
      <c r="M212" s="5">
        <v>1671</v>
      </c>
      <c r="N212" t="s">
        <v>1703</v>
      </c>
      <c r="O212" t="s">
        <v>1790</v>
      </c>
      <c r="P212" t="s">
        <v>72</v>
      </c>
      <c r="Q212" t="s">
        <v>1794</v>
      </c>
      <c r="T212" t="s">
        <v>1792</v>
      </c>
      <c r="U212" t="s">
        <v>40</v>
      </c>
      <c r="V212" t="s">
        <v>39</v>
      </c>
      <c r="W212" t="s">
        <v>1792</v>
      </c>
      <c r="X212" t="s">
        <v>39</v>
      </c>
      <c r="Y212" t="s">
        <v>41</v>
      </c>
      <c r="Z212" t="s">
        <v>39</v>
      </c>
      <c r="AA212" t="s">
        <v>1792</v>
      </c>
      <c r="AB212" t="s">
        <v>1792</v>
      </c>
      <c r="AD212" t="s">
        <v>1703</v>
      </c>
      <c r="AE212" t="s">
        <v>1790</v>
      </c>
      <c r="AF212" t="s">
        <v>72</v>
      </c>
      <c r="AG212" t="s">
        <v>1969</v>
      </c>
      <c r="AH212">
        <v>2</v>
      </c>
      <c r="AI212">
        <f t="shared" si="14"/>
        <v>0.5</v>
      </c>
      <c r="AJ212" s="5">
        <v>1</v>
      </c>
      <c r="AK212" t="s">
        <v>1795</v>
      </c>
      <c r="AL212" s="5">
        <v>1</v>
      </c>
      <c r="AM212" s="8">
        <f t="shared" si="16"/>
        <v>2.5</v>
      </c>
      <c r="AN212">
        <f t="shared" si="17"/>
        <v>2</v>
      </c>
      <c r="AP212" t="s">
        <v>2085</v>
      </c>
      <c r="AQ212" t="s">
        <v>2081</v>
      </c>
      <c r="AR212" t="str">
        <f t="shared" si="15"/>
        <v>NPK</v>
      </c>
      <c r="AS212">
        <v>1</v>
      </c>
      <c r="AV212" s="9" t="s">
        <v>502</v>
      </c>
      <c r="AW212" s="9" t="s">
        <v>2113</v>
      </c>
    </row>
    <row r="213" spans="1:49" x14ac:dyDescent="0.25">
      <c r="A213" t="s">
        <v>250</v>
      </c>
      <c r="B213" t="s">
        <v>548</v>
      </c>
      <c r="C213" t="s">
        <v>61</v>
      </c>
      <c r="D213" t="s">
        <v>40</v>
      </c>
      <c r="E213" t="s">
        <v>635</v>
      </c>
      <c r="F213" t="s">
        <v>636</v>
      </c>
      <c r="G213" t="s">
        <v>637</v>
      </c>
      <c r="H213" t="s">
        <v>642</v>
      </c>
      <c r="I213" t="s">
        <v>652</v>
      </c>
      <c r="J213" t="s">
        <v>700</v>
      </c>
      <c r="K213" t="s">
        <v>931</v>
      </c>
      <c r="L213" t="s">
        <v>1193</v>
      </c>
      <c r="M213" s="5">
        <v>1780</v>
      </c>
      <c r="N213" t="s">
        <v>1704</v>
      </c>
      <c r="O213" t="s">
        <v>1790</v>
      </c>
      <c r="P213" t="s">
        <v>83</v>
      </c>
      <c r="Q213" t="s">
        <v>1794</v>
      </c>
      <c r="T213" t="s">
        <v>1792</v>
      </c>
      <c r="U213" t="s">
        <v>39</v>
      </c>
      <c r="V213" t="s">
        <v>39</v>
      </c>
      <c r="W213" t="s">
        <v>1792</v>
      </c>
      <c r="X213" t="s">
        <v>1792</v>
      </c>
      <c r="Y213" t="s">
        <v>1792</v>
      </c>
      <c r="Z213" t="s">
        <v>1792</v>
      </c>
      <c r="AA213" t="s">
        <v>39</v>
      </c>
      <c r="AB213" t="s">
        <v>1792</v>
      </c>
      <c r="AD213" t="s">
        <v>1704</v>
      </c>
      <c r="AE213" t="s">
        <v>1790</v>
      </c>
      <c r="AF213" t="s">
        <v>83</v>
      </c>
      <c r="AG213" t="s">
        <v>1969</v>
      </c>
      <c r="AH213">
        <v>1</v>
      </c>
      <c r="AI213">
        <f t="shared" ref="AI213:AI240" si="18">IF(AH213&lt;1,0,IF(AH213&lt;2.01,0.5,1))</f>
        <v>0.5</v>
      </c>
      <c r="AJ213" s="5">
        <v>1</v>
      </c>
      <c r="AK213" t="s">
        <v>1795</v>
      </c>
      <c r="AL213" s="5">
        <v>1</v>
      </c>
      <c r="AM213" s="8">
        <f t="shared" si="16"/>
        <v>2.5</v>
      </c>
      <c r="AN213">
        <f t="shared" si="17"/>
        <v>2</v>
      </c>
      <c r="AP213" t="s">
        <v>2083</v>
      </c>
      <c r="AQ213" t="s">
        <v>2081</v>
      </c>
      <c r="AR213" t="str">
        <f t="shared" si="15"/>
        <v>DAP</v>
      </c>
      <c r="AS213">
        <v>1</v>
      </c>
      <c r="AV213" s="10" t="s">
        <v>503</v>
      </c>
      <c r="AW213" s="10" t="s">
        <v>2108</v>
      </c>
    </row>
    <row r="214" spans="1:49" x14ac:dyDescent="0.25">
      <c r="A214" t="s">
        <v>251</v>
      </c>
      <c r="B214" t="s">
        <v>549</v>
      </c>
      <c r="C214" t="s">
        <v>61</v>
      </c>
      <c r="D214" t="s">
        <v>40</v>
      </c>
      <c r="E214" t="s">
        <v>635</v>
      </c>
      <c r="F214" t="s">
        <v>636</v>
      </c>
      <c r="G214" t="s">
        <v>637</v>
      </c>
      <c r="H214" t="s">
        <v>642</v>
      </c>
      <c r="I214" t="s">
        <v>652</v>
      </c>
      <c r="J214" t="s">
        <v>698</v>
      </c>
      <c r="K214" t="s">
        <v>932</v>
      </c>
      <c r="L214" t="s">
        <v>1194</v>
      </c>
      <c r="M214" s="5">
        <v>1641</v>
      </c>
      <c r="N214" t="s">
        <v>1705</v>
      </c>
      <c r="O214" t="s">
        <v>1790</v>
      </c>
      <c r="P214" t="s">
        <v>66</v>
      </c>
      <c r="Q214" t="s">
        <v>1794</v>
      </c>
      <c r="T214" t="s">
        <v>1792</v>
      </c>
      <c r="U214" t="s">
        <v>1792</v>
      </c>
      <c r="V214" t="s">
        <v>39</v>
      </c>
      <c r="W214" t="s">
        <v>1792</v>
      </c>
      <c r="X214" t="s">
        <v>1792</v>
      </c>
      <c r="Y214" t="s">
        <v>39</v>
      </c>
      <c r="Z214" t="s">
        <v>39</v>
      </c>
      <c r="AA214" t="s">
        <v>1792</v>
      </c>
      <c r="AB214" t="s">
        <v>1792</v>
      </c>
      <c r="AD214" t="s">
        <v>1952</v>
      </c>
      <c r="AE214" t="s">
        <v>1791</v>
      </c>
      <c r="AF214" t="s">
        <v>66</v>
      </c>
      <c r="AG214" t="s">
        <v>1976</v>
      </c>
      <c r="AH214">
        <v>1.4999999999999999E-2</v>
      </c>
      <c r="AI214">
        <f t="shared" si="18"/>
        <v>0</v>
      </c>
      <c r="AJ214" s="5">
        <v>0</v>
      </c>
      <c r="AK214" t="s">
        <v>1794</v>
      </c>
      <c r="AL214" s="5">
        <v>0</v>
      </c>
      <c r="AM214" s="8">
        <f t="shared" si="16"/>
        <v>0</v>
      </c>
      <c r="AN214">
        <f t="shared" si="17"/>
        <v>0</v>
      </c>
      <c r="AP214" t="s">
        <v>2085</v>
      </c>
      <c r="AQ214" t="s">
        <v>2081</v>
      </c>
      <c r="AR214" t="str">
        <f t="shared" si="15"/>
        <v>NPK</v>
      </c>
      <c r="AS214">
        <v>1</v>
      </c>
      <c r="AV214" s="9" t="s">
        <v>503</v>
      </c>
      <c r="AW214" s="9" t="s">
        <v>2109</v>
      </c>
    </row>
    <row r="215" spans="1:49" x14ac:dyDescent="0.25">
      <c r="A215" t="s">
        <v>252</v>
      </c>
      <c r="B215" t="s">
        <v>550</v>
      </c>
      <c r="C215" t="s">
        <v>67</v>
      </c>
      <c r="D215" t="s">
        <v>40</v>
      </c>
      <c r="E215" t="s">
        <v>635</v>
      </c>
      <c r="F215" t="s">
        <v>636</v>
      </c>
      <c r="G215" t="s">
        <v>637</v>
      </c>
      <c r="H215" t="s">
        <v>642</v>
      </c>
      <c r="I215" t="s">
        <v>654</v>
      </c>
      <c r="J215" t="s">
        <v>696</v>
      </c>
      <c r="K215" t="s">
        <v>933</v>
      </c>
      <c r="L215" t="s">
        <v>1195</v>
      </c>
      <c r="M215" s="5">
        <v>1659</v>
      </c>
      <c r="N215" t="s">
        <v>1706</v>
      </c>
      <c r="O215" t="s">
        <v>1791</v>
      </c>
      <c r="P215" t="s">
        <v>68</v>
      </c>
      <c r="Q215" t="s">
        <v>1795</v>
      </c>
      <c r="R215" t="s">
        <v>1877</v>
      </c>
      <c r="S215" t="s">
        <v>1790</v>
      </c>
      <c r="T215" t="s">
        <v>78</v>
      </c>
      <c r="U215" t="s">
        <v>1792</v>
      </c>
      <c r="V215" t="s">
        <v>39</v>
      </c>
      <c r="W215" t="s">
        <v>1792</v>
      </c>
      <c r="X215" t="s">
        <v>1792</v>
      </c>
      <c r="Y215" t="s">
        <v>42</v>
      </c>
      <c r="Z215" t="s">
        <v>1792</v>
      </c>
      <c r="AA215" t="s">
        <v>39</v>
      </c>
      <c r="AB215" t="s">
        <v>1792</v>
      </c>
      <c r="AD215" t="s">
        <v>1877</v>
      </c>
      <c r="AE215" t="s">
        <v>1790</v>
      </c>
      <c r="AF215" t="s">
        <v>78</v>
      </c>
      <c r="AG215" t="s">
        <v>1969</v>
      </c>
      <c r="AH215">
        <v>0.7</v>
      </c>
      <c r="AI215">
        <f t="shared" si="18"/>
        <v>0</v>
      </c>
      <c r="AJ215" s="5">
        <v>1</v>
      </c>
      <c r="AK215" t="s">
        <v>1795</v>
      </c>
      <c r="AL215" s="5">
        <v>1</v>
      </c>
      <c r="AM215" s="8">
        <f t="shared" si="16"/>
        <v>2</v>
      </c>
      <c r="AN215">
        <f t="shared" si="17"/>
        <v>1</v>
      </c>
      <c r="AP215" t="s">
        <v>2085</v>
      </c>
      <c r="AQ215" t="s">
        <v>2081</v>
      </c>
      <c r="AR215" t="str">
        <f t="shared" si="15"/>
        <v>NPK</v>
      </c>
      <c r="AS215">
        <v>1</v>
      </c>
      <c r="AV215" s="10" t="s">
        <v>504</v>
      </c>
      <c r="AW215" s="10" t="s">
        <v>2108</v>
      </c>
    </row>
    <row r="216" spans="1:49" x14ac:dyDescent="0.25">
      <c r="A216" t="s">
        <v>253</v>
      </c>
      <c r="B216" t="s">
        <v>551</v>
      </c>
      <c r="C216" t="s">
        <v>67</v>
      </c>
      <c r="D216" t="s">
        <v>40</v>
      </c>
      <c r="E216" t="s">
        <v>635</v>
      </c>
      <c r="F216" t="s">
        <v>636</v>
      </c>
      <c r="G216" t="s">
        <v>637</v>
      </c>
      <c r="H216" t="s">
        <v>642</v>
      </c>
      <c r="I216" t="s">
        <v>654</v>
      </c>
      <c r="J216" t="s">
        <v>696</v>
      </c>
      <c r="K216" t="s">
        <v>934</v>
      </c>
      <c r="L216" t="s">
        <v>1196</v>
      </c>
      <c r="M216" s="5">
        <v>1654</v>
      </c>
      <c r="N216" t="s">
        <v>1707</v>
      </c>
      <c r="O216" t="s">
        <v>1790</v>
      </c>
      <c r="P216" t="s">
        <v>79</v>
      </c>
      <c r="Q216" t="s">
        <v>1794</v>
      </c>
      <c r="T216" t="s">
        <v>1792</v>
      </c>
      <c r="U216" t="s">
        <v>39</v>
      </c>
      <c r="V216" t="s">
        <v>39</v>
      </c>
      <c r="W216" t="s">
        <v>1792</v>
      </c>
      <c r="X216" t="s">
        <v>1792</v>
      </c>
      <c r="Y216" t="s">
        <v>39</v>
      </c>
      <c r="Z216" t="s">
        <v>1792</v>
      </c>
      <c r="AA216" t="s">
        <v>39</v>
      </c>
      <c r="AB216" t="s">
        <v>1792</v>
      </c>
      <c r="AD216" t="s">
        <v>1707</v>
      </c>
      <c r="AE216" t="s">
        <v>1790</v>
      </c>
      <c r="AF216" t="s">
        <v>79</v>
      </c>
      <c r="AG216" t="s">
        <v>1969</v>
      </c>
      <c r="AH216">
        <v>0.75</v>
      </c>
      <c r="AI216">
        <f t="shared" si="18"/>
        <v>0</v>
      </c>
      <c r="AJ216" s="5">
        <v>1</v>
      </c>
      <c r="AK216" t="s">
        <v>1795</v>
      </c>
      <c r="AL216" s="5">
        <v>1</v>
      </c>
      <c r="AM216" s="8">
        <f t="shared" si="16"/>
        <v>2</v>
      </c>
      <c r="AN216">
        <f t="shared" si="17"/>
        <v>1</v>
      </c>
      <c r="AP216" t="s">
        <v>2085</v>
      </c>
      <c r="AQ216" t="s">
        <v>2081</v>
      </c>
      <c r="AR216" t="str">
        <f t="shared" si="15"/>
        <v>NPK</v>
      </c>
      <c r="AS216">
        <v>1</v>
      </c>
      <c r="AV216" s="9" t="s">
        <v>504</v>
      </c>
      <c r="AW216" s="9" t="s">
        <v>2109</v>
      </c>
    </row>
    <row r="217" spans="1:49" x14ac:dyDescent="0.25">
      <c r="A217" t="s">
        <v>254</v>
      </c>
      <c r="B217" t="s">
        <v>552</v>
      </c>
      <c r="C217" t="s">
        <v>67</v>
      </c>
      <c r="D217" t="s">
        <v>40</v>
      </c>
      <c r="E217" t="s">
        <v>635</v>
      </c>
      <c r="F217" t="s">
        <v>636</v>
      </c>
      <c r="G217" t="s">
        <v>637</v>
      </c>
      <c r="H217" t="s">
        <v>642</v>
      </c>
      <c r="I217" t="s">
        <v>654</v>
      </c>
      <c r="J217" t="s">
        <v>704</v>
      </c>
      <c r="K217" t="s">
        <v>935</v>
      </c>
      <c r="L217" t="s">
        <v>1197</v>
      </c>
      <c r="M217" s="5">
        <v>1525</v>
      </c>
      <c r="N217" t="s">
        <v>1708</v>
      </c>
      <c r="O217" t="s">
        <v>1790</v>
      </c>
      <c r="P217" t="s">
        <v>89</v>
      </c>
      <c r="Q217" t="s">
        <v>1794</v>
      </c>
      <c r="T217" t="s">
        <v>1792</v>
      </c>
      <c r="U217" t="s">
        <v>42</v>
      </c>
      <c r="V217" t="s">
        <v>1792</v>
      </c>
      <c r="W217" t="s">
        <v>39</v>
      </c>
      <c r="X217" t="s">
        <v>1792</v>
      </c>
      <c r="Y217" t="s">
        <v>1792</v>
      </c>
      <c r="Z217" t="s">
        <v>1792</v>
      </c>
      <c r="AA217" t="s">
        <v>39</v>
      </c>
      <c r="AB217" t="s">
        <v>1792</v>
      </c>
      <c r="AD217" t="s">
        <v>1953</v>
      </c>
      <c r="AE217" t="s">
        <v>1791</v>
      </c>
      <c r="AF217" t="s">
        <v>88</v>
      </c>
      <c r="AG217" t="s">
        <v>1976</v>
      </c>
      <c r="AH217">
        <v>3</v>
      </c>
      <c r="AI217">
        <f t="shared" si="18"/>
        <v>1</v>
      </c>
      <c r="AJ217" s="5">
        <v>1</v>
      </c>
      <c r="AK217" t="s">
        <v>1795</v>
      </c>
      <c r="AL217" s="5">
        <v>1</v>
      </c>
      <c r="AM217" s="8">
        <f t="shared" si="16"/>
        <v>3</v>
      </c>
      <c r="AN217">
        <f t="shared" si="17"/>
        <v>2</v>
      </c>
      <c r="AP217" t="s">
        <v>2085</v>
      </c>
      <c r="AQ217" t="s">
        <v>2081</v>
      </c>
      <c r="AR217" t="str">
        <f t="shared" si="15"/>
        <v>NPK</v>
      </c>
      <c r="AS217">
        <v>1</v>
      </c>
      <c r="AV217" s="10" t="s">
        <v>505</v>
      </c>
      <c r="AW217" s="10" t="s">
        <v>2108</v>
      </c>
    </row>
    <row r="218" spans="1:49" x14ac:dyDescent="0.25">
      <c r="A218" t="s">
        <v>255</v>
      </c>
      <c r="B218" t="s">
        <v>553</v>
      </c>
      <c r="C218" t="s">
        <v>67</v>
      </c>
      <c r="D218" t="s">
        <v>40</v>
      </c>
      <c r="E218" t="s">
        <v>635</v>
      </c>
      <c r="F218" t="s">
        <v>636</v>
      </c>
      <c r="G218" t="s">
        <v>637</v>
      </c>
      <c r="H218" t="s">
        <v>642</v>
      </c>
      <c r="I218" t="s">
        <v>654</v>
      </c>
      <c r="J218" t="s">
        <v>696</v>
      </c>
      <c r="K218" t="s">
        <v>936</v>
      </c>
      <c r="L218" t="s">
        <v>1198</v>
      </c>
      <c r="M218" s="5">
        <v>1655</v>
      </c>
      <c r="N218" t="s">
        <v>1709</v>
      </c>
      <c r="O218" t="s">
        <v>1790</v>
      </c>
      <c r="P218" t="s">
        <v>68</v>
      </c>
      <c r="Q218" t="s">
        <v>1794</v>
      </c>
      <c r="T218" t="s">
        <v>1792</v>
      </c>
      <c r="U218" t="s">
        <v>39</v>
      </c>
      <c r="V218" t="s">
        <v>39</v>
      </c>
      <c r="W218" t="s">
        <v>1792</v>
      </c>
      <c r="X218" t="s">
        <v>1792</v>
      </c>
      <c r="Y218" t="s">
        <v>39</v>
      </c>
      <c r="Z218" t="s">
        <v>39</v>
      </c>
      <c r="AA218" t="s">
        <v>1792</v>
      </c>
      <c r="AB218" t="s">
        <v>1792</v>
      </c>
      <c r="AD218" t="s">
        <v>1709</v>
      </c>
      <c r="AE218" t="s">
        <v>1790</v>
      </c>
      <c r="AF218" t="s">
        <v>68</v>
      </c>
      <c r="AG218" t="s">
        <v>1969</v>
      </c>
      <c r="AH218">
        <v>0.15</v>
      </c>
      <c r="AI218">
        <f t="shared" si="18"/>
        <v>0</v>
      </c>
      <c r="AJ218" s="5">
        <v>1</v>
      </c>
      <c r="AK218" t="s">
        <v>1795</v>
      </c>
      <c r="AL218" s="5">
        <v>1</v>
      </c>
      <c r="AM218" s="8">
        <f t="shared" si="16"/>
        <v>2</v>
      </c>
      <c r="AN218">
        <f t="shared" si="17"/>
        <v>1</v>
      </c>
      <c r="AP218" t="s">
        <v>2085</v>
      </c>
      <c r="AQ218" t="s">
        <v>2081</v>
      </c>
      <c r="AR218" t="str">
        <f t="shared" si="15"/>
        <v>NPK</v>
      </c>
      <c r="AS218">
        <v>1</v>
      </c>
      <c r="AV218" s="9" t="s">
        <v>505</v>
      </c>
      <c r="AW218" s="9" t="s">
        <v>2109</v>
      </c>
    </row>
    <row r="219" spans="1:49" x14ac:dyDescent="0.25">
      <c r="A219" t="s">
        <v>256</v>
      </c>
      <c r="B219" t="s">
        <v>554</v>
      </c>
      <c r="C219" t="s">
        <v>67</v>
      </c>
      <c r="D219" t="s">
        <v>40</v>
      </c>
      <c r="E219" t="s">
        <v>635</v>
      </c>
      <c r="F219" t="s">
        <v>636</v>
      </c>
      <c r="G219" t="s">
        <v>637</v>
      </c>
      <c r="H219" t="s">
        <v>642</v>
      </c>
      <c r="I219" t="s">
        <v>654</v>
      </c>
      <c r="J219" t="s">
        <v>705</v>
      </c>
      <c r="K219" t="s">
        <v>937</v>
      </c>
      <c r="L219" t="s">
        <v>1199</v>
      </c>
      <c r="M219" s="5">
        <v>1587</v>
      </c>
      <c r="N219" t="s">
        <v>1710</v>
      </c>
      <c r="O219" t="s">
        <v>1790</v>
      </c>
      <c r="P219" t="s">
        <v>85</v>
      </c>
      <c r="Q219" t="s">
        <v>1794</v>
      </c>
      <c r="T219" t="s">
        <v>1792</v>
      </c>
      <c r="U219" t="s">
        <v>40</v>
      </c>
      <c r="V219" t="s">
        <v>40</v>
      </c>
      <c r="W219" t="s">
        <v>39</v>
      </c>
      <c r="X219" t="s">
        <v>1792</v>
      </c>
      <c r="Y219" t="s">
        <v>41</v>
      </c>
      <c r="Z219" t="s">
        <v>39</v>
      </c>
      <c r="AA219" t="s">
        <v>39</v>
      </c>
      <c r="AB219" t="s">
        <v>1792</v>
      </c>
      <c r="AD219" t="s">
        <v>1954</v>
      </c>
      <c r="AE219" t="s">
        <v>1791</v>
      </c>
      <c r="AF219" t="s">
        <v>57</v>
      </c>
      <c r="AG219" t="s">
        <v>1984</v>
      </c>
      <c r="AH219">
        <v>0.24</v>
      </c>
      <c r="AI219">
        <f t="shared" si="18"/>
        <v>0</v>
      </c>
      <c r="AJ219" s="5">
        <v>0</v>
      </c>
      <c r="AK219" t="s">
        <v>1795</v>
      </c>
      <c r="AL219" s="5">
        <v>1</v>
      </c>
      <c r="AM219" s="8">
        <f t="shared" si="16"/>
        <v>1</v>
      </c>
      <c r="AN219">
        <f t="shared" si="17"/>
        <v>1</v>
      </c>
      <c r="AO219" t="s">
        <v>2081</v>
      </c>
      <c r="AP219" t="s">
        <v>2085</v>
      </c>
      <c r="AR219" t="str">
        <f t="shared" si="15"/>
        <v>NPK</v>
      </c>
      <c r="AS219">
        <v>1</v>
      </c>
      <c r="AV219" s="10" t="s">
        <v>505</v>
      </c>
      <c r="AW219" s="10" t="s">
        <v>2113</v>
      </c>
    </row>
    <row r="220" spans="1:49" x14ac:dyDescent="0.25">
      <c r="A220" t="s">
        <v>257</v>
      </c>
      <c r="B220" t="s">
        <v>555</v>
      </c>
      <c r="C220" t="s">
        <v>39</v>
      </c>
      <c r="D220" t="s">
        <v>41</v>
      </c>
      <c r="E220" t="s">
        <v>635</v>
      </c>
      <c r="F220" t="s">
        <v>636</v>
      </c>
      <c r="G220" t="s">
        <v>637</v>
      </c>
      <c r="H220" t="s">
        <v>642</v>
      </c>
      <c r="I220" t="s">
        <v>653</v>
      </c>
      <c r="J220" t="s">
        <v>705</v>
      </c>
      <c r="K220" t="s">
        <v>938</v>
      </c>
      <c r="L220" t="s">
        <v>1200</v>
      </c>
      <c r="M220" s="5">
        <v>1599</v>
      </c>
      <c r="N220" t="s">
        <v>1711</v>
      </c>
      <c r="O220" t="s">
        <v>1791</v>
      </c>
      <c r="P220" t="s">
        <v>89</v>
      </c>
      <c r="Q220" t="s">
        <v>1794</v>
      </c>
      <c r="T220" t="s">
        <v>1792</v>
      </c>
      <c r="U220" t="s">
        <v>1792</v>
      </c>
      <c r="V220" t="s">
        <v>39</v>
      </c>
      <c r="W220" t="s">
        <v>39</v>
      </c>
      <c r="X220" t="s">
        <v>1792</v>
      </c>
      <c r="Y220" t="s">
        <v>40</v>
      </c>
      <c r="Z220" t="s">
        <v>40</v>
      </c>
      <c r="AA220" t="s">
        <v>39</v>
      </c>
      <c r="AB220" t="s">
        <v>1792</v>
      </c>
      <c r="AD220" t="s">
        <v>1955</v>
      </c>
      <c r="AE220" t="s">
        <v>1790</v>
      </c>
      <c r="AF220" t="s">
        <v>65</v>
      </c>
      <c r="AG220" t="s">
        <v>1972</v>
      </c>
      <c r="AH220">
        <v>1</v>
      </c>
      <c r="AI220">
        <f t="shared" si="18"/>
        <v>0.5</v>
      </c>
      <c r="AJ220" s="5">
        <v>1</v>
      </c>
      <c r="AK220" t="s">
        <v>1795</v>
      </c>
      <c r="AL220" s="5">
        <v>1</v>
      </c>
      <c r="AM220" s="8">
        <f t="shared" si="16"/>
        <v>2.5</v>
      </c>
      <c r="AN220">
        <f t="shared" si="17"/>
        <v>2</v>
      </c>
      <c r="AP220" t="s">
        <v>2083</v>
      </c>
      <c r="AQ220" t="s">
        <v>2081</v>
      </c>
      <c r="AR220" t="str">
        <f t="shared" si="15"/>
        <v>DAP</v>
      </c>
      <c r="AS220">
        <v>1</v>
      </c>
      <c r="AV220" s="9" t="s">
        <v>506</v>
      </c>
      <c r="AW220" s="9" t="s">
        <v>2108</v>
      </c>
    </row>
    <row r="221" spans="1:49" x14ac:dyDescent="0.25">
      <c r="A221" t="s">
        <v>258</v>
      </c>
      <c r="B221" t="s">
        <v>556</v>
      </c>
      <c r="C221" t="s">
        <v>39</v>
      </c>
      <c r="D221" t="s">
        <v>41</v>
      </c>
      <c r="E221" t="s">
        <v>635</v>
      </c>
      <c r="F221" t="s">
        <v>636</v>
      </c>
      <c r="G221" t="s">
        <v>637</v>
      </c>
      <c r="H221" t="s">
        <v>642</v>
      </c>
      <c r="I221" t="s">
        <v>654</v>
      </c>
      <c r="J221" t="s">
        <v>706</v>
      </c>
      <c r="K221" t="s">
        <v>939</v>
      </c>
      <c r="L221" t="s">
        <v>1201</v>
      </c>
      <c r="M221" s="5">
        <v>1623</v>
      </c>
      <c r="N221" t="s">
        <v>1712</v>
      </c>
      <c r="O221" t="s">
        <v>1791</v>
      </c>
      <c r="P221" t="s">
        <v>88</v>
      </c>
      <c r="Q221" t="s">
        <v>1794</v>
      </c>
      <c r="T221" t="s">
        <v>1792</v>
      </c>
      <c r="U221" t="s">
        <v>39</v>
      </c>
      <c r="V221" t="s">
        <v>39</v>
      </c>
      <c r="W221" t="s">
        <v>39</v>
      </c>
      <c r="X221" t="s">
        <v>1792</v>
      </c>
      <c r="Y221" t="s">
        <v>39</v>
      </c>
      <c r="Z221" t="s">
        <v>1792</v>
      </c>
      <c r="AA221" t="s">
        <v>1792</v>
      </c>
      <c r="AB221" t="s">
        <v>1792</v>
      </c>
      <c r="AD221" t="s">
        <v>1956</v>
      </c>
      <c r="AE221" t="s">
        <v>1791</v>
      </c>
      <c r="AF221" t="s">
        <v>59</v>
      </c>
      <c r="AG221" t="s">
        <v>2005</v>
      </c>
      <c r="AH221">
        <v>4</v>
      </c>
      <c r="AI221">
        <f t="shared" si="18"/>
        <v>1</v>
      </c>
      <c r="AJ221" s="5">
        <v>1</v>
      </c>
      <c r="AK221" t="s">
        <v>1795</v>
      </c>
      <c r="AL221" s="5">
        <v>1</v>
      </c>
      <c r="AM221" s="8">
        <f t="shared" si="16"/>
        <v>3</v>
      </c>
      <c r="AN221">
        <f t="shared" si="17"/>
        <v>2</v>
      </c>
      <c r="AP221" t="s">
        <v>2085</v>
      </c>
      <c r="AQ221" t="s">
        <v>2081</v>
      </c>
      <c r="AR221" t="str">
        <f t="shared" si="15"/>
        <v>DAP</v>
      </c>
      <c r="AS221">
        <v>1</v>
      </c>
      <c r="AV221" s="10" t="s">
        <v>506</v>
      </c>
      <c r="AW221" s="10" t="s">
        <v>2109</v>
      </c>
    </row>
    <row r="222" spans="1:49" x14ac:dyDescent="0.25">
      <c r="A222" t="s">
        <v>259</v>
      </c>
      <c r="B222" t="s">
        <v>557</v>
      </c>
      <c r="C222" t="s">
        <v>39</v>
      </c>
      <c r="D222" t="s">
        <v>41</v>
      </c>
      <c r="E222" t="s">
        <v>635</v>
      </c>
      <c r="F222" t="s">
        <v>636</v>
      </c>
      <c r="G222" t="s">
        <v>637</v>
      </c>
      <c r="H222" t="s">
        <v>642</v>
      </c>
      <c r="I222" t="s">
        <v>654</v>
      </c>
      <c r="J222" t="s">
        <v>707</v>
      </c>
      <c r="K222" t="s">
        <v>940</v>
      </c>
      <c r="L222" t="s">
        <v>1202</v>
      </c>
      <c r="M222" s="5">
        <v>1527</v>
      </c>
      <c r="N222" t="s">
        <v>1713</v>
      </c>
      <c r="O222" t="s">
        <v>1791</v>
      </c>
      <c r="P222" t="s">
        <v>88</v>
      </c>
      <c r="Q222" t="s">
        <v>1794</v>
      </c>
      <c r="T222" t="s">
        <v>1792</v>
      </c>
      <c r="U222" t="s">
        <v>39</v>
      </c>
      <c r="V222" t="s">
        <v>1792</v>
      </c>
      <c r="W222" t="s">
        <v>39</v>
      </c>
      <c r="X222" t="s">
        <v>1792</v>
      </c>
      <c r="Y222" t="s">
        <v>1792</v>
      </c>
      <c r="Z222" t="s">
        <v>39</v>
      </c>
      <c r="AA222" t="s">
        <v>1792</v>
      </c>
      <c r="AB222" t="s">
        <v>1792</v>
      </c>
      <c r="AD222" t="s">
        <v>1957</v>
      </c>
      <c r="AE222" t="s">
        <v>1790</v>
      </c>
      <c r="AF222" t="s">
        <v>60</v>
      </c>
      <c r="AG222" t="s">
        <v>2009</v>
      </c>
      <c r="AH222">
        <v>3</v>
      </c>
      <c r="AI222">
        <f t="shared" si="18"/>
        <v>1</v>
      </c>
      <c r="AJ222" s="5">
        <v>1</v>
      </c>
      <c r="AK222" t="s">
        <v>1795</v>
      </c>
      <c r="AL222" s="5">
        <v>1</v>
      </c>
      <c r="AM222" s="8">
        <f t="shared" si="16"/>
        <v>3</v>
      </c>
      <c r="AN222">
        <f t="shared" si="17"/>
        <v>2</v>
      </c>
      <c r="AP222" t="s">
        <v>2085</v>
      </c>
      <c r="AQ222" t="s">
        <v>2081</v>
      </c>
      <c r="AR222" t="str">
        <f t="shared" si="15"/>
        <v>DAP</v>
      </c>
      <c r="AS222">
        <v>1</v>
      </c>
      <c r="AV222" s="9" t="s">
        <v>482</v>
      </c>
      <c r="AW222" s="9" t="s">
        <v>2108</v>
      </c>
    </row>
    <row r="223" spans="1:49" x14ac:dyDescent="0.25">
      <c r="A223" t="s">
        <v>260</v>
      </c>
      <c r="B223" t="s">
        <v>558</v>
      </c>
      <c r="C223" t="s">
        <v>39</v>
      </c>
      <c r="D223" t="s">
        <v>41</v>
      </c>
      <c r="E223" t="s">
        <v>635</v>
      </c>
      <c r="F223" t="s">
        <v>636</v>
      </c>
      <c r="G223" t="s">
        <v>637</v>
      </c>
      <c r="H223" t="s">
        <v>642</v>
      </c>
      <c r="I223" t="s">
        <v>654</v>
      </c>
      <c r="J223" t="s">
        <v>708</v>
      </c>
      <c r="K223" t="s">
        <v>941</v>
      </c>
      <c r="L223" t="s">
        <v>1203</v>
      </c>
      <c r="M223" s="5">
        <v>1550</v>
      </c>
      <c r="N223" t="s">
        <v>1714</v>
      </c>
      <c r="O223" t="s">
        <v>1791</v>
      </c>
      <c r="P223" t="s">
        <v>81</v>
      </c>
      <c r="Q223" t="s">
        <v>1794</v>
      </c>
      <c r="T223" t="s">
        <v>1792</v>
      </c>
      <c r="U223" t="s">
        <v>1792</v>
      </c>
      <c r="V223" t="s">
        <v>39</v>
      </c>
      <c r="W223" t="s">
        <v>39</v>
      </c>
      <c r="X223" t="s">
        <v>1792</v>
      </c>
      <c r="Y223" t="s">
        <v>41</v>
      </c>
      <c r="Z223" t="s">
        <v>43</v>
      </c>
      <c r="AA223" t="s">
        <v>1792</v>
      </c>
      <c r="AB223" t="s">
        <v>1792</v>
      </c>
      <c r="AD223" t="s">
        <v>1958</v>
      </c>
      <c r="AE223" t="s">
        <v>1790</v>
      </c>
      <c r="AF223" t="s">
        <v>55</v>
      </c>
      <c r="AG223" t="s">
        <v>2010</v>
      </c>
      <c r="AH223">
        <v>2</v>
      </c>
      <c r="AI223">
        <f t="shared" si="18"/>
        <v>0.5</v>
      </c>
      <c r="AJ223" s="5">
        <v>0</v>
      </c>
      <c r="AK223" t="s">
        <v>1795</v>
      </c>
      <c r="AL223" s="5">
        <v>1</v>
      </c>
      <c r="AM223" s="8">
        <f t="shared" si="16"/>
        <v>1.5</v>
      </c>
      <c r="AN223">
        <f t="shared" si="17"/>
        <v>1</v>
      </c>
      <c r="AO223" t="s">
        <v>2080</v>
      </c>
      <c r="AP223" t="s">
        <v>2085</v>
      </c>
      <c r="AR223" t="str">
        <f t="shared" si="15"/>
        <v>DAP</v>
      </c>
      <c r="AS223">
        <v>1</v>
      </c>
      <c r="AV223" s="10" t="s">
        <v>482</v>
      </c>
      <c r="AW223" s="10" t="s">
        <v>2109</v>
      </c>
    </row>
    <row r="224" spans="1:49" x14ac:dyDescent="0.25">
      <c r="A224" t="s">
        <v>261</v>
      </c>
      <c r="B224" t="s">
        <v>559</v>
      </c>
      <c r="C224" t="s">
        <v>39</v>
      </c>
      <c r="D224" t="s">
        <v>41</v>
      </c>
      <c r="E224" t="s">
        <v>635</v>
      </c>
      <c r="F224" t="s">
        <v>636</v>
      </c>
      <c r="G224" t="s">
        <v>637</v>
      </c>
      <c r="H224" t="s">
        <v>642</v>
      </c>
      <c r="I224" t="s">
        <v>654</v>
      </c>
      <c r="J224" t="s">
        <v>709</v>
      </c>
      <c r="K224" t="s">
        <v>942</v>
      </c>
      <c r="L224" t="s">
        <v>1204</v>
      </c>
      <c r="M224" s="5">
        <v>1566</v>
      </c>
      <c r="N224" t="s">
        <v>1715</v>
      </c>
      <c r="O224" t="s">
        <v>1791</v>
      </c>
      <c r="P224" t="s">
        <v>87</v>
      </c>
      <c r="Q224" t="s">
        <v>1795</v>
      </c>
      <c r="R224" t="s">
        <v>1878</v>
      </c>
      <c r="S224" t="s">
        <v>1790</v>
      </c>
      <c r="T224" t="s">
        <v>83</v>
      </c>
      <c r="U224" t="s">
        <v>41</v>
      </c>
      <c r="V224" t="s">
        <v>39</v>
      </c>
      <c r="W224" t="s">
        <v>39</v>
      </c>
      <c r="X224" t="s">
        <v>1792</v>
      </c>
      <c r="Y224" t="s">
        <v>39</v>
      </c>
      <c r="Z224" t="s">
        <v>1792</v>
      </c>
      <c r="AA224" t="s">
        <v>39</v>
      </c>
      <c r="AB224" t="s">
        <v>1792</v>
      </c>
      <c r="AD224" t="s">
        <v>1959</v>
      </c>
      <c r="AE224" t="s">
        <v>1791</v>
      </c>
      <c r="AF224" t="s">
        <v>67</v>
      </c>
      <c r="AG224" t="s">
        <v>1984</v>
      </c>
      <c r="AH224">
        <v>1</v>
      </c>
      <c r="AI224">
        <f t="shared" si="18"/>
        <v>0.5</v>
      </c>
      <c r="AJ224" s="5">
        <v>1</v>
      </c>
      <c r="AK224" t="s">
        <v>1795</v>
      </c>
      <c r="AL224" s="5">
        <v>1</v>
      </c>
      <c r="AM224" s="8">
        <f t="shared" si="16"/>
        <v>2.5</v>
      </c>
      <c r="AN224">
        <f t="shared" si="17"/>
        <v>2</v>
      </c>
      <c r="AP224" t="s">
        <v>2085</v>
      </c>
      <c r="AQ224" t="s">
        <v>2081</v>
      </c>
      <c r="AR224" t="str">
        <f t="shared" si="15"/>
        <v>DAP</v>
      </c>
      <c r="AS224">
        <v>1</v>
      </c>
      <c r="AV224" s="9" t="s">
        <v>483</v>
      </c>
      <c r="AW224" s="9" t="s">
        <v>2108</v>
      </c>
    </row>
    <row r="225" spans="1:49" x14ac:dyDescent="0.25">
      <c r="A225" t="s">
        <v>262</v>
      </c>
      <c r="B225" t="s">
        <v>560</v>
      </c>
      <c r="C225" t="s">
        <v>39</v>
      </c>
      <c r="D225" t="s">
        <v>41</v>
      </c>
      <c r="E225" t="s">
        <v>635</v>
      </c>
      <c r="F225" t="s">
        <v>636</v>
      </c>
      <c r="G225" t="s">
        <v>637</v>
      </c>
      <c r="H225" t="s">
        <v>642</v>
      </c>
      <c r="I225" t="s">
        <v>653</v>
      </c>
      <c r="J225" t="s">
        <v>705</v>
      </c>
      <c r="K225" t="s">
        <v>943</v>
      </c>
      <c r="L225" t="s">
        <v>1205</v>
      </c>
      <c r="M225" s="5">
        <v>1594</v>
      </c>
      <c r="N225" t="s">
        <v>1716</v>
      </c>
      <c r="O225" t="s">
        <v>1790</v>
      </c>
      <c r="P225" t="s">
        <v>74</v>
      </c>
      <c r="Q225" t="s">
        <v>1794</v>
      </c>
      <c r="T225" t="s">
        <v>1792</v>
      </c>
      <c r="U225" t="s">
        <v>40</v>
      </c>
      <c r="V225" t="s">
        <v>1792</v>
      </c>
      <c r="W225" t="s">
        <v>39</v>
      </c>
      <c r="X225" t="s">
        <v>1792</v>
      </c>
      <c r="Y225" t="s">
        <v>39</v>
      </c>
      <c r="Z225" t="s">
        <v>39</v>
      </c>
      <c r="AA225" t="s">
        <v>39</v>
      </c>
      <c r="AB225" t="s">
        <v>1792</v>
      </c>
      <c r="AD225" t="s">
        <v>1960</v>
      </c>
      <c r="AE225" t="s">
        <v>1791</v>
      </c>
      <c r="AF225" t="s">
        <v>74</v>
      </c>
      <c r="AG225" t="s">
        <v>1976</v>
      </c>
      <c r="AH225">
        <v>1</v>
      </c>
      <c r="AI225">
        <f t="shared" si="18"/>
        <v>0.5</v>
      </c>
      <c r="AJ225" s="5">
        <v>1</v>
      </c>
      <c r="AK225" t="s">
        <v>1795</v>
      </c>
      <c r="AL225" s="5">
        <v>1</v>
      </c>
      <c r="AM225" s="8">
        <f t="shared" si="16"/>
        <v>2.5</v>
      </c>
      <c r="AN225">
        <f t="shared" si="17"/>
        <v>2</v>
      </c>
      <c r="AP225" t="s">
        <v>2085</v>
      </c>
      <c r="AQ225" t="s">
        <v>2081</v>
      </c>
      <c r="AR225" t="str">
        <f t="shared" si="15"/>
        <v>DAP</v>
      </c>
      <c r="AS225">
        <v>1</v>
      </c>
      <c r="AV225" s="10" t="s">
        <v>483</v>
      </c>
      <c r="AW225" s="10" t="s">
        <v>2109</v>
      </c>
    </row>
    <row r="226" spans="1:49" x14ac:dyDescent="0.25">
      <c r="A226" t="s">
        <v>263</v>
      </c>
      <c r="B226" t="s">
        <v>561</v>
      </c>
      <c r="C226" t="s">
        <v>39</v>
      </c>
      <c r="D226" t="s">
        <v>41</v>
      </c>
      <c r="E226" t="s">
        <v>635</v>
      </c>
      <c r="F226" t="s">
        <v>636</v>
      </c>
      <c r="G226" t="s">
        <v>637</v>
      </c>
      <c r="H226" t="s">
        <v>642</v>
      </c>
      <c r="I226" t="s">
        <v>654</v>
      </c>
      <c r="J226" t="s">
        <v>710</v>
      </c>
      <c r="K226" t="s">
        <v>944</v>
      </c>
      <c r="L226" t="s">
        <v>1206</v>
      </c>
      <c r="M226" s="5">
        <v>1604</v>
      </c>
      <c r="N226" t="s">
        <v>1717</v>
      </c>
      <c r="O226" t="s">
        <v>1790</v>
      </c>
      <c r="P226" t="s">
        <v>83</v>
      </c>
      <c r="Q226" t="s">
        <v>1794</v>
      </c>
      <c r="T226" t="s">
        <v>1792</v>
      </c>
      <c r="U226" t="s">
        <v>41</v>
      </c>
      <c r="V226" t="s">
        <v>1792</v>
      </c>
      <c r="W226" t="s">
        <v>39</v>
      </c>
      <c r="X226" t="s">
        <v>39</v>
      </c>
      <c r="Y226" t="s">
        <v>39</v>
      </c>
      <c r="Z226" t="s">
        <v>1792</v>
      </c>
      <c r="AA226" t="s">
        <v>39</v>
      </c>
      <c r="AB226" t="s">
        <v>1792</v>
      </c>
      <c r="AD226" t="s">
        <v>1961</v>
      </c>
      <c r="AE226" t="s">
        <v>1791</v>
      </c>
      <c r="AF226" t="s">
        <v>53</v>
      </c>
      <c r="AG226" t="s">
        <v>1984</v>
      </c>
      <c r="AH226">
        <v>4</v>
      </c>
      <c r="AI226">
        <f t="shared" si="18"/>
        <v>1</v>
      </c>
      <c r="AJ226" s="5">
        <v>1</v>
      </c>
      <c r="AK226" t="s">
        <v>1795</v>
      </c>
      <c r="AL226" s="5">
        <v>1</v>
      </c>
      <c r="AM226" s="8">
        <f t="shared" si="16"/>
        <v>3</v>
      </c>
      <c r="AN226">
        <f t="shared" si="17"/>
        <v>2</v>
      </c>
      <c r="AP226" t="s">
        <v>2085</v>
      </c>
      <c r="AQ226" t="s">
        <v>2081</v>
      </c>
      <c r="AR226" t="str">
        <f t="shared" si="15"/>
        <v>DAP</v>
      </c>
      <c r="AS226">
        <v>1</v>
      </c>
      <c r="AV226" s="9" t="s">
        <v>484</v>
      </c>
      <c r="AW226" s="9" t="s">
        <v>2108</v>
      </c>
    </row>
    <row r="227" spans="1:49" x14ac:dyDescent="0.25">
      <c r="A227" t="s">
        <v>264</v>
      </c>
      <c r="B227" t="s">
        <v>562</v>
      </c>
      <c r="C227" t="s">
        <v>39</v>
      </c>
      <c r="D227" t="s">
        <v>41</v>
      </c>
      <c r="E227" t="s">
        <v>635</v>
      </c>
      <c r="F227" t="s">
        <v>636</v>
      </c>
      <c r="G227" t="s">
        <v>637</v>
      </c>
      <c r="H227" t="s">
        <v>642</v>
      </c>
      <c r="I227" t="s">
        <v>654</v>
      </c>
      <c r="J227" t="s">
        <v>711</v>
      </c>
      <c r="K227" t="s">
        <v>945</v>
      </c>
      <c r="L227" t="s">
        <v>1207</v>
      </c>
      <c r="M227" s="5">
        <v>1607</v>
      </c>
      <c r="N227" t="s">
        <v>1718</v>
      </c>
      <c r="O227" t="s">
        <v>1791</v>
      </c>
      <c r="P227" t="s">
        <v>64</v>
      </c>
      <c r="Q227" t="s">
        <v>1795</v>
      </c>
      <c r="R227" t="s">
        <v>1879</v>
      </c>
      <c r="S227" t="s">
        <v>1791</v>
      </c>
      <c r="T227" t="s">
        <v>92</v>
      </c>
      <c r="U227" t="s">
        <v>40</v>
      </c>
      <c r="V227" t="s">
        <v>39</v>
      </c>
      <c r="W227" t="s">
        <v>39</v>
      </c>
      <c r="X227" t="s">
        <v>1792</v>
      </c>
      <c r="Y227" t="s">
        <v>40</v>
      </c>
      <c r="Z227" t="s">
        <v>39</v>
      </c>
      <c r="AA227" t="s">
        <v>1792</v>
      </c>
      <c r="AB227" t="s">
        <v>1792</v>
      </c>
      <c r="AD227" t="s">
        <v>1962</v>
      </c>
      <c r="AE227" t="s">
        <v>1790</v>
      </c>
      <c r="AF227" t="s">
        <v>62</v>
      </c>
      <c r="AG227" t="s">
        <v>1982</v>
      </c>
      <c r="AH227">
        <v>3</v>
      </c>
      <c r="AI227">
        <f t="shared" si="18"/>
        <v>1</v>
      </c>
      <c r="AJ227" s="5">
        <v>1</v>
      </c>
      <c r="AK227" t="s">
        <v>1795</v>
      </c>
      <c r="AL227" s="5">
        <v>1</v>
      </c>
      <c r="AM227" s="8">
        <f t="shared" si="16"/>
        <v>3</v>
      </c>
      <c r="AN227">
        <f t="shared" si="17"/>
        <v>2</v>
      </c>
      <c r="AP227" t="s">
        <v>2085</v>
      </c>
      <c r="AQ227" t="s">
        <v>2081</v>
      </c>
      <c r="AR227" t="str">
        <f t="shared" si="15"/>
        <v>DAP</v>
      </c>
      <c r="AS227">
        <v>1</v>
      </c>
      <c r="AV227" s="10" t="s">
        <v>484</v>
      </c>
      <c r="AW227" s="10" t="s">
        <v>2109</v>
      </c>
    </row>
    <row r="228" spans="1:49" x14ac:dyDescent="0.25">
      <c r="A228" t="s">
        <v>265</v>
      </c>
      <c r="B228" t="s">
        <v>563</v>
      </c>
      <c r="C228" t="s">
        <v>39</v>
      </c>
      <c r="D228" t="s">
        <v>41</v>
      </c>
      <c r="E228" t="s">
        <v>635</v>
      </c>
      <c r="F228" t="s">
        <v>636</v>
      </c>
      <c r="G228" t="s">
        <v>637</v>
      </c>
      <c r="H228" t="s">
        <v>642</v>
      </c>
      <c r="I228" t="s">
        <v>654</v>
      </c>
      <c r="J228" t="s">
        <v>707</v>
      </c>
      <c r="K228" t="s">
        <v>946</v>
      </c>
      <c r="L228" t="s">
        <v>1208</v>
      </c>
      <c r="M228" s="5">
        <v>1526</v>
      </c>
      <c r="N228" t="s">
        <v>1719</v>
      </c>
      <c r="O228" t="s">
        <v>1790</v>
      </c>
      <c r="P228" t="s">
        <v>86</v>
      </c>
      <c r="Q228" t="s">
        <v>1794</v>
      </c>
      <c r="T228" t="s">
        <v>1792</v>
      </c>
      <c r="U228" t="s">
        <v>42</v>
      </c>
      <c r="V228" t="s">
        <v>39</v>
      </c>
      <c r="W228" t="s">
        <v>39</v>
      </c>
      <c r="X228" t="s">
        <v>1792</v>
      </c>
      <c r="Y228" t="s">
        <v>1792</v>
      </c>
      <c r="Z228" t="s">
        <v>39</v>
      </c>
      <c r="AA228" t="s">
        <v>39</v>
      </c>
      <c r="AB228" t="s">
        <v>1792</v>
      </c>
      <c r="AD228" t="s">
        <v>1963</v>
      </c>
      <c r="AE228" t="s">
        <v>1791</v>
      </c>
      <c r="AF228" t="s">
        <v>58</v>
      </c>
      <c r="AG228" t="s">
        <v>1984</v>
      </c>
      <c r="AH228">
        <v>2</v>
      </c>
      <c r="AI228">
        <f t="shared" si="18"/>
        <v>0.5</v>
      </c>
      <c r="AJ228" s="5">
        <v>0</v>
      </c>
      <c r="AK228" t="s">
        <v>1795</v>
      </c>
      <c r="AL228" s="5">
        <v>1</v>
      </c>
      <c r="AM228" s="8">
        <f t="shared" si="16"/>
        <v>1.5</v>
      </c>
      <c r="AN228">
        <f t="shared" si="17"/>
        <v>1</v>
      </c>
      <c r="AO228" t="s">
        <v>2080</v>
      </c>
      <c r="AP228" t="s">
        <v>2085</v>
      </c>
      <c r="AR228" t="str">
        <f t="shared" si="15"/>
        <v>DAP</v>
      </c>
      <c r="AS228">
        <v>1</v>
      </c>
      <c r="AV228" s="9" t="s">
        <v>484</v>
      </c>
      <c r="AW228" s="9" t="s">
        <v>2113</v>
      </c>
    </row>
    <row r="229" spans="1:49" x14ac:dyDescent="0.25">
      <c r="A229" t="s">
        <v>266</v>
      </c>
      <c r="B229" t="s">
        <v>564</v>
      </c>
      <c r="C229" t="s">
        <v>39</v>
      </c>
      <c r="D229" t="s">
        <v>41</v>
      </c>
      <c r="E229" t="s">
        <v>635</v>
      </c>
      <c r="F229" t="s">
        <v>636</v>
      </c>
      <c r="G229" t="s">
        <v>637</v>
      </c>
      <c r="H229" t="s">
        <v>642</v>
      </c>
      <c r="I229" t="s">
        <v>654</v>
      </c>
      <c r="J229" t="s">
        <v>712</v>
      </c>
      <c r="K229" t="s">
        <v>947</v>
      </c>
      <c r="L229" t="s">
        <v>1209</v>
      </c>
      <c r="M229" s="5">
        <v>1518</v>
      </c>
      <c r="N229" t="s">
        <v>1720</v>
      </c>
      <c r="O229" t="s">
        <v>1791</v>
      </c>
      <c r="P229" t="s">
        <v>79</v>
      </c>
      <c r="Q229" t="s">
        <v>1795</v>
      </c>
      <c r="R229" t="s">
        <v>1880</v>
      </c>
      <c r="S229" t="s">
        <v>1790</v>
      </c>
      <c r="T229" t="s">
        <v>72</v>
      </c>
      <c r="U229" t="s">
        <v>39</v>
      </c>
      <c r="V229" t="s">
        <v>1792</v>
      </c>
      <c r="W229" t="s">
        <v>39</v>
      </c>
      <c r="X229" t="s">
        <v>1792</v>
      </c>
      <c r="Y229" t="s">
        <v>39</v>
      </c>
      <c r="Z229" t="s">
        <v>1792</v>
      </c>
      <c r="AA229" t="s">
        <v>39</v>
      </c>
      <c r="AB229" t="s">
        <v>1792</v>
      </c>
      <c r="AD229" t="s">
        <v>1720</v>
      </c>
      <c r="AE229" t="s">
        <v>1791</v>
      </c>
      <c r="AF229" t="s">
        <v>79</v>
      </c>
      <c r="AG229" t="s">
        <v>1976</v>
      </c>
      <c r="AH229">
        <v>2</v>
      </c>
      <c r="AI229">
        <f t="shared" si="18"/>
        <v>0.5</v>
      </c>
      <c r="AJ229" s="5">
        <v>1</v>
      </c>
      <c r="AK229" t="s">
        <v>1795</v>
      </c>
      <c r="AL229" s="5">
        <v>1</v>
      </c>
      <c r="AM229" s="8">
        <f t="shared" si="16"/>
        <v>2.5</v>
      </c>
      <c r="AN229">
        <f t="shared" si="17"/>
        <v>2</v>
      </c>
      <c r="AP229" t="s">
        <v>2085</v>
      </c>
      <c r="AQ229" t="s">
        <v>2081</v>
      </c>
      <c r="AR229" t="str">
        <f t="shared" si="15"/>
        <v>DAP</v>
      </c>
      <c r="AS229">
        <v>1</v>
      </c>
      <c r="AV229" s="10" t="s">
        <v>507</v>
      </c>
      <c r="AW229" s="10" t="s">
        <v>2108</v>
      </c>
    </row>
    <row r="230" spans="1:49" x14ac:dyDescent="0.25">
      <c r="A230" t="s">
        <v>267</v>
      </c>
      <c r="B230" t="s">
        <v>565</v>
      </c>
      <c r="C230" t="s">
        <v>40</v>
      </c>
      <c r="D230" t="s">
        <v>40</v>
      </c>
      <c r="E230" t="s">
        <v>635</v>
      </c>
      <c r="F230" t="s">
        <v>636</v>
      </c>
      <c r="G230" t="s">
        <v>637</v>
      </c>
      <c r="H230" t="s">
        <v>642</v>
      </c>
      <c r="I230" t="s">
        <v>653</v>
      </c>
      <c r="J230" t="s">
        <v>695</v>
      </c>
      <c r="K230" t="s">
        <v>948</v>
      </c>
      <c r="L230" t="s">
        <v>1210</v>
      </c>
      <c r="M230" s="5">
        <v>1757</v>
      </c>
      <c r="N230" t="s">
        <v>1721</v>
      </c>
      <c r="O230" t="s">
        <v>1791</v>
      </c>
      <c r="P230" t="s">
        <v>88</v>
      </c>
      <c r="Q230" t="s">
        <v>1795</v>
      </c>
      <c r="R230" t="s">
        <v>1881</v>
      </c>
      <c r="S230" t="s">
        <v>1790</v>
      </c>
      <c r="T230" t="s">
        <v>1792</v>
      </c>
      <c r="U230" t="s">
        <v>1792</v>
      </c>
      <c r="V230" t="s">
        <v>39</v>
      </c>
      <c r="W230" t="s">
        <v>39</v>
      </c>
      <c r="X230" t="s">
        <v>1792</v>
      </c>
      <c r="Y230" t="s">
        <v>40</v>
      </c>
      <c r="Z230" t="s">
        <v>1792</v>
      </c>
      <c r="AA230" t="s">
        <v>1792</v>
      </c>
      <c r="AB230" t="s">
        <v>39</v>
      </c>
      <c r="AD230" t="s">
        <v>1964</v>
      </c>
      <c r="AE230" t="s">
        <v>1791</v>
      </c>
      <c r="AF230" t="s">
        <v>56</v>
      </c>
      <c r="AG230" t="s">
        <v>1984</v>
      </c>
      <c r="AH230">
        <v>1</v>
      </c>
      <c r="AI230">
        <f t="shared" si="18"/>
        <v>0.5</v>
      </c>
      <c r="AJ230" s="5">
        <v>0</v>
      </c>
      <c r="AK230" t="s">
        <v>1794</v>
      </c>
      <c r="AL230" s="5">
        <v>0</v>
      </c>
      <c r="AM230" s="8">
        <f t="shared" si="16"/>
        <v>0.5</v>
      </c>
      <c r="AN230">
        <f t="shared" si="17"/>
        <v>0</v>
      </c>
      <c r="AP230" t="s">
        <v>2085</v>
      </c>
      <c r="AQ230" t="s">
        <v>2081</v>
      </c>
      <c r="AR230" t="str">
        <f t="shared" si="15"/>
        <v>DAP</v>
      </c>
      <c r="AS230">
        <v>1</v>
      </c>
      <c r="AV230" s="9" t="s">
        <v>507</v>
      </c>
      <c r="AW230" s="9" t="s">
        <v>2109</v>
      </c>
    </row>
    <row r="231" spans="1:49" x14ac:dyDescent="0.25">
      <c r="A231" t="s">
        <v>268</v>
      </c>
      <c r="B231" t="s">
        <v>566</v>
      </c>
      <c r="C231" t="s">
        <v>40</v>
      </c>
      <c r="D231" t="s">
        <v>41</v>
      </c>
      <c r="E231" t="s">
        <v>635</v>
      </c>
      <c r="F231" t="s">
        <v>636</v>
      </c>
      <c r="G231" t="s">
        <v>637</v>
      </c>
      <c r="H231" t="s">
        <v>642</v>
      </c>
      <c r="I231" t="s">
        <v>652</v>
      </c>
      <c r="J231" t="s">
        <v>713</v>
      </c>
      <c r="K231" t="s">
        <v>949</v>
      </c>
      <c r="L231" t="s">
        <v>1211</v>
      </c>
      <c r="M231" s="5">
        <v>1565</v>
      </c>
      <c r="N231" t="s">
        <v>1722</v>
      </c>
      <c r="O231" t="s">
        <v>1790</v>
      </c>
      <c r="P231" t="s">
        <v>89</v>
      </c>
      <c r="Q231" t="s">
        <v>1794</v>
      </c>
      <c r="T231" t="s">
        <v>1792</v>
      </c>
      <c r="U231" t="s">
        <v>1792</v>
      </c>
      <c r="V231" t="s">
        <v>39</v>
      </c>
      <c r="W231" t="s">
        <v>39</v>
      </c>
      <c r="X231" t="s">
        <v>1792</v>
      </c>
      <c r="Y231" t="s">
        <v>40</v>
      </c>
      <c r="Z231" t="s">
        <v>40</v>
      </c>
      <c r="AA231" t="s">
        <v>39</v>
      </c>
      <c r="AB231" t="s">
        <v>1792</v>
      </c>
      <c r="AD231" t="s">
        <v>1965</v>
      </c>
      <c r="AE231" t="s">
        <v>1791</v>
      </c>
      <c r="AF231" t="s">
        <v>60</v>
      </c>
      <c r="AG231" t="s">
        <v>1984</v>
      </c>
      <c r="AH231">
        <v>3</v>
      </c>
      <c r="AI231">
        <f t="shared" si="18"/>
        <v>1</v>
      </c>
      <c r="AJ231" s="5">
        <v>1</v>
      </c>
      <c r="AK231" t="s">
        <v>1795</v>
      </c>
      <c r="AL231" s="5">
        <v>1</v>
      </c>
      <c r="AM231" s="8">
        <f t="shared" si="16"/>
        <v>3</v>
      </c>
      <c r="AN231">
        <f t="shared" si="17"/>
        <v>2</v>
      </c>
      <c r="AP231" t="s">
        <v>2085</v>
      </c>
      <c r="AQ231" t="s">
        <v>2081</v>
      </c>
      <c r="AR231" t="str">
        <f t="shared" si="15"/>
        <v>Urea</v>
      </c>
      <c r="AS231">
        <v>1</v>
      </c>
      <c r="AV231" s="10" t="s">
        <v>508</v>
      </c>
      <c r="AW231" s="10" t="s">
        <v>2108</v>
      </c>
    </row>
    <row r="232" spans="1:49" x14ac:dyDescent="0.25">
      <c r="A232" t="s">
        <v>269</v>
      </c>
      <c r="B232" t="s">
        <v>567</v>
      </c>
      <c r="C232" t="s">
        <v>40</v>
      </c>
      <c r="D232" t="s">
        <v>40</v>
      </c>
      <c r="E232" t="s">
        <v>635</v>
      </c>
      <c r="F232" t="s">
        <v>636</v>
      </c>
      <c r="G232" t="s">
        <v>637</v>
      </c>
      <c r="H232" t="s">
        <v>642</v>
      </c>
      <c r="I232" t="s">
        <v>652</v>
      </c>
      <c r="J232" t="s">
        <v>714</v>
      </c>
      <c r="K232" t="s">
        <v>950</v>
      </c>
      <c r="L232" t="s">
        <v>1212</v>
      </c>
      <c r="M232" s="5">
        <v>1608</v>
      </c>
      <c r="N232" t="s">
        <v>1723</v>
      </c>
      <c r="O232" t="s">
        <v>1791</v>
      </c>
      <c r="P232" t="s">
        <v>91</v>
      </c>
      <c r="Q232" t="s">
        <v>1795</v>
      </c>
      <c r="R232" t="s">
        <v>1882</v>
      </c>
      <c r="S232" t="s">
        <v>1790</v>
      </c>
      <c r="T232" t="s">
        <v>90</v>
      </c>
      <c r="U232" t="s">
        <v>1792</v>
      </c>
      <c r="V232" t="s">
        <v>40</v>
      </c>
      <c r="W232" t="s">
        <v>39</v>
      </c>
      <c r="X232" t="s">
        <v>1792</v>
      </c>
      <c r="Y232" t="s">
        <v>39</v>
      </c>
      <c r="Z232" t="s">
        <v>40</v>
      </c>
      <c r="AA232" t="s">
        <v>39</v>
      </c>
      <c r="AB232" t="s">
        <v>1792</v>
      </c>
      <c r="AD232" t="s">
        <v>1966</v>
      </c>
      <c r="AE232" t="s">
        <v>1790</v>
      </c>
      <c r="AF232" t="s">
        <v>65</v>
      </c>
      <c r="AG232" t="s">
        <v>1972</v>
      </c>
      <c r="AH232">
        <v>0.16120000000000001</v>
      </c>
      <c r="AI232">
        <f t="shared" si="18"/>
        <v>0</v>
      </c>
      <c r="AJ232" s="5">
        <v>1</v>
      </c>
      <c r="AK232" t="s">
        <v>1795</v>
      </c>
      <c r="AL232" s="5">
        <v>1</v>
      </c>
      <c r="AM232" s="8">
        <f t="shared" si="16"/>
        <v>2</v>
      </c>
      <c r="AN232">
        <f t="shared" si="17"/>
        <v>1</v>
      </c>
      <c r="AP232" t="s">
        <v>2085</v>
      </c>
      <c r="AQ232" t="s">
        <v>2081</v>
      </c>
      <c r="AR232" t="str">
        <f t="shared" si="15"/>
        <v>Urea</v>
      </c>
      <c r="AS232">
        <v>1</v>
      </c>
      <c r="AV232" s="9" t="s">
        <v>508</v>
      </c>
      <c r="AW232" s="9" t="s">
        <v>2109</v>
      </c>
    </row>
    <row r="233" spans="1:49" x14ac:dyDescent="0.25">
      <c r="A233" t="s">
        <v>270</v>
      </c>
      <c r="B233" t="s">
        <v>568</v>
      </c>
      <c r="C233" t="s">
        <v>40</v>
      </c>
      <c r="D233" t="s">
        <v>40</v>
      </c>
      <c r="E233" t="s">
        <v>635</v>
      </c>
      <c r="F233" t="s">
        <v>636</v>
      </c>
      <c r="G233" t="s">
        <v>637</v>
      </c>
      <c r="H233" t="s">
        <v>642</v>
      </c>
      <c r="I233" t="s">
        <v>652</v>
      </c>
      <c r="J233" t="s">
        <v>714</v>
      </c>
      <c r="K233" t="s">
        <v>951</v>
      </c>
      <c r="L233" t="s">
        <v>1213</v>
      </c>
      <c r="M233" s="5">
        <v>1601</v>
      </c>
      <c r="N233" t="s">
        <v>1724</v>
      </c>
      <c r="O233" t="s">
        <v>1790</v>
      </c>
      <c r="P233" t="s">
        <v>76</v>
      </c>
      <c r="Q233" t="s">
        <v>1794</v>
      </c>
      <c r="T233" t="s">
        <v>1792</v>
      </c>
      <c r="U233" t="s">
        <v>39</v>
      </c>
      <c r="V233" t="s">
        <v>1792</v>
      </c>
      <c r="W233" t="s">
        <v>39</v>
      </c>
      <c r="X233" t="s">
        <v>1792</v>
      </c>
      <c r="Y233" t="s">
        <v>40</v>
      </c>
      <c r="Z233" t="s">
        <v>39</v>
      </c>
      <c r="AA233" t="s">
        <v>1792</v>
      </c>
      <c r="AB233" t="s">
        <v>1792</v>
      </c>
      <c r="AD233" t="s">
        <v>1724</v>
      </c>
      <c r="AE233" t="s">
        <v>1790</v>
      </c>
      <c r="AF233" t="s">
        <v>76</v>
      </c>
      <c r="AG233" t="s">
        <v>1969</v>
      </c>
      <c r="AH233">
        <v>0.45660000000000001</v>
      </c>
      <c r="AI233">
        <f t="shared" si="18"/>
        <v>0</v>
      </c>
      <c r="AJ233" s="5">
        <v>1</v>
      </c>
      <c r="AK233" t="s">
        <v>1795</v>
      </c>
      <c r="AL233" s="5">
        <v>1</v>
      </c>
      <c r="AM233" s="8">
        <f t="shared" si="16"/>
        <v>2</v>
      </c>
      <c r="AN233">
        <f t="shared" si="17"/>
        <v>1</v>
      </c>
      <c r="AP233" t="s">
        <v>2085</v>
      </c>
      <c r="AQ233" t="s">
        <v>2081</v>
      </c>
      <c r="AR233" t="str">
        <f t="shared" si="15"/>
        <v>DAP</v>
      </c>
      <c r="AS233">
        <v>1</v>
      </c>
      <c r="AV233" s="10" t="s">
        <v>508</v>
      </c>
      <c r="AW233" s="10" t="s">
        <v>2113</v>
      </c>
    </row>
    <row r="234" spans="1:49" x14ac:dyDescent="0.25">
      <c r="A234" t="s">
        <v>271</v>
      </c>
      <c r="B234" t="s">
        <v>569</v>
      </c>
      <c r="C234" t="s">
        <v>40</v>
      </c>
      <c r="D234" t="s">
        <v>40</v>
      </c>
      <c r="E234" t="s">
        <v>635</v>
      </c>
      <c r="F234" t="s">
        <v>636</v>
      </c>
      <c r="G234" t="s">
        <v>637</v>
      </c>
      <c r="H234" t="s">
        <v>642</v>
      </c>
      <c r="I234" t="s">
        <v>652</v>
      </c>
      <c r="J234" t="s">
        <v>713</v>
      </c>
      <c r="K234" t="s">
        <v>952</v>
      </c>
      <c r="L234" t="s">
        <v>1214</v>
      </c>
      <c r="M234" s="5">
        <v>1625</v>
      </c>
      <c r="N234" t="s">
        <v>1725</v>
      </c>
      <c r="O234" t="s">
        <v>1791</v>
      </c>
      <c r="P234" t="s">
        <v>97</v>
      </c>
      <c r="Q234" t="s">
        <v>1794</v>
      </c>
      <c r="T234" t="s">
        <v>1792</v>
      </c>
      <c r="U234" t="s">
        <v>39</v>
      </c>
      <c r="V234" t="s">
        <v>40</v>
      </c>
      <c r="W234" t="s">
        <v>39</v>
      </c>
      <c r="X234" t="s">
        <v>1792</v>
      </c>
      <c r="Y234" t="s">
        <v>1792</v>
      </c>
      <c r="Z234" t="s">
        <v>39</v>
      </c>
      <c r="AA234" t="s">
        <v>1792</v>
      </c>
      <c r="AB234" t="s">
        <v>1792</v>
      </c>
      <c r="AD234" t="s">
        <v>1967</v>
      </c>
      <c r="AE234" t="s">
        <v>1790</v>
      </c>
      <c r="AF234" t="s">
        <v>61</v>
      </c>
      <c r="AG234" t="s">
        <v>2005</v>
      </c>
      <c r="AH234">
        <v>0.5</v>
      </c>
      <c r="AI234">
        <f t="shared" si="18"/>
        <v>0</v>
      </c>
      <c r="AJ234" s="5">
        <v>0</v>
      </c>
      <c r="AK234" t="s">
        <v>1794</v>
      </c>
      <c r="AL234" s="5">
        <v>0</v>
      </c>
      <c r="AM234" s="8">
        <f t="shared" si="16"/>
        <v>0</v>
      </c>
      <c r="AN234">
        <f t="shared" si="17"/>
        <v>0</v>
      </c>
      <c r="AP234" t="s">
        <v>2085</v>
      </c>
      <c r="AQ234" t="s">
        <v>2081</v>
      </c>
      <c r="AR234" t="str">
        <f t="shared" si="15"/>
        <v>DAP</v>
      </c>
      <c r="AS234">
        <v>1</v>
      </c>
      <c r="AV234" s="9" t="s">
        <v>509</v>
      </c>
      <c r="AW234" s="9" t="s">
        <v>2108</v>
      </c>
    </row>
    <row r="235" spans="1:49" x14ac:dyDescent="0.25">
      <c r="A235" t="s">
        <v>272</v>
      </c>
      <c r="B235" t="s">
        <v>570</v>
      </c>
      <c r="C235" t="s">
        <v>40</v>
      </c>
      <c r="D235" t="s">
        <v>40</v>
      </c>
      <c r="E235" t="s">
        <v>635</v>
      </c>
      <c r="F235" t="s">
        <v>636</v>
      </c>
      <c r="G235" t="s">
        <v>637</v>
      </c>
      <c r="H235" t="s">
        <v>642</v>
      </c>
      <c r="I235" t="s">
        <v>652</v>
      </c>
      <c r="J235" t="s">
        <v>715</v>
      </c>
      <c r="K235" t="s">
        <v>953</v>
      </c>
      <c r="L235" t="s">
        <v>1215</v>
      </c>
      <c r="M235" s="5">
        <v>1544</v>
      </c>
      <c r="N235" t="s">
        <v>1726</v>
      </c>
      <c r="O235" t="s">
        <v>1791</v>
      </c>
      <c r="P235" t="s">
        <v>104</v>
      </c>
      <c r="Q235" t="s">
        <v>1794</v>
      </c>
      <c r="T235" t="s">
        <v>1792</v>
      </c>
      <c r="U235" t="s">
        <v>1792</v>
      </c>
      <c r="V235" t="s">
        <v>39</v>
      </c>
      <c r="W235" t="s">
        <v>1792</v>
      </c>
      <c r="X235" t="s">
        <v>39</v>
      </c>
      <c r="Y235" t="s">
        <v>39</v>
      </c>
      <c r="Z235" t="s">
        <v>39</v>
      </c>
      <c r="AA235" t="s">
        <v>1792</v>
      </c>
      <c r="AB235" t="s">
        <v>1792</v>
      </c>
      <c r="AD235" t="s">
        <v>1968</v>
      </c>
      <c r="AE235" t="s">
        <v>1791</v>
      </c>
      <c r="AF235" t="s">
        <v>56</v>
      </c>
      <c r="AG235" t="s">
        <v>2005</v>
      </c>
      <c r="AH235">
        <v>4.3308</v>
      </c>
      <c r="AI235">
        <f t="shared" si="18"/>
        <v>1</v>
      </c>
      <c r="AJ235" s="5">
        <v>1</v>
      </c>
      <c r="AK235" t="s">
        <v>1795</v>
      </c>
      <c r="AL235" s="5">
        <v>1</v>
      </c>
      <c r="AM235" s="8">
        <f t="shared" si="16"/>
        <v>3</v>
      </c>
      <c r="AN235">
        <f t="shared" si="17"/>
        <v>2</v>
      </c>
      <c r="AP235" t="s">
        <v>2085</v>
      </c>
      <c r="AQ235" t="s">
        <v>2081</v>
      </c>
      <c r="AR235" t="str">
        <f t="shared" si="15"/>
        <v>DAP</v>
      </c>
      <c r="AS235">
        <v>1</v>
      </c>
      <c r="AV235" s="10" t="s">
        <v>509</v>
      </c>
      <c r="AW235" s="10" t="s">
        <v>2109</v>
      </c>
    </row>
    <row r="236" spans="1:49" x14ac:dyDescent="0.25">
      <c r="A236" t="s">
        <v>273</v>
      </c>
      <c r="B236" t="s">
        <v>571</v>
      </c>
      <c r="C236" t="s">
        <v>41</v>
      </c>
      <c r="D236" t="s">
        <v>41</v>
      </c>
      <c r="E236" t="s">
        <v>635</v>
      </c>
      <c r="F236" t="s">
        <v>636</v>
      </c>
      <c r="G236" t="s">
        <v>637</v>
      </c>
      <c r="H236" t="s">
        <v>642</v>
      </c>
      <c r="I236" t="s">
        <v>653</v>
      </c>
      <c r="J236" t="s">
        <v>692</v>
      </c>
      <c r="K236" t="s">
        <v>954</v>
      </c>
      <c r="L236" t="s">
        <v>1216</v>
      </c>
      <c r="M236" s="5">
        <v>1653</v>
      </c>
      <c r="N236" t="s">
        <v>1727</v>
      </c>
      <c r="O236" t="s">
        <v>1791</v>
      </c>
      <c r="P236" t="s">
        <v>59</v>
      </c>
      <c r="Q236" t="s">
        <v>1795</v>
      </c>
      <c r="R236" t="s">
        <v>1883</v>
      </c>
      <c r="S236" t="s">
        <v>1791</v>
      </c>
      <c r="T236" t="s">
        <v>80</v>
      </c>
      <c r="U236" t="s">
        <v>39</v>
      </c>
      <c r="V236" t="s">
        <v>39</v>
      </c>
      <c r="W236" t="s">
        <v>39</v>
      </c>
      <c r="X236" t="s">
        <v>1792</v>
      </c>
      <c r="Y236" t="s">
        <v>1792</v>
      </c>
      <c r="Z236" t="s">
        <v>1792</v>
      </c>
      <c r="AA236" t="s">
        <v>1792</v>
      </c>
      <c r="AB236" t="s">
        <v>1792</v>
      </c>
      <c r="AD236" t="s">
        <v>1727</v>
      </c>
      <c r="AE236" t="s">
        <v>1791</v>
      </c>
      <c r="AF236" t="s">
        <v>59</v>
      </c>
      <c r="AG236" t="s">
        <v>2005</v>
      </c>
      <c r="AH236">
        <v>0.5</v>
      </c>
      <c r="AI236">
        <f t="shared" si="18"/>
        <v>0</v>
      </c>
      <c r="AJ236" s="5">
        <v>1</v>
      </c>
      <c r="AK236" t="s">
        <v>1795</v>
      </c>
      <c r="AL236" s="5">
        <v>1</v>
      </c>
      <c r="AM236" s="8">
        <f t="shared" si="16"/>
        <v>2</v>
      </c>
      <c r="AN236">
        <f t="shared" si="17"/>
        <v>1</v>
      </c>
      <c r="AP236" t="s">
        <v>2085</v>
      </c>
      <c r="AQ236" t="s">
        <v>2081</v>
      </c>
      <c r="AR236" t="str">
        <f t="shared" si="15"/>
        <v>DAP</v>
      </c>
      <c r="AS236">
        <v>1</v>
      </c>
      <c r="AV236" s="9" t="s">
        <v>510</v>
      </c>
      <c r="AW236" s="9" t="s">
        <v>2108</v>
      </c>
    </row>
    <row r="237" spans="1:49" x14ac:dyDescent="0.25">
      <c r="A237" t="s">
        <v>274</v>
      </c>
      <c r="B237" t="s">
        <v>572</v>
      </c>
      <c r="C237" t="s">
        <v>41</v>
      </c>
      <c r="D237" t="s">
        <v>40</v>
      </c>
      <c r="E237" t="s">
        <v>635</v>
      </c>
      <c r="F237" t="s">
        <v>636</v>
      </c>
      <c r="G237" t="s">
        <v>637</v>
      </c>
      <c r="H237" t="s">
        <v>642</v>
      </c>
      <c r="I237" t="s">
        <v>652</v>
      </c>
      <c r="J237" t="s">
        <v>698</v>
      </c>
      <c r="K237" t="s">
        <v>955</v>
      </c>
      <c r="L237" t="s">
        <v>1217</v>
      </c>
      <c r="M237" s="5">
        <v>1705</v>
      </c>
      <c r="N237" t="s">
        <v>1728</v>
      </c>
      <c r="O237" t="s">
        <v>1791</v>
      </c>
      <c r="P237" t="s">
        <v>73</v>
      </c>
      <c r="Q237" t="s">
        <v>1795</v>
      </c>
      <c r="R237" t="s">
        <v>1884</v>
      </c>
      <c r="S237" t="s">
        <v>1791</v>
      </c>
      <c r="T237" t="s">
        <v>88</v>
      </c>
      <c r="U237" t="s">
        <v>39</v>
      </c>
      <c r="V237" t="s">
        <v>1792</v>
      </c>
      <c r="W237" t="s">
        <v>1792</v>
      </c>
      <c r="X237" t="s">
        <v>1792</v>
      </c>
      <c r="Y237" t="s">
        <v>39</v>
      </c>
      <c r="Z237" t="s">
        <v>39</v>
      </c>
      <c r="AA237" t="s">
        <v>39</v>
      </c>
      <c r="AB237" t="s">
        <v>1792</v>
      </c>
      <c r="AD237" t="s">
        <v>1728</v>
      </c>
      <c r="AE237" t="s">
        <v>1791</v>
      </c>
      <c r="AF237" t="s">
        <v>73</v>
      </c>
      <c r="AG237" t="s">
        <v>2011</v>
      </c>
      <c r="AH237">
        <v>0.152</v>
      </c>
      <c r="AI237">
        <f t="shared" si="18"/>
        <v>0</v>
      </c>
      <c r="AJ237" s="5">
        <v>0</v>
      </c>
      <c r="AK237" t="s">
        <v>1795</v>
      </c>
      <c r="AL237" s="5">
        <v>1</v>
      </c>
      <c r="AM237" s="8">
        <f t="shared" si="16"/>
        <v>1</v>
      </c>
      <c r="AN237">
        <f t="shared" si="17"/>
        <v>1</v>
      </c>
      <c r="AO237" t="s">
        <v>2080</v>
      </c>
      <c r="AP237" t="s">
        <v>2085</v>
      </c>
      <c r="AR237" t="str">
        <f t="shared" si="15"/>
        <v>DAP</v>
      </c>
      <c r="AS237">
        <v>1</v>
      </c>
      <c r="AV237" s="10" t="s">
        <v>510</v>
      </c>
      <c r="AW237" s="10" t="s">
        <v>2109</v>
      </c>
    </row>
    <row r="238" spans="1:49" x14ac:dyDescent="0.25">
      <c r="A238" t="s">
        <v>275</v>
      </c>
      <c r="B238" t="s">
        <v>573</v>
      </c>
      <c r="C238" t="s">
        <v>40</v>
      </c>
      <c r="D238" t="s">
        <v>40</v>
      </c>
      <c r="E238" t="s">
        <v>635</v>
      </c>
      <c r="F238" t="s">
        <v>636</v>
      </c>
      <c r="G238" t="s">
        <v>637</v>
      </c>
      <c r="H238" t="s">
        <v>642</v>
      </c>
      <c r="I238" t="s">
        <v>652</v>
      </c>
      <c r="J238" t="s">
        <v>714</v>
      </c>
      <c r="K238" t="s">
        <v>956</v>
      </c>
      <c r="L238" t="s">
        <v>1218</v>
      </c>
      <c r="M238" s="5">
        <v>1606</v>
      </c>
      <c r="N238" t="s">
        <v>1729</v>
      </c>
      <c r="O238" t="s">
        <v>1790</v>
      </c>
      <c r="P238" t="s">
        <v>83</v>
      </c>
      <c r="Q238" t="s">
        <v>1794</v>
      </c>
      <c r="T238" t="s">
        <v>1792</v>
      </c>
      <c r="U238" t="s">
        <v>40</v>
      </c>
      <c r="V238" t="s">
        <v>39</v>
      </c>
      <c r="W238" t="s">
        <v>39</v>
      </c>
      <c r="X238" t="s">
        <v>1792</v>
      </c>
      <c r="Y238" t="s">
        <v>39</v>
      </c>
      <c r="Z238" t="s">
        <v>1792</v>
      </c>
      <c r="AA238" t="s">
        <v>39</v>
      </c>
      <c r="AB238" t="s">
        <v>1792</v>
      </c>
      <c r="AD238" t="s">
        <v>1729</v>
      </c>
      <c r="AE238" t="s">
        <v>1790</v>
      </c>
      <c r="AF238" t="s">
        <v>83</v>
      </c>
      <c r="AG238" t="s">
        <v>1969</v>
      </c>
      <c r="AH238">
        <v>3</v>
      </c>
      <c r="AI238">
        <f t="shared" si="18"/>
        <v>1</v>
      </c>
      <c r="AJ238" s="5">
        <v>1</v>
      </c>
      <c r="AK238" t="s">
        <v>1795</v>
      </c>
      <c r="AL238" s="5">
        <v>1</v>
      </c>
      <c r="AM238" s="8">
        <f t="shared" si="16"/>
        <v>3</v>
      </c>
      <c r="AN238">
        <f t="shared" si="17"/>
        <v>2</v>
      </c>
      <c r="AP238" t="s">
        <v>2085</v>
      </c>
      <c r="AQ238" t="s">
        <v>2081</v>
      </c>
      <c r="AR238" t="str">
        <f t="shared" si="15"/>
        <v>DAP</v>
      </c>
      <c r="AS238">
        <v>1</v>
      </c>
      <c r="AV238" s="9" t="s">
        <v>511</v>
      </c>
      <c r="AW238" s="9" t="s">
        <v>2108</v>
      </c>
    </row>
    <row r="239" spans="1:49" x14ac:dyDescent="0.25">
      <c r="A239" t="s">
        <v>276</v>
      </c>
      <c r="B239" t="s">
        <v>574</v>
      </c>
      <c r="C239" t="s">
        <v>61</v>
      </c>
      <c r="D239" t="s">
        <v>40</v>
      </c>
      <c r="E239" t="s">
        <v>635</v>
      </c>
      <c r="F239" t="s">
        <v>636</v>
      </c>
      <c r="G239" t="s">
        <v>637</v>
      </c>
      <c r="H239" t="s">
        <v>642</v>
      </c>
      <c r="I239" t="s">
        <v>652</v>
      </c>
      <c r="J239" t="s">
        <v>699</v>
      </c>
      <c r="K239" t="s">
        <v>957</v>
      </c>
      <c r="L239" t="s">
        <v>1219</v>
      </c>
      <c r="M239" s="5">
        <v>1769</v>
      </c>
      <c r="N239" t="s">
        <v>1730</v>
      </c>
      <c r="O239" t="s">
        <v>1790</v>
      </c>
      <c r="P239" t="s">
        <v>63</v>
      </c>
      <c r="Q239" t="s">
        <v>1794</v>
      </c>
      <c r="T239" t="s">
        <v>1792</v>
      </c>
      <c r="U239" t="s">
        <v>41</v>
      </c>
      <c r="V239" t="s">
        <v>39</v>
      </c>
      <c r="W239" t="s">
        <v>1792</v>
      </c>
      <c r="X239" t="s">
        <v>1792</v>
      </c>
      <c r="Y239" t="s">
        <v>40</v>
      </c>
      <c r="Z239" t="s">
        <v>39</v>
      </c>
      <c r="AA239" t="s">
        <v>1792</v>
      </c>
      <c r="AB239" t="s">
        <v>1792</v>
      </c>
      <c r="AD239" t="s">
        <v>1730</v>
      </c>
      <c r="AE239" t="s">
        <v>1790</v>
      </c>
      <c r="AF239" t="s">
        <v>63</v>
      </c>
      <c r="AG239" t="s">
        <v>1969</v>
      </c>
      <c r="AH239">
        <v>0.34899999999999998</v>
      </c>
      <c r="AI239">
        <f t="shared" si="18"/>
        <v>0</v>
      </c>
      <c r="AJ239" s="5">
        <v>1</v>
      </c>
      <c r="AK239" t="s">
        <v>1795</v>
      </c>
      <c r="AL239" s="5">
        <v>1</v>
      </c>
      <c r="AM239" s="8">
        <f t="shared" si="16"/>
        <v>2</v>
      </c>
      <c r="AN239">
        <f t="shared" si="17"/>
        <v>1</v>
      </c>
      <c r="AP239" t="s">
        <v>2085</v>
      </c>
      <c r="AR239" t="str">
        <f t="shared" si="15"/>
        <v>NPK</v>
      </c>
      <c r="AS239">
        <v>1</v>
      </c>
      <c r="AV239" s="10" t="s">
        <v>511</v>
      </c>
      <c r="AW239" s="10" t="s">
        <v>2109</v>
      </c>
    </row>
    <row r="240" spans="1:49" x14ac:dyDescent="0.25">
      <c r="A240" t="s">
        <v>277</v>
      </c>
      <c r="B240" t="s">
        <v>575</v>
      </c>
      <c r="C240" t="s">
        <v>61</v>
      </c>
      <c r="D240" t="s">
        <v>40</v>
      </c>
      <c r="E240" t="s">
        <v>635</v>
      </c>
      <c r="F240" t="s">
        <v>636</v>
      </c>
      <c r="G240" t="s">
        <v>637</v>
      </c>
      <c r="H240" t="s">
        <v>642</v>
      </c>
      <c r="I240" t="s">
        <v>652</v>
      </c>
      <c r="J240" t="s">
        <v>716</v>
      </c>
      <c r="K240" t="s">
        <v>958</v>
      </c>
      <c r="L240" t="s">
        <v>1220</v>
      </c>
      <c r="M240" s="5">
        <v>1634</v>
      </c>
      <c r="N240" t="s">
        <v>1731</v>
      </c>
      <c r="O240" t="s">
        <v>1790</v>
      </c>
      <c r="P240" t="s">
        <v>77</v>
      </c>
      <c r="Q240" t="s">
        <v>1794</v>
      </c>
      <c r="T240" t="s">
        <v>1792</v>
      </c>
      <c r="U240" t="s">
        <v>41</v>
      </c>
      <c r="V240" t="s">
        <v>39</v>
      </c>
      <c r="W240" t="s">
        <v>1792</v>
      </c>
      <c r="X240" t="s">
        <v>1792</v>
      </c>
      <c r="Y240" t="s">
        <v>40</v>
      </c>
      <c r="Z240" t="s">
        <v>1792</v>
      </c>
      <c r="AA240" t="s">
        <v>39</v>
      </c>
      <c r="AB240" t="s">
        <v>1792</v>
      </c>
      <c r="AD240" t="s">
        <v>1731</v>
      </c>
      <c r="AE240" t="s">
        <v>1790</v>
      </c>
      <c r="AF240" t="s">
        <v>77</v>
      </c>
      <c r="AG240" t="s">
        <v>1969</v>
      </c>
      <c r="AH240">
        <v>2</v>
      </c>
      <c r="AI240">
        <f t="shared" si="18"/>
        <v>0.5</v>
      </c>
      <c r="AJ240" s="5">
        <v>1</v>
      </c>
      <c r="AK240" t="s">
        <v>1795</v>
      </c>
      <c r="AL240" s="5">
        <v>1</v>
      </c>
      <c r="AM240" s="8">
        <f t="shared" si="16"/>
        <v>2.5</v>
      </c>
      <c r="AN240">
        <f t="shared" si="17"/>
        <v>2</v>
      </c>
      <c r="AP240" t="s">
        <v>2083</v>
      </c>
      <c r="AR240" t="str">
        <f t="shared" si="15"/>
        <v>NKP</v>
      </c>
      <c r="AS240">
        <v>1</v>
      </c>
      <c r="AV240" s="9" t="s">
        <v>512</v>
      </c>
      <c r="AW240" s="9" t="s">
        <v>2108</v>
      </c>
    </row>
    <row r="241" spans="1:49" x14ac:dyDescent="0.25">
      <c r="A241" t="s">
        <v>278</v>
      </c>
      <c r="B241" t="s">
        <v>576</v>
      </c>
      <c r="C241" t="s">
        <v>63</v>
      </c>
      <c r="D241" t="s">
        <v>40</v>
      </c>
      <c r="E241" t="s">
        <v>635</v>
      </c>
      <c r="F241" t="s">
        <v>636</v>
      </c>
      <c r="G241" t="s">
        <v>637</v>
      </c>
      <c r="H241" t="s">
        <v>640</v>
      </c>
      <c r="I241" t="s">
        <v>655</v>
      </c>
      <c r="J241" t="s">
        <v>717</v>
      </c>
      <c r="K241" t="s">
        <v>959</v>
      </c>
      <c r="L241" t="s">
        <v>1221</v>
      </c>
      <c r="M241" s="5">
        <v>1603</v>
      </c>
      <c r="N241" t="s">
        <v>1732</v>
      </c>
      <c r="O241" t="s">
        <v>1790</v>
      </c>
      <c r="P241" t="s">
        <v>81</v>
      </c>
      <c r="Q241" t="s">
        <v>1794</v>
      </c>
      <c r="T241" t="s">
        <v>1792</v>
      </c>
      <c r="U241" t="s">
        <v>40</v>
      </c>
      <c r="V241" t="s">
        <v>1792</v>
      </c>
      <c r="W241" t="s">
        <v>1792</v>
      </c>
      <c r="X241" t="s">
        <v>1792</v>
      </c>
      <c r="Y241" t="s">
        <v>40</v>
      </c>
      <c r="Z241" t="s">
        <v>1792</v>
      </c>
      <c r="AA241" t="s">
        <v>1792</v>
      </c>
      <c r="AB241" t="s">
        <v>1792</v>
      </c>
      <c r="AC241" t="s">
        <v>1924</v>
      </c>
      <c r="AE241" t="s">
        <v>1791</v>
      </c>
      <c r="AF241" t="s">
        <v>55</v>
      </c>
      <c r="AG241" t="s">
        <v>1986</v>
      </c>
      <c r="AH241">
        <v>0.3</v>
      </c>
      <c r="AI241">
        <f t="shared" ref="AI241:AI272" si="19">IF(AH241&lt;0.5,0,IF(AH241&lt;1.01,0.5,1))</f>
        <v>0</v>
      </c>
      <c r="AJ241" s="5">
        <v>1</v>
      </c>
      <c r="AK241" t="s">
        <v>1795</v>
      </c>
      <c r="AL241" s="5">
        <v>1</v>
      </c>
      <c r="AM241" s="8">
        <f t="shared" si="16"/>
        <v>2</v>
      </c>
      <c r="AN241">
        <f t="shared" si="17"/>
        <v>1</v>
      </c>
      <c r="AP241" t="s">
        <v>2085</v>
      </c>
      <c r="AR241" t="str">
        <f t="shared" si="15"/>
        <v>NPK</v>
      </c>
      <c r="AS241">
        <v>1</v>
      </c>
      <c r="AV241" s="10" t="s">
        <v>512</v>
      </c>
      <c r="AW241" s="10" t="s">
        <v>2109</v>
      </c>
    </row>
    <row r="242" spans="1:49" x14ac:dyDescent="0.25">
      <c r="A242" t="s">
        <v>279</v>
      </c>
      <c r="B242" t="s">
        <v>577</v>
      </c>
      <c r="C242" t="s">
        <v>63</v>
      </c>
      <c r="D242" t="s">
        <v>40</v>
      </c>
      <c r="E242" t="s">
        <v>635</v>
      </c>
      <c r="F242" t="s">
        <v>636</v>
      </c>
      <c r="G242" t="s">
        <v>637</v>
      </c>
      <c r="H242" t="s">
        <v>640</v>
      </c>
      <c r="I242" t="s">
        <v>655</v>
      </c>
      <c r="J242" t="s">
        <v>718</v>
      </c>
      <c r="K242" t="s">
        <v>960</v>
      </c>
      <c r="L242" t="s">
        <v>1222</v>
      </c>
      <c r="M242" s="5">
        <v>1569</v>
      </c>
      <c r="N242" t="s">
        <v>1733</v>
      </c>
      <c r="O242" t="s">
        <v>1791</v>
      </c>
      <c r="P242" t="s">
        <v>54</v>
      </c>
      <c r="Q242" t="s">
        <v>1795</v>
      </c>
      <c r="R242" t="s">
        <v>1885</v>
      </c>
      <c r="S242" t="s">
        <v>1790</v>
      </c>
      <c r="T242" t="s">
        <v>1792</v>
      </c>
      <c r="U242" t="s">
        <v>39</v>
      </c>
      <c r="V242" t="s">
        <v>1792</v>
      </c>
      <c r="W242" t="s">
        <v>1792</v>
      </c>
      <c r="X242" t="s">
        <v>39</v>
      </c>
      <c r="Y242" t="s">
        <v>1792</v>
      </c>
      <c r="Z242" t="s">
        <v>1792</v>
      </c>
      <c r="AA242" t="s">
        <v>1792</v>
      </c>
      <c r="AB242" t="s">
        <v>39</v>
      </c>
      <c r="AC242" t="s">
        <v>1901</v>
      </c>
      <c r="AE242" t="s">
        <v>1791</v>
      </c>
      <c r="AF242" t="s">
        <v>54</v>
      </c>
      <c r="AG242" t="s">
        <v>2009</v>
      </c>
      <c r="AH242">
        <v>1</v>
      </c>
      <c r="AI242">
        <f t="shared" si="19"/>
        <v>0.5</v>
      </c>
      <c r="AJ242" s="5">
        <v>1</v>
      </c>
      <c r="AK242" t="s">
        <v>1794</v>
      </c>
      <c r="AL242" s="5">
        <v>0</v>
      </c>
      <c r="AM242" s="8">
        <f t="shared" si="16"/>
        <v>1.5</v>
      </c>
      <c r="AN242">
        <f t="shared" si="17"/>
        <v>1</v>
      </c>
      <c r="AP242" t="s">
        <v>2085</v>
      </c>
      <c r="AQ242" t="s">
        <v>2081</v>
      </c>
      <c r="AR242" t="str">
        <f t="shared" si="15"/>
        <v>NPK</v>
      </c>
      <c r="AS242">
        <v>1</v>
      </c>
      <c r="AV242" s="9" t="s">
        <v>512</v>
      </c>
      <c r="AW242" s="9" t="s">
        <v>2113</v>
      </c>
    </row>
    <row r="243" spans="1:49" x14ac:dyDescent="0.25">
      <c r="A243" t="s">
        <v>280</v>
      </c>
      <c r="B243" t="s">
        <v>578</v>
      </c>
      <c r="C243" t="s">
        <v>63</v>
      </c>
      <c r="D243" t="s">
        <v>40</v>
      </c>
      <c r="E243" t="s">
        <v>635</v>
      </c>
      <c r="F243" t="s">
        <v>636</v>
      </c>
      <c r="G243" t="s">
        <v>637</v>
      </c>
      <c r="H243" t="s">
        <v>640</v>
      </c>
      <c r="I243" t="s">
        <v>655</v>
      </c>
      <c r="J243" t="s">
        <v>719</v>
      </c>
      <c r="K243" t="s">
        <v>961</v>
      </c>
      <c r="L243" t="s">
        <v>1223</v>
      </c>
      <c r="M243" s="5">
        <v>1575</v>
      </c>
      <c r="N243" t="s">
        <v>1734</v>
      </c>
      <c r="O243" t="s">
        <v>1790</v>
      </c>
      <c r="P243" t="s">
        <v>93</v>
      </c>
      <c r="Q243" t="s">
        <v>1794</v>
      </c>
      <c r="T243" t="s">
        <v>1792</v>
      </c>
      <c r="U243" t="s">
        <v>1792</v>
      </c>
      <c r="V243" t="s">
        <v>41</v>
      </c>
      <c r="W243" t="s">
        <v>39</v>
      </c>
      <c r="X243" t="s">
        <v>1792</v>
      </c>
      <c r="Y243" t="s">
        <v>39</v>
      </c>
      <c r="Z243" t="s">
        <v>41</v>
      </c>
      <c r="AA243" t="s">
        <v>39</v>
      </c>
      <c r="AB243" t="s">
        <v>1792</v>
      </c>
      <c r="AC243" t="s">
        <v>1901</v>
      </c>
      <c r="AE243" t="s">
        <v>1790</v>
      </c>
      <c r="AF243" t="s">
        <v>93</v>
      </c>
      <c r="AG243" t="s">
        <v>1986</v>
      </c>
      <c r="AH243">
        <v>1</v>
      </c>
      <c r="AI243">
        <f t="shared" si="19"/>
        <v>0.5</v>
      </c>
      <c r="AJ243" s="5">
        <v>1</v>
      </c>
      <c r="AK243" t="s">
        <v>1794</v>
      </c>
      <c r="AL243" s="5">
        <v>0</v>
      </c>
      <c r="AM243" s="8">
        <f t="shared" si="16"/>
        <v>1.5</v>
      </c>
      <c r="AN243">
        <f t="shared" si="17"/>
        <v>1</v>
      </c>
      <c r="AP243" t="s">
        <v>2085</v>
      </c>
      <c r="AQ243" t="s">
        <v>2081</v>
      </c>
      <c r="AR243" t="str">
        <f t="shared" si="15"/>
        <v>NPK</v>
      </c>
      <c r="AS243">
        <v>1</v>
      </c>
      <c r="AV243" s="10" t="s">
        <v>513</v>
      </c>
      <c r="AW243" s="10" t="s">
        <v>2108</v>
      </c>
    </row>
    <row r="244" spans="1:49" x14ac:dyDescent="0.25">
      <c r="A244" t="s">
        <v>281</v>
      </c>
      <c r="B244" t="s">
        <v>579</v>
      </c>
      <c r="C244" t="s">
        <v>63</v>
      </c>
      <c r="D244" t="s">
        <v>40</v>
      </c>
      <c r="E244" t="s">
        <v>635</v>
      </c>
      <c r="F244" t="s">
        <v>636</v>
      </c>
      <c r="G244" t="s">
        <v>637</v>
      </c>
      <c r="H244" t="s">
        <v>640</v>
      </c>
      <c r="I244" t="s">
        <v>655</v>
      </c>
      <c r="J244" t="s">
        <v>718</v>
      </c>
      <c r="K244" t="s">
        <v>962</v>
      </c>
      <c r="L244" t="s">
        <v>1224</v>
      </c>
      <c r="M244" s="5">
        <v>1557</v>
      </c>
      <c r="N244" t="s">
        <v>1735</v>
      </c>
      <c r="O244" t="s">
        <v>1791</v>
      </c>
      <c r="P244" t="s">
        <v>71</v>
      </c>
      <c r="Q244" t="s">
        <v>1795</v>
      </c>
      <c r="R244" t="s">
        <v>1886</v>
      </c>
      <c r="S244" t="s">
        <v>1790</v>
      </c>
      <c r="T244" t="s">
        <v>84</v>
      </c>
      <c r="U244" t="s">
        <v>39</v>
      </c>
      <c r="V244" t="s">
        <v>39</v>
      </c>
      <c r="W244" t="s">
        <v>1792</v>
      </c>
      <c r="X244" t="s">
        <v>1792</v>
      </c>
      <c r="Y244" t="s">
        <v>41</v>
      </c>
      <c r="Z244" t="s">
        <v>1792</v>
      </c>
      <c r="AA244" t="s">
        <v>39</v>
      </c>
      <c r="AB244" t="s">
        <v>1792</v>
      </c>
      <c r="AC244" t="s">
        <v>1902</v>
      </c>
      <c r="AE244" t="s">
        <v>1790</v>
      </c>
      <c r="AF244" t="s">
        <v>53</v>
      </c>
      <c r="AG244" t="s">
        <v>2009</v>
      </c>
      <c r="AH244">
        <v>1</v>
      </c>
      <c r="AI244">
        <f t="shared" si="19"/>
        <v>0.5</v>
      </c>
      <c r="AJ244" s="5">
        <v>0</v>
      </c>
      <c r="AK244" t="s">
        <v>1794</v>
      </c>
      <c r="AL244" s="5">
        <v>0</v>
      </c>
      <c r="AM244" s="8">
        <f t="shared" si="16"/>
        <v>0.5</v>
      </c>
      <c r="AN244">
        <f t="shared" si="17"/>
        <v>0</v>
      </c>
      <c r="AP244" t="s">
        <v>2085</v>
      </c>
      <c r="AQ244" t="s">
        <v>2081</v>
      </c>
      <c r="AR244" t="str">
        <f t="shared" si="15"/>
        <v>NPK</v>
      </c>
      <c r="AS244">
        <v>1</v>
      </c>
      <c r="AV244" s="9" t="s">
        <v>513</v>
      </c>
      <c r="AW244" s="9" t="s">
        <v>2109</v>
      </c>
    </row>
    <row r="245" spans="1:49" x14ac:dyDescent="0.25">
      <c r="A245" t="s">
        <v>282</v>
      </c>
      <c r="B245" t="s">
        <v>580</v>
      </c>
      <c r="C245" t="s">
        <v>63</v>
      </c>
      <c r="D245" t="s">
        <v>40</v>
      </c>
      <c r="E245" t="s">
        <v>635</v>
      </c>
      <c r="F245" t="s">
        <v>636</v>
      </c>
      <c r="G245" t="s">
        <v>637</v>
      </c>
      <c r="H245" t="s">
        <v>640</v>
      </c>
      <c r="I245" t="s">
        <v>655</v>
      </c>
      <c r="J245" t="s">
        <v>718</v>
      </c>
      <c r="K245" t="s">
        <v>963</v>
      </c>
      <c r="L245" t="s">
        <v>1225</v>
      </c>
      <c r="M245" s="5">
        <v>1567</v>
      </c>
      <c r="N245" t="s">
        <v>1736</v>
      </c>
      <c r="O245" t="s">
        <v>1791</v>
      </c>
      <c r="P245" t="s">
        <v>59</v>
      </c>
      <c r="Q245" t="s">
        <v>1795</v>
      </c>
      <c r="R245" t="s">
        <v>1887</v>
      </c>
      <c r="S245" t="s">
        <v>1790</v>
      </c>
      <c r="T245" t="s">
        <v>88</v>
      </c>
      <c r="U245" t="s">
        <v>39</v>
      </c>
      <c r="V245" t="s">
        <v>40</v>
      </c>
      <c r="W245" t="s">
        <v>39</v>
      </c>
      <c r="X245" t="s">
        <v>1792</v>
      </c>
      <c r="Y245" t="s">
        <v>1792</v>
      </c>
      <c r="Z245" t="s">
        <v>1792</v>
      </c>
      <c r="AA245" t="s">
        <v>39</v>
      </c>
      <c r="AB245" t="s">
        <v>1792</v>
      </c>
      <c r="AC245" t="s">
        <v>1901</v>
      </c>
      <c r="AE245" t="s">
        <v>1791</v>
      </c>
      <c r="AF245" t="s">
        <v>59</v>
      </c>
      <c r="AG245" t="s">
        <v>1990</v>
      </c>
      <c r="AH245">
        <v>1</v>
      </c>
      <c r="AI245">
        <f t="shared" si="19"/>
        <v>0.5</v>
      </c>
      <c r="AJ245" s="5">
        <v>0</v>
      </c>
      <c r="AK245" t="s">
        <v>1794</v>
      </c>
      <c r="AL245" s="5">
        <v>0</v>
      </c>
      <c r="AM245" s="8">
        <f t="shared" si="16"/>
        <v>0.5</v>
      </c>
      <c r="AN245">
        <f t="shared" si="17"/>
        <v>0</v>
      </c>
      <c r="AP245" t="s">
        <v>2085</v>
      </c>
      <c r="AQ245" t="s">
        <v>2081</v>
      </c>
      <c r="AR245" t="str">
        <f t="shared" si="15"/>
        <v>DAP</v>
      </c>
      <c r="AS245">
        <v>1</v>
      </c>
      <c r="AV245" s="10" t="s">
        <v>514</v>
      </c>
      <c r="AW245" s="10" t="s">
        <v>2108</v>
      </c>
    </row>
    <row r="246" spans="1:49" x14ac:dyDescent="0.25">
      <c r="A246" t="s">
        <v>283</v>
      </c>
      <c r="B246" t="s">
        <v>581</v>
      </c>
      <c r="C246" t="s">
        <v>63</v>
      </c>
      <c r="D246" t="s">
        <v>40</v>
      </c>
      <c r="E246" t="s">
        <v>635</v>
      </c>
      <c r="F246" t="s">
        <v>636</v>
      </c>
      <c r="G246" t="s">
        <v>637</v>
      </c>
      <c r="H246" t="s">
        <v>640</v>
      </c>
      <c r="I246" t="s">
        <v>655</v>
      </c>
      <c r="J246" t="s">
        <v>720</v>
      </c>
      <c r="K246" t="s">
        <v>964</v>
      </c>
      <c r="L246" t="s">
        <v>1226</v>
      </c>
      <c r="M246" s="5">
        <v>1588</v>
      </c>
      <c r="N246" t="s">
        <v>1737</v>
      </c>
      <c r="O246" t="s">
        <v>1791</v>
      </c>
      <c r="P246" t="s">
        <v>76</v>
      </c>
      <c r="Q246" t="s">
        <v>1794</v>
      </c>
      <c r="T246" t="s">
        <v>1792</v>
      </c>
      <c r="U246" t="s">
        <v>39</v>
      </c>
      <c r="V246" t="s">
        <v>1792</v>
      </c>
      <c r="W246" t="s">
        <v>39</v>
      </c>
      <c r="X246" t="s">
        <v>1792</v>
      </c>
      <c r="Y246" t="s">
        <v>39</v>
      </c>
      <c r="Z246" t="s">
        <v>1792</v>
      </c>
      <c r="AA246" t="s">
        <v>1792</v>
      </c>
      <c r="AB246" t="s">
        <v>1792</v>
      </c>
      <c r="AC246" t="s">
        <v>1908</v>
      </c>
      <c r="AE246" t="s">
        <v>1791</v>
      </c>
      <c r="AF246" t="s">
        <v>76</v>
      </c>
      <c r="AG246" t="s">
        <v>1986</v>
      </c>
      <c r="AH246">
        <v>0.5</v>
      </c>
      <c r="AI246">
        <f t="shared" si="19"/>
        <v>0.5</v>
      </c>
      <c r="AJ246" s="5">
        <v>1</v>
      </c>
      <c r="AK246" t="s">
        <v>1795</v>
      </c>
      <c r="AL246" s="5">
        <v>1</v>
      </c>
      <c r="AM246" s="8">
        <f t="shared" si="16"/>
        <v>2.5</v>
      </c>
      <c r="AN246">
        <f t="shared" si="17"/>
        <v>2</v>
      </c>
      <c r="AP246" t="s">
        <v>2085</v>
      </c>
      <c r="AQ246" t="s">
        <v>2081</v>
      </c>
      <c r="AR246" t="str">
        <f t="shared" ref="AR246:AR299" si="20">VLOOKUP(B246,$AV$2:$AW$315,2)</f>
        <v>DAP</v>
      </c>
      <c r="AS246">
        <v>1</v>
      </c>
      <c r="AV246" s="9" t="s">
        <v>514</v>
      </c>
      <c r="AW246" s="9" t="s">
        <v>2109</v>
      </c>
    </row>
    <row r="247" spans="1:49" x14ac:dyDescent="0.25">
      <c r="A247" t="s">
        <v>284</v>
      </c>
      <c r="B247" t="s">
        <v>582</v>
      </c>
      <c r="C247" t="s">
        <v>63</v>
      </c>
      <c r="D247" t="s">
        <v>40</v>
      </c>
      <c r="E247" t="s">
        <v>635</v>
      </c>
      <c r="F247" t="s">
        <v>636</v>
      </c>
      <c r="G247" t="s">
        <v>637</v>
      </c>
      <c r="H247" t="s">
        <v>640</v>
      </c>
      <c r="I247" t="s">
        <v>655</v>
      </c>
      <c r="J247" t="s">
        <v>721</v>
      </c>
      <c r="K247" t="s">
        <v>965</v>
      </c>
      <c r="L247" t="s">
        <v>1227</v>
      </c>
      <c r="M247" s="5">
        <v>1591</v>
      </c>
      <c r="N247" t="s">
        <v>1738</v>
      </c>
      <c r="O247" t="s">
        <v>1790</v>
      </c>
      <c r="P247" t="s">
        <v>88</v>
      </c>
      <c r="Q247" t="s">
        <v>1795</v>
      </c>
      <c r="R247" t="s">
        <v>1888</v>
      </c>
      <c r="S247" t="s">
        <v>1791</v>
      </c>
      <c r="T247" t="s">
        <v>76</v>
      </c>
      <c r="U247" t="s">
        <v>39</v>
      </c>
      <c r="V247" t="s">
        <v>1792</v>
      </c>
      <c r="W247" t="s">
        <v>39</v>
      </c>
      <c r="X247" t="s">
        <v>1792</v>
      </c>
      <c r="Y247" t="s">
        <v>39</v>
      </c>
      <c r="Z247" t="s">
        <v>1792</v>
      </c>
      <c r="AA247" t="s">
        <v>1792</v>
      </c>
      <c r="AB247" t="s">
        <v>1792</v>
      </c>
      <c r="AC247" t="s">
        <v>1908</v>
      </c>
      <c r="AE247" t="s">
        <v>1791</v>
      </c>
      <c r="AF247" t="s">
        <v>55</v>
      </c>
      <c r="AG247" t="s">
        <v>1999</v>
      </c>
      <c r="AH247">
        <v>0.5</v>
      </c>
      <c r="AI247">
        <f t="shared" si="19"/>
        <v>0.5</v>
      </c>
      <c r="AJ247" s="5">
        <v>1</v>
      </c>
      <c r="AK247" t="s">
        <v>1795</v>
      </c>
      <c r="AL247" s="5">
        <v>1</v>
      </c>
      <c r="AM247" s="8">
        <f t="shared" si="16"/>
        <v>2.5</v>
      </c>
      <c r="AN247">
        <f t="shared" si="17"/>
        <v>2</v>
      </c>
      <c r="AP247" t="s">
        <v>2085</v>
      </c>
      <c r="AR247" t="str">
        <f t="shared" si="20"/>
        <v>DAP</v>
      </c>
      <c r="AS247">
        <v>1</v>
      </c>
      <c r="AV247" s="10" t="s">
        <v>515</v>
      </c>
      <c r="AW247" s="10" t="s">
        <v>2109</v>
      </c>
    </row>
    <row r="248" spans="1:49" x14ac:dyDescent="0.25">
      <c r="A248" t="s">
        <v>285</v>
      </c>
      <c r="B248" t="s">
        <v>583</v>
      </c>
      <c r="C248" t="s">
        <v>39</v>
      </c>
      <c r="D248" t="s">
        <v>41</v>
      </c>
      <c r="E248" t="s">
        <v>635</v>
      </c>
      <c r="F248" t="s">
        <v>636</v>
      </c>
      <c r="G248" t="s">
        <v>637</v>
      </c>
      <c r="H248" t="s">
        <v>640</v>
      </c>
      <c r="I248" t="s">
        <v>655</v>
      </c>
      <c r="J248" t="s">
        <v>722</v>
      </c>
      <c r="K248" t="s">
        <v>966</v>
      </c>
      <c r="L248" t="s">
        <v>1228</v>
      </c>
      <c r="M248" s="5">
        <v>1596</v>
      </c>
      <c r="N248" t="s">
        <v>1739</v>
      </c>
      <c r="O248" t="s">
        <v>1790</v>
      </c>
      <c r="P248" t="s">
        <v>92</v>
      </c>
      <c r="Q248" t="s">
        <v>1794</v>
      </c>
      <c r="R248" t="s">
        <v>1888</v>
      </c>
      <c r="S248" t="s">
        <v>1791</v>
      </c>
      <c r="T248" t="s">
        <v>76</v>
      </c>
      <c r="U248" t="s">
        <v>39</v>
      </c>
      <c r="V248" t="s">
        <v>1792</v>
      </c>
      <c r="W248" t="s">
        <v>39</v>
      </c>
      <c r="X248" t="s">
        <v>1792</v>
      </c>
      <c r="Y248" t="s">
        <v>39</v>
      </c>
      <c r="Z248" t="s">
        <v>40</v>
      </c>
      <c r="AA248" t="s">
        <v>1792</v>
      </c>
      <c r="AB248" t="s">
        <v>1792</v>
      </c>
      <c r="AC248" t="s">
        <v>1927</v>
      </c>
      <c r="AE248" t="s">
        <v>1791</v>
      </c>
      <c r="AF248" t="s">
        <v>59</v>
      </c>
      <c r="AG248" t="s">
        <v>1970</v>
      </c>
      <c r="AH248">
        <v>0.7</v>
      </c>
      <c r="AI248">
        <f t="shared" si="19"/>
        <v>0.5</v>
      </c>
      <c r="AJ248" s="5">
        <v>1</v>
      </c>
      <c r="AK248" t="s">
        <v>1795</v>
      </c>
      <c r="AL248" s="5">
        <v>1</v>
      </c>
      <c r="AM248" s="8">
        <f t="shared" si="16"/>
        <v>2.5</v>
      </c>
      <c r="AN248">
        <f t="shared" si="17"/>
        <v>2</v>
      </c>
      <c r="AP248" t="s">
        <v>2085</v>
      </c>
      <c r="AQ248" t="s">
        <v>2081</v>
      </c>
      <c r="AR248" t="str">
        <f t="shared" si="20"/>
        <v>DAP</v>
      </c>
      <c r="AS248">
        <v>1</v>
      </c>
      <c r="AV248" s="9" t="s">
        <v>515</v>
      </c>
      <c r="AW248" s="9" t="s">
        <v>2108</v>
      </c>
    </row>
    <row r="249" spans="1:49" x14ac:dyDescent="0.25">
      <c r="A249" t="s">
        <v>286</v>
      </c>
      <c r="B249" t="s">
        <v>584</v>
      </c>
      <c r="C249" t="s">
        <v>63</v>
      </c>
      <c r="D249" t="s">
        <v>40</v>
      </c>
      <c r="E249" t="s">
        <v>635</v>
      </c>
      <c r="F249" t="s">
        <v>636</v>
      </c>
      <c r="G249" t="s">
        <v>637</v>
      </c>
      <c r="H249" t="s">
        <v>640</v>
      </c>
      <c r="I249" t="s">
        <v>655</v>
      </c>
      <c r="J249" t="s">
        <v>723</v>
      </c>
      <c r="K249" t="s">
        <v>967</v>
      </c>
      <c r="L249" t="s">
        <v>1229</v>
      </c>
      <c r="M249" s="5">
        <v>1633</v>
      </c>
      <c r="N249" t="s">
        <v>1740</v>
      </c>
      <c r="O249" t="s">
        <v>1791</v>
      </c>
      <c r="P249" t="s">
        <v>80</v>
      </c>
      <c r="Q249" t="s">
        <v>1794</v>
      </c>
      <c r="T249" t="s">
        <v>1792</v>
      </c>
      <c r="U249" t="s">
        <v>40</v>
      </c>
      <c r="V249" t="s">
        <v>39</v>
      </c>
      <c r="W249" t="s">
        <v>39</v>
      </c>
      <c r="X249" t="s">
        <v>1792</v>
      </c>
      <c r="Y249" t="s">
        <v>39</v>
      </c>
      <c r="Z249" t="s">
        <v>1792</v>
      </c>
      <c r="AA249" t="s">
        <v>1792</v>
      </c>
      <c r="AB249" t="s">
        <v>1792</v>
      </c>
      <c r="AC249" t="s">
        <v>1923</v>
      </c>
      <c r="AE249" t="s">
        <v>1791</v>
      </c>
      <c r="AF249" t="s">
        <v>86</v>
      </c>
      <c r="AG249" t="s">
        <v>1999</v>
      </c>
      <c r="AH249">
        <v>0.5</v>
      </c>
      <c r="AI249">
        <f t="shared" si="19"/>
        <v>0.5</v>
      </c>
      <c r="AJ249" s="5">
        <v>1</v>
      </c>
      <c r="AK249" t="s">
        <v>1795</v>
      </c>
      <c r="AL249" s="5">
        <v>1</v>
      </c>
      <c r="AM249" s="8">
        <f t="shared" si="16"/>
        <v>2.5</v>
      </c>
      <c r="AN249">
        <f t="shared" si="17"/>
        <v>2</v>
      </c>
      <c r="AP249" t="s">
        <v>2083</v>
      </c>
      <c r="AR249" t="str">
        <f t="shared" si="20"/>
        <v>DAP</v>
      </c>
      <c r="AS249">
        <v>1</v>
      </c>
      <c r="AV249" s="10" t="s">
        <v>516</v>
      </c>
      <c r="AW249" s="10" t="s">
        <v>2113</v>
      </c>
    </row>
    <row r="250" spans="1:49" x14ac:dyDescent="0.25">
      <c r="A250" t="s">
        <v>287</v>
      </c>
      <c r="B250" t="s">
        <v>585</v>
      </c>
      <c r="C250" t="s">
        <v>63</v>
      </c>
      <c r="D250" t="s">
        <v>40</v>
      </c>
      <c r="E250" t="s">
        <v>635</v>
      </c>
      <c r="F250" t="s">
        <v>636</v>
      </c>
      <c r="G250" t="s">
        <v>637</v>
      </c>
      <c r="H250" t="s">
        <v>640</v>
      </c>
      <c r="I250" t="s">
        <v>655</v>
      </c>
      <c r="J250" t="s">
        <v>723</v>
      </c>
      <c r="K250" t="s">
        <v>968</v>
      </c>
      <c r="L250" t="s">
        <v>1230</v>
      </c>
      <c r="M250" s="5">
        <v>1590</v>
      </c>
      <c r="N250" t="s">
        <v>1741</v>
      </c>
      <c r="O250" t="s">
        <v>1790</v>
      </c>
      <c r="P250" t="s">
        <v>81</v>
      </c>
      <c r="Q250" t="s">
        <v>1794</v>
      </c>
      <c r="T250" t="s">
        <v>1792</v>
      </c>
      <c r="U250" t="s">
        <v>42</v>
      </c>
      <c r="V250" t="s">
        <v>40</v>
      </c>
      <c r="W250" t="s">
        <v>39</v>
      </c>
      <c r="X250" t="s">
        <v>1792</v>
      </c>
      <c r="Y250" t="s">
        <v>41</v>
      </c>
      <c r="Z250" t="s">
        <v>39</v>
      </c>
      <c r="AA250" t="s">
        <v>39</v>
      </c>
      <c r="AB250" t="s">
        <v>1792</v>
      </c>
      <c r="AC250" t="s">
        <v>1906</v>
      </c>
      <c r="AE250" t="s">
        <v>1791</v>
      </c>
      <c r="AF250" t="s">
        <v>61</v>
      </c>
      <c r="AG250" t="s">
        <v>2012</v>
      </c>
      <c r="AH250">
        <v>1</v>
      </c>
      <c r="AI250">
        <f t="shared" si="19"/>
        <v>0.5</v>
      </c>
      <c r="AJ250" s="5">
        <v>1</v>
      </c>
      <c r="AK250" t="s">
        <v>1795</v>
      </c>
      <c r="AL250" s="5">
        <v>1</v>
      </c>
      <c r="AM250" s="8">
        <f t="shared" si="16"/>
        <v>2.5</v>
      </c>
      <c r="AN250">
        <f t="shared" si="17"/>
        <v>2</v>
      </c>
      <c r="AP250" t="s">
        <v>2083</v>
      </c>
      <c r="AQ250" t="s">
        <v>2081</v>
      </c>
      <c r="AR250" t="str">
        <f t="shared" si="20"/>
        <v>DAP</v>
      </c>
      <c r="AS250">
        <v>1</v>
      </c>
      <c r="AV250" s="9" t="s">
        <v>516</v>
      </c>
      <c r="AW250" s="9" t="s">
        <v>2108</v>
      </c>
    </row>
    <row r="251" spans="1:49" x14ac:dyDescent="0.25">
      <c r="A251" t="s">
        <v>288</v>
      </c>
      <c r="B251" t="s">
        <v>586</v>
      </c>
      <c r="C251" t="s">
        <v>63</v>
      </c>
      <c r="D251" t="s">
        <v>40</v>
      </c>
      <c r="E251" t="s">
        <v>635</v>
      </c>
      <c r="F251" t="s">
        <v>636</v>
      </c>
      <c r="G251" t="s">
        <v>637</v>
      </c>
      <c r="H251" t="s">
        <v>640</v>
      </c>
      <c r="I251" t="s">
        <v>655</v>
      </c>
      <c r="J251" t="s">
        <v>724</v>
      </c>
      <c r="K251" t="s">
        <v>969</v>
      </c>
      <c r="L251" t="s">
        <v>1226</v>
      </c>
      <c r="M251" s="5">
        <v>1588</v>
      </c>
      <c r="N251" t="s">
        <v>1742</v>
      </c>
      <c r="O251" t="s">
        <v>1791</v>
      </c>
      <c r="P251" t="s">
        <v>78</v>
      </c>
      <c r="Q251" t="s">
        <v>1795</v>
      </c>
      <c r="R251" t="s">
        <v>1889</v>
      </c>
      <c r="S251" t="s">
        <v>1791</v>
      </c>
      <c r="T251" t="s">
        <v>80</v>
      </c>
      <c r="U251" t="s">
        <v>40</v>
      </c>
      <c r="V251" t="s">
        <v>40</v>
      </c>
      <c r="W251" t="s">
        <v>39</v>
      </c>
      <c r="X251" t="s">
        <v>1792</v>
      </c>
      <c r="Y251" t="s">
        <v>39</v>
      </c>
      <c r="Z251" t="s">
        <v>1792</v>
      </c>
      <c r="AA251" t="s">
        <v>39</v>
      </c>
      <c r="AB251" t="s">
        <v>1792</v>
      </c>
      <c r="AC251" t="s">
        <v>1910</v>
      </c>
      <c r="AE251" t="s">
        <v>1791</v>
      </c>
      <c r="AF251" t="s">
        <v>54</v>
      </c>
      <c r="AG251" t="s">
        <v>1974</v>
      </c>
      <c r="AH251">
        <v>1</v>
      </c>
      <c r="AI251">
        <f t="shared" si="19"/>
        <v>0.5</v>
      </c>
      <c r="AJ251" s="5">
        <v>0</v>
      </c>
      <c r="AK251" t="s">
        <v>1795</v>
      </c>
      <c r="AL251" s="5">
        <v>1</v>
      </c>
      <c r="AM251" s="8">
        <f t="shared" si="16"/>
        <v>1.5</v>
      </c>
      <c r="AN251">
        <f t="shared" si="17"/>
        <v>1</v>
      </c>
      <c r="AO251" t="s">
        <v>2085</v>
      </c>
      <c r="AP251" t="s">
        <v>2085</v>
      </c>
      <c r="AR251" t="str">
        <f t="shared" si="20"/>
        <v>DAP</v>
      </c>
      <c r="AS251">
        <v>1</v>
      </c>
      <c r="AV251" s="10" t="s">
        <v>516</v>
      </c>
      <c r="AW251" s="10" t="s">
        <v>2114</v>
      </c>
    </row>
    <row r="252" spans="1:49" x14ac:dyDescent="0.25">
      <c r="A252" t="s">
        <v>289</v>
      </c>
      <c r="B252" t="s">
        <v>587</v>
      </c>
      <c r="C252" t="s">
        <v>63</v>
      </c>
      <c r="D252" t="s">
        <v>40</v>
      </c>
      <c r="E252" t="s">
        <v>635</v>
      </c>
      <c r="F252" t="s">
        <v>636</v>
      </c>
      <c r="G252" t="s">
        <v>637</v>
      </c>
      <c r="H252" t="s">
        <v>640</v>
      </c>
      <c r="I252" t="s">
        <v>655</v>
      </c>
      <c r="J252" t="s">
        <v>718</v>
      </c>
      <c r="K252" t="s">
        <v>963</v>
      </c>
      <c r="L252" t="s">
        <v>1225</v>
      </c>
      <c r="M252" s="5">
        <v>1563</v>
      </c>
      <c r="N252" t="s">
        <v>1743</v>
      </c>
      <c r="O252" t="s">
        <v>1791</v>
      </c>
      <c r="P252" t="s">
        <v>80</v>
      </c>
      <c r="Q252" t="s">
        <v>1794</v>
      </c>
      <c r="T252" t="s">
        <v>1792</v>
      </c>
      <c r="U252" t="s">
        <v>39</v>
      </c>
      <c r="V252" t="s">
        <v>40</v>
      </c>
      <c r="W252" t="s">
        <v>39</v>
      </c>
      <c r="X252" t="s">
        <v>1792</v>
      </c>
      <c r="Y252" t="s">
        <v>39</v>
      </c>
      <c r="Z252" t="s">
        <v>39</v>
      </c>
      <c r="AA252" t="s">
        <v>1792</v>
      </c>
      <c r="AB252" t="s">
        <v>1792</v>
      </c>
      <c r="AC252" t="s">
        <v>1901</v>
      </c>
      <c r="AE252" t="s">
        <v>1791</v>
      </c>
      <c r="AF252" t="s">
        <v>54</v>
      </c>
      <c r="AG252" t="s">
        <v>1999</v>
      </c>
      <c r="AH252">
        <v>1</v>
      </c>
      <c r="AI252">
        <f t="shared" si="19"/>
        <v>0.5</v>
      </c>
      <c r="AJ252" s="5">
        <v>0</v>
      </c>
      <c r="AK252" t="s">
        <v>1794</v>
      </c>
      <c r="AL252" s="5">
        <v>0</v>
      </c>
      <c r="AM252" s="8">
        <f t="shared" si="16"/>
        <v>0.5</v>
      </c>
      <c r="AN252">
        <f t="shared" si="17"/>
        <v>0</v>
      </c>
      <c r="AP252" t="s">
        <v>2085</v>
      </c>
      <c r="AQ252" t="s">
        <v>2081</v>
      </c>
      <c r="AR252" t="str">
        <f t="shared" si="20"/>
        <v>DAP</v>
      </c>
      <c r="AS252">
        <v>1</v>
      </c>
      <c r="AV252" s="9" t="s">
        <v>517</v>
      </c>
      <c r="AW252" s="9" t="s">
        <v>2108</v>
      </c>
    </row>
    <row r="253" spans="1:49" x14ac:dyDescent="0.25">
      <c r="A253" t="s">
        <v>290</v>
      </c>
      <c r="B253" t="s">
        <v>588</v>
      </c>
      <c r="C253" t="s">
        <v>63</v>
      </c>
      <c r="D253" t="s">
        <v>40</v>
      </c>
      <c r="E253" t="s">
        <v>635</v>
      </c>
      <c r="F253" t="s">
        <v>636</v>
      </c>
      <c r="G253" t="s">
        <v>637</v>
      </c>
      <c r="H253" t="s">
        <v>640</v>
      </c>
      <c r="I253" t="s">
        <v>655</v>
      </c>
      <c r="J253" t="s">
        <v>718</v>
      </c>
      <c r="K253" t="s">
        <v>970</v>
      </c>
      <c r="L253" t="s">
        <v>1231</v>
      </c>
      <c r="M253" s="5">
        <v>1556</v>
      </c>
      <c r="N253" t="s">
        <v>1744</v>
      </c>
      <c r="O253" t="s">
        <v>1790</v>
      </c>
      <c r="P253" t="s">
        <v>71</v>
      </c>
      <c r="Q253" t="s">
        <v>1794</v>
      </c>
      <c r="T253" t="s">
        <v>1792</v>
      </c>
      <c r="U253" t="s">
        <v>39</v>
      </c>
      <c r="V253" t="s">
        <v>1792</v>
      </c>
      <c r="W253" t="s">
        <v>39</v>
      </c>
      <c r="X253" t="s">
        <v>1792</v>
      </c>
      <c r="Y253" t="s">
        <v>40</v>
      </c>
      <c r="Z253" t="s">
        <v>1792</v>
      </c>
      <c r="AA253" t="s">
        <v>39</v>
      </c>
      <c r="AB253" t="s">
        <v>1792</v>
      </c>
      <c r="AC253" t="s">
        <v>1904</v>
      </c>
      <c r="AE253" t="s">
        <v>1790</v>
      </c>
      <c r="AF253" t="s">
        <v>71</v>
      </c>
      <c r="AG253" t="s">
        <v>1969</v>
      </c>
      <c r="AH253">
        <v>1</v>
      </c>
      <c r="AI253">
        <f t="shared" si="19"/>
        <v>0.5</v>
      </c>
      <c r="AJ253" s="5">
        <v>0</v>
      </c>
      <c r="AK253" t="s">
        <v>1794</v>
      </c>
      <c r="AL253" s="5">
        <v>0</v>
      </c>
      <c r="AM253" s="8">
        <f t="shared" si="16"/>
        <v>0.5</v>
      </c>
      <c r="AN253">
        <f t="shared" si="17"/>
        <v>0</v>
      </c>
      <c r="AP253" t="s">
        <v>2085</v>
      </c>
      <c r="AQ253" t="s">
        <v>2081</v>
      </c>
      <c r="AR253" t="str">
        <f t="shared" si="20"/>
        <v>DAP</v>
      </c>
      <c r="AS253">
        <v>1</v>
      </c>
      <c r="AV253" s="10" t="s">
        <v>517</v>
      </c>
      <c r="AW253" s="10" t="s">
        <v>2110</v>
      </c>
    </row>
    <row r="254" spans="1:49" x14ac:dyDescent="0.25">
      <c r="A254" t="s">
        <v>291</v>
      </c>
      <c r="B254" t="s">
        <v>589</v>
      </c>
      <c r="C254" t="s">
        <v>63</v>
      </c>
      <c r="D254" t="s">
        <v>40</v>
      </c>
      <c r="E254" t="s">
        <v>635</v>
      </c>
      <c r="F254" t="s">
        <v>636</v>
      </c>
      <c r="G254" t="s">
        <v>637</v>
      </c>
      <c r="H254" t="s">
        <v>640</v>
      </c>
      <c r="I254" t="s">
        <v>655</v>
      </c>
      <c r="J254" t="s">
        <v>718</v>
      </c>
      <c r="K254" t="s">
        <v>971</v>
      </c>
      <c r="L254" t="s">
        <v>1232</v>
      </c>
      <c r="M254" s="5">
        <v>1567</v>
      </c>
      <c r="N254" t="s">
        <v>1745</v>
      </c>
      <c r="O254" t="s">
        <v>1790</v>
      </c>
      <c r="P254" t="s">
        <v>59</v>
      </c>
      <c r="Q254" t="s">
        <v>1795</v>
      </c>
      <c r="R254" t="s">
        <v>1890</v>
      </c>
      <c r="S254" t="s">
        <v>1790</v>
      </c>
      <c r="T254" t="s">
        <v>1793</v>
      </c>
      <c r="U254" t="s">
        <v>40</v>
      </c>
      <c r="V254" t="s">
        <v>39</v>
      </c>
      <c r="W254" t="s">
        <v>39</v>
      </c>
      <c r="X254" t="s">
        <v>1792</v>
      </c>
      <c r="Y254" t="s">
        <v>39</v>
      </c>
      <c r="Z254" t="s">
        <v>39</v>
      </c>
      <c r="AA254" t="s">
        <v>39</v>
      </c>
      <c r="AB254" t="s">
        <v>1792</v>
      </c>
      <c r="AC254" t="s">
        <v>1901</v>
      </c>
      <c r="AE254" t="s">
        <v>1791</v>
      </c>
      <c r="AF254" t="s">
        <v>61</v>
      </c>
      <c r="AG254" t="s">
        <v>1990</v>
      </c>
      <c r="AH254">
        <v>1</v>
      </c>
      <c r="AI254">
        <f t="shared" si="19"/>
        <v>0.5</v>
      </c>
      <c r="AJ254" s="5">
        <v>0</v>
      </c>
      <c r="AK254" t="s">
        <v>1794</v>
      </c>
      <c r="AL254" s="5">
        <v>0</v>
      </c>
      <c r="AM254" s="8">
        <f t="shared" si="16"/>
        <v>0.5</v>
      </c>
      <c r="AN254">
        <f t="shared" si="17"/>
        <v>0</v>
      </c>
      <c r="AP254" t="s">
        <v>2085</v>
      </c>
      <c r="AQ254" t="s">
        <v>2081</v>
      </c>
      <c r="AR254" t="str">
        <f t="shared" si="20"/>
        <v>DAP</v>
      </c>
      <c r="AS254">
        <v>1</v>
      </c>
      <c r="AV254" s="9" t="s">
        <v>521</v>
      </c>
      <c r="AW254" s="9" t="s">
        <v>2113</v>
      </c>
    </row>
    <row r="255" spans="1:49" x14ac:dyDescent="0.25">
      <c r="A255" t="s">
        <v>292</v>
      </c>
      <c r="B255" t="s">
        <v>590</v>
      </c>
      <c r="C255" t="s">
        <v>63</v>
      </c>
      <c r="D255" t="s">
        <v>40</v>
      </c>
      <c r="E255" t="s">
        <v>635</v>
      </c>
      <c r="F255" t="s">
        <v>636</v>
      </c>
      <c r="G255" t="s">
        <v>637</v>
      </c>
      <c r="H255" t="s">
        <v>640</v>
      </c>
      <c r="I255" t="s">
        <v>655</v>
      </c>
      <c r="J255" t="s">
        <v>717</v>
      </c>
      <c r="K255" t="s">
        <v>972</v>
      </c>
      <c r="L255" t="s">
        <v>1233</v>
      </c>
      <c r="M255" s="5">
        <v>1585</v>
      </c>
      <c r="N255" t="s">
        <v>1746</v>
      </c>
      <c r="O255" t="s">
        <v>1790</v>
      </c>
      <c r="P255" t="s">
        <v>85</v>
      </c>
      <c r="Q255" t="s">
        <v>1794</v>
      </c>
      <c r="T255" t="s">
        <v>1792</v>
      </c>
      <c r="U255" t="s">
        <v>1792</v>
      </c>
      <c r="V255" t="s">
        <v>39</v>
      </c>
      <c r="W255" t="s">
        <v>39</v>
      </c>
      <c r="X255" t="s">
        <v>1792</v>
      </c>
      <c r="Y255" t="s">
        <v>41</v>
      </c>
      <c r="Z255" t="s">
        <v>41</v>
      </c>
      <c r="AA255" t="s">
        <v>39</v>
      </c>
      <c r="AB255" t="s">
        <v>1792</v>
      </c>
      <c r="AC255" t="s">
        <v>1925</v>
      </c>
      <c r="AE255" t="s">
        <v>1790</v>
      </c>
      <c r="AF255" t="s">
        <v>63</v>
      </c>
      <c r="AG255" t="s">
        <v>1990</v>
      </c>
      <c r="AH255">
        <v>0.7</v>
      </c>
      <c r="AI255">
        <f t="shared" si="19"/>
        <v>0.5</v>
      </c>
      <c r="AJ255" s="5">
        <v>1</v>
      </c>
      <c r="AK255" t="s">
        <v>1795</v>
      </c>
      <c r="AL255" s="5">
        <v>1</v>
      </c>
      <c r="AM255" s="8">
        <f t="shared" si="16"/>
        <v>2.5</v>
      </c>
      <c r="AN255">
        <f t="shared" si="17"/>
        <v>2</v>
      </c>
      <c r="AP255" t="s">
        <v>2085</v>
      </c>
      <c r="AR255" t="str">
        <f t="shared" si="20"/>
        <v>DAP</v>
      </c>
      <c r="AS255">
        <v>1</v>
      </c>
      <c r="AV255" s="10" t="s">
        <v>521</v>
      </c>
      <c r="AW255" s="10" t="s">
        <v>2115</v>
      </c>
    </row>
    <row r="256" spans="1:49" x14ac:dyDescent="0.25">
      <c r="A256" t="s">
        <v>293</v>
      </c>
      <c r="B256" t="s">
        <v>591</v>
      </c>
      <c r="C256" t="s">
        <v>63</v>
      </c>
      <c r="D256" t="s">
        <v>40</v>
      </c>
      <c r="E256" t="s">
        <v>635</v>
      </c>
      <c r="F256" t="s">
        <v>636</v>
      </c>
      <c r="G256" t="s">
        <v>637</v>
      </c>
      <c r="H256" t="s">
        <v>640</v>
      </c>
      <c r="I256" t="s">
        <v>655</v>
      </c>
      <c r="J256" t="s">
        <v>725</v>
      </c>
      <c r="K256" t="s">
        <v>973</v>
      </c>
      <c r="L256" t="s">
        <v>1234</v>
      </c>
      <c r="M256" s="5">
        <v>1581</v>
      </c>
      <c r="N256" t="s">
        <v>1747</v>
      </c>
      <c r="O256" t="s">
        <v>1791</v>
      </c>
      <c r="P256" t="s">
        <v>75</v>
      </c>
      <c r="Q256" t="s">
        <v>1794</v>
      </c>
      <c r="T256" t="s">
        <v>1792</v>
      </c>
      <c r="U256" t="s">
        <v>40</v>
      </c>
      <c r="V256" t="s">
        <v>1792</v>
      </c>
      <c r="W256" t="s">
        <v>39</v>
      </c>
      <c r="X256" t="s">
        <v>1792</v>
      </c>
      <c r="Y256" t="s">
        <v>40</v>
      </c>
      <c r="Z256" t="s">
        <v>1792</v>
      </c>
      <c r="AA256" t="s">
        <v>1792</v>
      </c>
      <c r="AB256" t="s">
        <v>1792</v>
      </c>
      <c r="AC256" t="s">
        <v>1910</v>
      </c>
      <c r="AE256" t="s">
        <v>1791</v>
      </c>
      <c r="AF256" t="s">
        <v>54</v>
      </c>
      <c r="AG256" t="s">
        <v>1970</v>
      </c>
      <c r="AH256">
        <v>0.3</v>
      </c>
      <c r="AI256">
        <f t="shared" si="19"/>
        <v>0</v>
      </c>
      <c r="AJ256" s="5">
        <v>0</v>
      </c>
      <c r="AK256" t="s">
        <v>1794</v>
      </c>
      <c r="AL256" s="5">
        <v>0</v>
      </c>
      <c r="AM256" s="8">
        <f t="shared" si="16"/>
        <v>0</v>
      </c>
      <c r="AN256">
        <f t="shared" si="17"/>
        <v>0</v>
      </c>
      <c r="AP256" t="s">
        <v>2085</v>
      </c>
      <c r="AQ256" t="s">
        <v>2081</v>
      </c>
      <c r="AR256" t="str">
        <f t="shared" si="20"/>
        <v>DAP</v>
      </c>
      <c r="AS256">
        <v>1</v>
      </c>
      <c r="AV256" s="9" t="s">
        <v>522</v>
      </c>
      <c r="AW256" s="9" t="s">
        <v>2113</v>
      </c>
    </row>
    <row r="257" spans="1:49" x14ac:dyDescent="0.25">
      <c r="A257" t="s">
        <v>294</v>
      </c>
      <c r="B257" t="s">
        <v>592</v>
      </c>
      <c r="C257" t="s">
        <v>63</v>
      </c>
      <c r="D257" t="s">
        <v>40</v>
      </c>
      <c r="E257" t="s">
        <v>635</v>
      </c>
      <c r="F257" t="s">
        <v>636</v>
      </c>
      <c r="G257" t="s">
        <v>637</v>
      </c>
      <c r="H257" t="s">
        <v>640</v>
      </c>
      <c r="I257" t="s">
        <v>656</v>
      </c>
      <c r="J257" t="s">
        <v>726</v>
      </c>
      <c r="K257" t="s">
        <v>974</v>
      </c>
      <c r="L257" t="s">
        <v>1235</v>
      </c>
      <c r="M257" s="5">
        <v>1374</v>
      </c>
      <c r="N257" t="s">
        <v>1748</v>
      </c>
      <c r="O257" t="s">
        <v>1791</v>
      </c>
      <c r="P257" t="s">
        <v>63</v>
      </c>
      <c r="Q257" t="s">
        <v>1795</v>
      </c>
      <c r="R257" t="s">
        <v>1749</v>
      </c>
      <c r="S257" t="s">
        <v>1790</v>
      </c>
      <c r="T257" t="s">
        <v>65</v>
      </c>
      <c r="U257" t="s">
        <v>40</v>
      </c>
      <c r="V257" t="s">
        <v>39</v>
      </c>
      <c r="W257" t="s">
        <v>1792</v>
      </c>
      <c r="X257" t="s">
        <v>1792</v>
      </c>
      <c r="Y257" t="s">
        <v>39</v>
      </c>
      <c r="Z257" t="s">
        <v>39</v>
      </c>
      <c r="AA257" t="s">
        <v>1792</v>
      </c>
      <c r="AB257" t="s">
        <v>1792</v>
      </c>
      <c r="AC257" t="s">
        <v>1901</v>
      </c>
      <c r="AE257" t="s">
        <v>1791</v>
      </c>
      <c r="AF257" t="s">
        <v>63</v>
      </c>
      <c r="AG257" t="s">
        <v>1999</v>
      </c>
      <c r="AH257">
        <v>1.5</v>
      </c>
      <c r="AI257">
        <f t="shared" si="19"/>
        <v>1</v>
      </c>
      <c r="AJ257" s="5">
        <v>0</v>
      </c>
      <c r="AK257" t="s">
        <v>1795</v>
      </c>
      <c r="AL257" s="5">
        <v>1</v>
      </c>
      <c r="AM257" s="8">
        <f t="shared" si="16"/>
        <v>2</v>
      </c>
      <c r="AN257">
        <f t="shared" si="17"/>
        <v>1</v>
      </c>
      <c r="AO257" t="s">
        <v>2085</v>
      </c>
      <c r="AP257" t="s">
        <v>2085</v>
      </c>
      <c r="AR257" t="str">
        <f t="shared" si="20"/>
        <v>Synthetic fertilizer</v>
      </c>
      <c r="AS257">
        <v>1</v>
      </c>
      <c r="AV257" s="10" t="s">
        <v>523</v>
      </c>
      <c r="AW257" s="10" t="s">
        <v>2108</v>
      </c>
    </row>
    <row r="258" spans="1:49" x14ac:dyDescent="0.25">
      <c r="A258" t="s">
        <v>295</v>
      </c>
      <c r="B258" t="s">
        <v>593</v>
      </c>
      <c r="C258" t="s">
        <v>63</v>
      </c>
      <c r="D258" t="s">
        <v>40</v>
      </c>
      <c r="E258" t="s">
        <v>635</v>
      </c>
      <c r="F258" t="s">
        <v>636</v>
      </c>
      <c r="G258" t="s">
        <v>637</v>
      </c>
      <c r="H258" t="s">
        <v>640</v>
      </c>
      <c r="I258" t="s">
        <v>656</v>
      </c>
      <c r="J258" t="s">
        <v>726</v>
      </c>
      <c r="K258" t="s">
        <v>974</v>
      </c>
      <c r="L258" t="s">
        <v>1235</v>
      </c>
      <c r="M258" s="5">
        <v>1373</v>
      </c>
      <c r="N258" t="s">
        <v>1749</v>
      </c>
      <c r="O258" t="s">
        <v>1790</v>
      </c>
      <c r="P258" t="s">
        <v>65</v>
      </c>
      <c r="Q258" t="s">
        <v>1794</v>
      </c>
      <c r="T258" t="s">
        <v>1792</v>
      </c>
      <c r="U258" t="s">
        <v>40</v>
      </c>
      <c r="V258" t="s">
        <v>39</v>
      </c>
      <c r="W258" t="s">
        <v>1792</v>
      </c>
      <c r="X258" t="s">
        <v>1792</v>
      </c>
      <c r="Y258" t="s">
        <v>39</v>
      </c>
      <c r="Z258" t="s">
        <v>39</v>
      </c>
      <c r="AA258" t="s">
        <v>1792</v>
      </c>
      <c r="AB258" t="s">
        <v>1792</v>
      </c>
      <c r="AC258" t="s">
        <v>1901</v>
      </c>
      <c r="AE258" t="s">
        <v>1791</v>
      </c>
      <c r="AF258" t="s">
        <v>63</v>
      </c>
      <c r="AG258" t="s">
        <v>1976</v>
      </c>
      <c r="AH258">
        <v>1.5</v>
      </c>
      <c r="AI258">
        <f t="shared" si="19"/>
        <v>1</v>
      </c>
      <c r="AJ258" s="5">
        <v>0</v>
      </c>
      <c r="AK258" t="s">
        <v>1795</v>
      </c>
      <c r="AL258" s="5">
        <v>1</v>
      </c>
      <c r="AM258" s="8">
        <f t="shared" si="16"/>
        <v>2</v>
      </c>
      <c r="AN258">
        <f t="shared" si="17"/>
        <v>1</v>
      </c>
      <c r="AO258" t="s">
        <v>2085</v>
      </c>
      <c r="AP258" t="s">
        <v>2085</v>
      </c>
      <c r="AR258" t="str">
        <f t="shared" si="20"/>
        <v>DAP</v>
      </c>
      <c r="AS258">
        <v>1</v>
      </c>
      <c r="AV258" s="9" t="s">
        <v>523</v>
      </c>
      <c r="AW258" s="9" t="s">
        <v>2114</v>
      </c>
    </row>
    <row r="259" spans="1:49" x14ac:dyDescent="0.25">
      <c r="A259" t="s">
        <v>296</v>
      </c>
      <c r="B259" t="s">
        <v>594</v>
      </c>
      <c r="C259" t="s">
        <v>40</v>
      </c>
      <c r="D259" t="s">
        <v>41</v>
      </c>
      <c r="E259" t="s">
        <v>635</v>
      </c>
      <c r="F259" t="s">
        <v>636</v>
      </c>
      <c r="G259" t="s">
        <v>637</v>
      </c>
      <c r="H259" t="s">
        <v>640</v>
      </c>
      <c r="I259" t="s">
        <v>656</v>
      </c>
      <c r="J259" t="s">
        <v>726</v>
      </c>
      <c r="K259" t="s">
        <v>975</v>
      </c>
      <c r="L259" t="s">
        <v>1236</v>
      </c>
      <c r="M259" s="5">
        <v>1372</v>
      </c>
      <c r="N259" t="s">
        <v>1750</v>
      </c>
      <c r="O259" t="s">
        <v>1790</v>
      </c>
      <c r="P259" t="s">
        <v>107</v>
      </c>
      <c r="Q259" t="s">
        <v>1794</v>
      </c>
      <c r="T259" t="s">
        <v>1792</v>
      </c>
      <c r="U259" t="s">
        <v>41</v>
      </c>
      <c r="V259" t="s">
        <v>39</v>
      </c>
      <c r="W259" t="s">
        <v>39</v>
      </c>
      <c r="X259" t="s">
        <v>1792</v>
      </c>
      <c r="Y259" t="s">
        <v>41</v>
      </c>
      <c r="Z259" t="s">
        <v>39</v>
      </c>
      <c r="AA259" t="s">
        <v>1792</v>
      </c>
      <c r="AB259" t="s">
        <v>39</v>
      </c>
      <c r="AC259" t="s">
        <v>1929</v>
      </c>
      <c r="AE259" t="s">
        <v>1790</v>
      </c>
      <c r="AF259" t="s">
        <v>67</v>
      </c>
      <c r="AG259" t="s">
        <v>1990</v>
      </c>
      <c r="AH259">
        <v>1</v>
      </c>
      <c r="AI259">
        <f t="shared" si="19"/>
        <v>0.5</v>
      </c>
      <c r="AJ259" s="5">
        <v>1</v>
      </c>
      <c r="AK259" t="s">
        <v>1795</v>
      </c>
      <c r="AL259" s="5">
        <v>1</v>
      </c>
      <c r="AM259" s="8">
        <f t="shared" ref="AM259:AM299" si="21">AI259+AJ259+AL259</f>
        <v>2.5</v>
      </c>
      <c r="AN259">
        <f t="shared" ref="AN259:AN299" si="22">IF(AM259&lt;1,0,IF(AM259&lt;2.5,1,2))</f>
        <v>2</v>
      </c>
      <c r="AP259" t="s">
        <v>2085</v>
      </c>
      <c r="AQ259" t="s">
        <v>2081</v>
      </c>
      <c r="AR259" t="str">
        <f t="shared" si="20"/>
        <v>DAP</v>
      </c>
      <c r="AS259">
        <v>1</v>
      </c>
      <c r="AV259" s="10" t="s">
        <v>525</v>
      </c>
      <c r="AW259" s="10" t="s">
        <v>2108</v>
      </c>
    </row>
    <row r="260" spans="1:49" x14ac:dyDescent="0.25">
      <c r="A260" t="s">
        <v>297</v>
      </c>
      <c r="B260" t="s">
        <v>595</v>
      </c>
      <c r="C260" t="s">
        <v>40</v>
      </c>
      <c r="D260" t="s">
        <v>41</v>
      </c>
      <c r="E260" t="s">
        <v>635</v>
      </c>
      <c r="F260" t="s">
        <v>636</v>
      </c>
      <c r="G260" t="s">
        <v>637</v>
      </c>
      <c r="H260" t="s">
        <v>640</v>
      </c>
      <c r="I260" t="s">
        <v>656</v>
      </c>
      <c r="J260" t="s">
        <v>727</v>
      </c>
      <c r="K260" t="s">
        <v>976</v>
      </c>
      <c r="L260" t="s">
        <v>1237</v>
      </c>
      <c r="M260" s="5">
        <v>1377</v>
      </c>
      <c r="N260" t="s">
        <v>1751</v>
      </c>
      <c r="O260" t="s">
        <v>1790</v>
      </c>
      <c r="P260" t="s">
        <v>76</v>
      </c>
      <c r="Q260" t="s">
        <v>1794</v>
      </c>
      <c r="T260" t="s">
        <v>1792</v>
      </c>
      <c r="U260" t="s">
        <v>41</v>
      </c>
      <c r="V260" t="s">
        <v>1792</v>
      </c>
      <c r="W260" t="s">
        <v>39</v>
      </c>
      <c r="X260" t="s">
        <v>1792</v>
      </c>
      <c r="Y260" t="s">
        <v>40</v>
      </c>
      <c r="Z260" t="s">
        <v>1792</v>
      </c>
      <c r="AA260" t="s">
        <v>1792</v>
      </c>
      <c r="AB260" t="s">
        <v>39</v>
      </c>
      <c r="AC260" t="s">
        <v>1901</v>
      </c>
      <c r="AE260" t="s">
        <v>1791</v>
      </c>
      <c r="AF260" t="s">
        <v>53</v>
      </c>
      <c r="AG260" t="s">
        <v>1990</v>
      </c>
      <c r="AH260">
        <v>1</v>
      </c>
      <c r="AI260">
        <f t="shared" si="19"/>
        <v>0.5</v>
      </c>
      <c r="AJ260" s="5">
        <v>0</v>
      </c>
      <c r="AK260" t="s">
        <v>1795</v>
      </c>
      <c r="AL260" s="5">
        <v>1</v>
      </c>
      <c r="AM260" s="8">
        <f t="shared" si="21"/>
        <v>1.5</v>
      </c>
      <c r="AN260">
        <f t="shared" si="22"/>
        <v>1</v>
      </c>
      <c r="AO260" t="s">
        <v>2085</v>
      </c>
      <c r="AP260" t="s">
        <v>2085</v>
      </c>
      <c r="AR260" t="str">
        <f t="shared" si="20"/>
        <v>DAP</v>
      </c>
      <c r="AS260">
        <v>1</v>
      </c>
      <c r="AV260" s="9" t="s">
        <v>526</v>
      </c>
      <c r="AW260" s="9" t="s">
        <v>2108</v>
      </c>
    </row>
    <row r="261" spans="1:49" x14ac:dyDescent="0.25">
      <c r="A261" t="s">
        <v>298</v>
      </c>
      <c r="B261" t="s">
        <v>596</v>
      </c>
      <c r="C261" t="s">
        <v>40</v>
      </c>
      <c r="D261" t="s">
        <v>41</v>
      </c>
      <c r="E261" t="s">
        <v>635</v>
      </c>
      <c r="F261" t="s">
        <v>636</v>
      </c>
      <c r="G261" t="s">
        <v>637</v>
      </c>
      <c r="H261" t="s">
        <v>640</v>
      </c>
      <c r="I261" t="s">
        <v>656</v>
      </c>
      <c r="J261" t="s">
        <v>726</v>
      </c>
      <c r="K261" t="s">
        <v>975</v>
      </c>
      <c r="L261" t="s">
        <v>1238</v>
      </c>
      <c r="M261" s="5">
        <v>1370</v>
      </c>
      <c r="N261" t="s">
        <v>1752</v>
      </c>
      <c r="O261" t="s">
        <v>1790</v>
      </c>
      <c r="P261" t="s">
        <v>77</v>
      </c>
      <c r="Q261" t="s">
        <v>1794</v>
      </c>
      <c r="T261" t="s">
        <v>1792</v>
      </c>
      <c r="U261" t="s">
        <v>40</v>
      </c>
      <c r="V261" t="s">
        <v>39</v>
      </c>
      <c r="W261" t="s">
        <v>1792</v>
      </c>
      <c r="X261" t="s">
        <v>1792</v>
      </c>
      <c r="Y261" t="s">
        <v>41</v>
      </c>
      <c r="Z261" t="s">
        <v>1792</v>
      </c>
      <c r="AA261" t="s">
        <v>39</v>
      </c>
      <c r="AB261" t="s">
        <v>1792</v>
      </c>
      <c r="AC261" t="s">
        <v>1915</v>
      </c>
      <c r="AE261" t="s">
        <v>1790</v>
      </c>
      <c r="AF261" t="s">
        <v>50</v>
      </c>
      <c r="AG261" t="s">
        <v>1972</v>
      </c>
      <c r="AH261">
        <v>1</v>
      </c>
      <c r="AI261">
        <f t="shared" si="19"/>
        <v>0.5</v>
      </c>
      <c r="AJ261" s="5">
        <v>0</v>
      </c>
      <c r="AK261" t="s">
        <v>1794</v>
      </c>
      <c r="AL261" s="5">
        <v>0</v>
      </c>
      <c r="AM261" s="8">
        <f t="shared" si="21"/>
        <v>0.5</v>
      </c>
      <c r="AN261">
        <f t="shared" si="22"/>
        <v>0</v>
      </c>
      <c r="AP261" t="s">
        <v>2085</v>
      </c>
      <c r="AQ261" t="s">
        <v>2081</v>
      </c>
      <c r="AR261" t="str">
        <f t="shared" si="20"/>
        <v>UREA</v>
      </c>
      <c r="AS261">
        <v>1</v>
      </c>
      <c r="AV261" s="10" t="s">
        <v>526</v>
      </c>
      <c r="AW261" s="10" t="s">
        <v>2110</v>
      </c>
    </row>
    <row r="262" spans="1:49" x14ac:dyDescent="0.25">
      <c r="A262" t="s">
        <v>299</v>
      </c>
      <c r="B262" t="s">
        <v>597</v>
      </c>
      <c r="C262" t="s">
        <v>40</v>
      </c>
      <c r="D262" t="s">
        <v>41</v>
      </c>
      <c r="E262" t="s">
        <v>635</v>
      </c>
      <c r="F262" t="s">
        <v>636</v>
      </c>
      <c r="G262" t="s">
        <v>637</v>
      </c>
      <c r="H262" t="s">
        <v>640</v>
      </c>
      <c r="I262" t="s">
        <v>656</v>
      </c>
      <c r="J262" t="s">
        <v>727</v>
      </c>
      <c r="K262" t="s">
        <v>976</v>
      </c>
      <c r="L262" t="s">
        <v>1237</v>
      </c>
      <c r="M262" s="5">
        <v>1377</v>
      </c>
      <c r="N262" t="s">
        <v>1753</v>
      </c>
      <c r="O262" t="s">
        <v>1791</v>
      </c>
      <c r="P262" t="s">
        <v>76</v>
      </c>
      <c r="Q262" t="s">
        <v>1795</v>
      </c>
      <c r="R262" t="s">
        <v>1751</v>
      </c>
      <c r="S262" t="s">
        <v>1790</v>
      </c>
      <c r="T262" t="s">
        <v>76</v>
      </c>
      <c r="U262" t="s">
        <v>41</v>
      </c>
      <c r="V262" t="s">
        <v>1792</v>
      </c>
      <c r="W262" t="s">
        <v>39</v>
      </c>
      <c r="X262" t="s">
        <v>1792</v>
      </c>
      <c r="Y262" t="s">
        <v>40</v>
      </c>
      <c r="Z262" t="s">
        <v>1792</v>
      </c>
      <c r="AA262" t="s">
        <v>39</v>
      </c>
      <c r="AB262" t="s">
        <v>1792</v>
      </c>
      <c r="AC262" t="s">
        <v>1901</v>
      </c>
      <c r="AE262" t="s">
        <v>1791</v>
      </c>
      <c r="AF262" t="s">
        <v>53</v>
      </c>
      <c r="AG262" t="s">
        <v>1990</v>
      </c>
      <c r="AH262">
        <v>1</v>
      </c>
      <c r="AI262">
        <f t="shared" si="19"/>
        <v>0.5</v>
      </c>
      <c r="AJ262" s="5">
        <v>0</v>
      </c>
      <c r="AK262" t="s">
        <v>1794</v>
      </c>
      <c r="AL262" s="5">
        <v>0</v>
      </c>
      <c r="AM262" s="8">
        <f t="shared" si="21"/>
        <v>0.5</v>
      </c>
      <c r="AN262">
        <f t="shared" si="22"/>
        <v>0</v>
      </c>
      <c r="AP262" t="s">
        <v>2085</v>
      </c>
      <c r="AQ262" t="s">
        <v>2081</v>
      </c>
      <c r="AR262" t="str">
        <f t="shared" si="20"/>
        <v>UREA</v>
      </c>
      <c r="AS262">
        <v>1</v>
      </c>
      <c r="AV262" s="9" t="s">
        <v>527</v>
      </c>
      <c r="AW262" s="9" t="s">
        <v>2113</v>
      </c>
    </row>
    <row r="263" spans="1:49" x14ac:dyDescent="0.25">
      <c r="A263" t="s">
        <v>300</v>
      </c>
      <c r="B263" t="s">
        <v>598</v>
      </c>
      <c r="C263" t="s">
        <v>40</v>
      </c>
      <c r="D263" t="s">
        <v>41</v>
      </c>
      <c r="E263" t="s">
        <v>635</v>
      </c>
      <c r="F263" t="s">
        <v>636</v>
      </c>
      <c r="G263" t="s">
        <v>637</v>
      </c>
      <c r="H263" t="s">
        <v>640</v>
      </c>
      <c r="I263" t="s">
        <v>656</v>
      </c>
      <c r="J263" t="s">
        <v>727</v>
      </c>
      <c r="K263" t="s">
        <v>975</v>
      </c>
      <c r="L263" t="s">
        <v>1238</v>
      </c>
      <c r="M263" s="5">
        <v>1370</v>
      </c>
      <c r="N263" t="s">
        <v>1754</v>
      </c>
      <c r="O263" t="s">
        <v>1791</v>
      </c>
      <c r="P263" t="s">
        <v>66</v>
      </c>
      <c r="Q263" t="s">
        <v>1795</v>
      </c>
      <c r="R263" t="s">
        <v>1752</v>
      </c>
      <c r="S263" t="s">
        <v>1790</v>
      </c>
      <c r="T263" t="s">
        <v>77</v>
      </c>
      <c r="U263" t="s">
        <v>1792</v>
      </c>
      <c r="V263" t="s">
        <v>1792</v>
      </c>
      <c r="W263" t="s">
        <v>1792</v>
      </c>
      <c r="X263" t="s">
        <v>1792</v>
      </c>
      <c r="Y263" t="s">
        <v>1792</v>
      </c>
      <c r="Z263" t="s">
        <v>1792</v>
      </c>
      <c r="AA263" t="s">
        <v>1792</v>
      </c>
      <c r="AB263" t="s">
        <v>1792</v>
      </c>
      <c r="AC263" t="s">
        <v>1915</v>
      </c>
      <c r="AE263" t="s">
        <v>1790</v>
      </c>
      <c r="AF263" t="s">
        <v>50</v>
      </c>
      <c r="AG263" t="s">
        <v>1990</v>
      </c>
      <c r="AH263">
        <v>1</v>
      </c>
      <c r="AI263">
        <f t="shared" si="19"/>
        <v>0.5</v>
      </c>
      <c r="AJ263" s="5">
        <v>1</v>
      </c>
      <c r="AK263" t="s">
        <v>1794</v>
      </c>
      <c r="AL263" s="5">
        <v>0</v>
      </c>
      <c r="AM263" s="8">
        <f t="shared" si="21"/>
        <v>1.5</v>
      </c>
      <c r="AN263">
        <f t="shared" si="22"/>
        <v>1</v>
      </c>
      <c r="AP263" t="s">
        <v>2085</v>
      </c>
      <c r="AQ263" t="s">
        <v>2081</v>
      </c>
      <c r="AR263" t="str">
        <f t="shared" si="20"/>
        <v>NPK</v>
      </c>
      <c r="AS263">
        <v>1</v>
      </c>
      <c r="AV263" s="10" t="s">
        <v>528</v>
      </c>
      <c r="AW263" s="10" t="s">
        <v>2113</v>
      </c>
    </row>
    <row r="264" spans="1:49" x14ac:dyDescent="0.25">
      <c r="A264" t="s">
        <v>301</v>
      </c>
      <c r="B264" t="s">
        <v>599</v>
      </c>
      <c r="C264" t="s">
        <v>40</v>
      </c>
      <c r="D264" t="s">
        <v>41</v>
      </c>
      <c r="E264" t="s">
        <v>635</v>
      </c>
      <c r="F264" t="s">
        <v>636</v>
      </c>
      <c r="G264" t="s">
        <v>637</v>
      </c>
      <c r="H264" t="s">
        <v>640</v>
      </c>
      <c r="I264" t="s">
        <v>656</v>
      </c>
      <c r="J264" t="s">
        <v>726</v>
      </c>
      <c r="K264" t="s">
        <v>975</v>
      </c>
      <c r="L264" t="s">
        <v>1236</v>
      </c>
      <c r="M264" s="5">
        <v>1376</v>
      </c>
      <c r="N264" t="s">
        <v>1755</v>
      </c>
      <c r="O264" t="s">
        <v>1790</v>
      </c>
      <c r="P264" t="s">
        <v>86</v>
      </c>
      <c r="Q264" t="s">
        <v>1794</v>
      </c>
      <c r="T264" t="s">
        <v>1792</v>
      </c>
      <c r="U264" t="s">
        <v>40</v>
      </c>
      <c r="V264" t="s">
        <v>39</v>
      </c>
      <c r="W264" t="s">
        <v>39</v>
      </c>
      <c r="X264" t="s">
        <v>1792</v>
      </c>
      <c r="Y264" t="s">
        <v>42</v>
      </c>
      <c r="Z264" t="s">
        <v>1792</v>
      </c>
      <c r="AA264" t="s">
        <v>39</v>
      </c>
      <c r="AB264" t="s">
        <v>1792</v>
      </c>
      <c r="AC264" t="s">
        <v>1910</v>
      </c>
      <c r="AE264" t="s">
        <v>1791</v>
      </c>
      <c r="AF264" t="s">
        <v>55</v>
      </c>
      <c r="AG264" t="s">
        <v>2013</v>
      </c>
      <c r="AH264">
        <v>1</v>
      </c>
      <c r="AI264">
        <f t="shared" si="19"/>
        <v>0.5</v>
      </c>
      <c r="AJ264" s="5">
        <v>0</v>
      </c>
      <c r="AK264" t="s">
        <v>1794</v>
      </c>
      <c r="AL264" s="5">
        <v>0</v>
      </c>
      <c r="AM264" s="8">
        <f t="shared" si="21"/>
        <v>0.5</v>
      </c>
      <c r="AN264">
        <f t="shared" si="22"/>
        <v>0</v>
      </c>
      <c r="AP264" t="s">
        <v>2085</v>
      </c>
      <c r="AQ264" t="s">
        <v>2081</v>
      </c>
      <c r="AR264" t="str">
        <f t="shared" si="20"/>
        <v>NPK</v>
      </c>
      <c r="AS264">
        <v>1</v>
      </c>
      <c r="AV264" s="9" t="s">
        <v>528</v>
      </c>
      <c r="AW264" s="9" t="s">
        <v>2116</v>
      </c>
    </row>
    <row r="265" spans="1:49" x14ac:dyDescent="0.25">
      <c r="A265" t="s">
        <v>302</v>
      </c>
      <c r="B265" t="s">
        <v>600</v>
      </c>
      <c r="C265" t="s">
        <v>40</v>
      </c>
      <c r="D265" t="s">
        <v>41</v>
      </c>
      <c r="E265" t="s">
        <v>635</v>
      </c>
      <c r="F265" t="s">
        <v>636</v>
      </c>
      <c r="G265" t="s">
        <v>637</v>
      </c>
      <c r="H265" t="s">
        <v>640</v>
      </c>
      <c r="I265" t="s">
        <v>656</v>
      </c>
      <c r="J265" t="s">
        <v>726</v>
      </c>
      <c r="K265" t="s">
        <v>977</v>
      </c>
      <c r="L265" t="s">
        <v>1235</v>
      </c>
      <c r="M265" s="5">
        <v>1372</v>
      </c>
      <c r="N265" t="s">
        <v>1756</v>
      </c>
      <c r="O265" t="s">
        <v>1791</v>
      </c>
      <c r="P265" t="s">
        <v>68</v>
      </c>
      <c r="Q265" t="s">
        <v>1795</v>
      </c>
      <c r="R265" t="s">
        <v>1760</v>
      </c>
      <c r="S265" t="s">
        <v>1790</v>
      </c>
      <c r="T265" t="s">
        <v>70</v>
      </c>
      <c r="U265" t="s">
        <v>1792</v>
      </c>
      <c r="V265" t="s">
        <v>39</v>
      </c>
      <c r="W265" t="s">
        <v>1792</v>
      </c>
      <c r="X265" t="s">
        <v>1792</v>
      </c>
      <c r="Y265" t="s">
        <v>41</v>
      </c>
      <c r="Z265" t="s">
        <v>39</v>
      </c>
      <c r="AA265" t="s">
        <v>1792</v>
      </c>
      <c r="AB265" t="s">
        <v>1792</v>
      </c>
      <c r="AC265" t="s">
        <v>1901</v>
      </c>
      <c r="AE265" t="s">
        <v>1790</v>
      </c>
      <c r="AF265" t="s">
        <v>70</v>
      </c>
      <c r="AG265" t="s">
        <v>2013</v>
      </c>
      <c r="AH265">
        <v>1</v>
      </c>
      <c r="AI265">
        <f t="shared" si="19"/>
        <v>0.5</v>
      </c>
      <c r="AJ265" s="5">
        <v>1</v>
      </c>
      <c r="AK265" t="s">
        <v>1795</v>
      </c>
      <c r="AL265" s="5">
        <v>1</v>
      </c>
      <c r="AM265" s="8">
        <f t="shared" si="21"/>
        <v>2.5</v>
      </c>
      <c r="AN265">
        <f t="shared" si="22"/>
        <v>2</v>
      </c>
      <c r="AP265" t="s">
        <v>2085</v>
      </c>
      <c r="AQ265" t="s">
        <v>2081</v>
      </c>
      <c r="AR265" t="str">
        <f t="shared" si="20"/>
        <v>NPK</v>
      </c>
      <c r="AS265">
        <v>1</v>
      </c>
      <c r="AV265" s="10" t="s">
        <v>529</v>
      </c>
      <c r="AW265" s="10" t="s">
        <v>2113</v>
      </c>
    </row>
    <row r="266" spans="1:49" x14ac:dyDescent="0.25">
      <c r="A266" t="s">
        <v>303</v>
      </c>
      <c r="B266" t="s">
        <v>601</v>
      </c>
      <c r="C266" t="s">
        <v>40</v>
      </c>
      <c r="D266" t="s">
        <v>41</v>
      </c>
      <c r="E266" t="s">
        <v>635</v>
      </c>
      <c r="F266" t="s">
        <v>636</v>
      </c>
      <c r="G266" t="s">
        <v>637</v>
      </c>
      <c r="H266" t="s">
        <v>640</v>
      </c>
      <c r="I266" t="s">
        <v>656</v>
      </c>
      <c r="J266" t="s">
        <v>726</v>
      </c>
      <c r="K266" t="s">
        <v>978</v>
      </c>
      <c r="L266" t="s">
        <v>1239</v>
      </c>
      <c r="M266" s="5">
        <v>1367</v>
      </c>
      <c r="N266" t="s">
        <v>1757</v>
      </c>
      <c r="O266" t="s">
        <v>1791</v>
      </c>
      <c r="P266" t="s">
        <v>66</v>
      </c>
      <c r="Q266" t="s">
        <v>1795</v>
      </c>
      <c r="R266" t="s">
        <v>1891</v>
      </c>
      <c r="S266" t="s">
        <v>1791</v>
      </c>
      <c r="T266" t="s">
        <v>80</v>
      </c>
      <c r="U266" t="s">
        <v>1792</v>
      </c>
      <c r="V266" t="s">
        <v>39</v>
      </c>
      <c r="W266" t="s">
        <v>1792</v>
      </c>
      <c r="X266" t="s">
        <v>1792</v>
      </c>
      <c r="Y266" t="s">
        <v>1792</v>
      </c>
      <c r="Z266" t="s">
        <v>1792</v>
      </c>
      <c r="AA266" t="s">
        <v>1792</v>
      </c>
      <c r="AB266" t="s">
        <v>1792</v>
      </c>
      <c r="AC266" t="s">
        <v>1904</v>
      </c>
      <c r="AE266" t="s">
        <v>1790</v>
      </c>
      <c r="AF266" t="s">
        <v>51</v>
      </c>
      <c r="AG266" t="s">
        <v>2014</v>
      </c>
      <c r="AH266">
        <v>1.5</v>
      </c>
      <c r="AI266">
        <f t="shared" si="19"/>
        <v>1</v>
      </c>
      <c r="AJ266" s="5">
        <v>0</v>
      </c>
      <c r="AK266" t="s">
        <v>1795</v>
      </c>
      <c r="AL266" s="5">
        <v>1</v>
      </c>
      <c r="AM266" s="8">
        <f t="shared" si="21"/>
        <v>2</v>
      </c>
      <c r="AN266">
        <f t="shared" si="22"/>
        <v>1</v>
      </c>
      <c r="AO266" t="s">
        <v>2085</v>
      </c>
      <c r="AP266" t="s">
        <v>2085</v>
      </c>
      <c r="AR266" t="str">
        <f t="shared" si="20"/>
        <v>NPK</v>
      </c>
      <c r="AS266">
        <v>1</v>
      </c>
      <c r="AV266" s="9" t="s">
        <v>529</v>
      </c>
      <c r="AW266" s="9" t="s">
        <v>2116</v>
      </c>
    </row>
    <row r="267" spans="1:49" x14ac:dyDescent="0.25">
      <c r="A267" t="s">
        <v>304</v>
      </c>
      <c r="B267" t="s">
        <v>602</v>
      </c>
      <c r="C267" t="s">
        <v>40</v>
      </c>
      <c r="D267" t="s">
        <v>41</v>
      </c>
      <c r="E267" t="s">
        <v>635</v>
      </c>
      <c r="F267" t="s">
        <v>636</v>
      </c>
      <c r="G267" t="s">
        <v>637</v>
      </c>
      <c r="H267" t="s">
        <v>640</v>
      </c>
      <c r="I267" t="s">
        <v>656</v>
      </c>
      <c r="J267" t="s">
        <v>726</v>
      </c>
      <c r="K267" t="s">
        <v>979</v>
      </c>
      <c r="L267" t="s">
        <v>1239</v>
      </c>
      <c r="M267" s="5">
        <v>1367</v>
      </c>
      <c r="N267" t="s">
        <v>1754</v>
      </c>
      <c r="O267" t="s">
        <v>1791</v>
      </c>
      <c r="P267" t="s">
        <v>90</v>
      </c>
      <c r="Q267" t="s">
        <v>1794</v>
      </c>
      <c r="T267" t="s">
        <v>1792</v>
      </c>
      <c r="U267" t="s">
        <v>41</v>
      </c>
      <c r="V267" t="s">
        <v>1792</v>
      </c>
      <c r="W267" t="s">
        <v>1792</v>
      </c>
      <c r="X267" t="s">
        <v>1792</v>
      </c>
      <c r="Y267" t="s">
        <v>41</v>
      </c>
      <c r="Z267" t="s">
        <v>1792</v>
      </c>
      <c r="AA267" t="s">
        <v>39</v>
      </c>
      <c r="AB267" t="s">
        <v>1792</v>
      </c>
      <c r="AC267" t="s">
        <v>1904</v>
      </c>
      <c r="AE267" t="s">
        <v>1790</v>
      </c>
      <c r="AF267" t="s">
        <v>51</v>
      </c>
      <c r="AG267" t="s">
        <v>2015</v>
      </c>
      <c r="AH267">
        <v>1.5</v>
      </c>
      <c r="AI267">
        <f t="shared" si="19"/>
        <v>1</v>
      </c>
      <c r="AJ267" s="5">
        <v>0</v>
      </c>
      <c r="AK267" t="s">
        <v>1795</v>
      </c>
      <c r="AL267" s="5">
        <v>1</v>
      </c>
      <c r="AM267" s="8">
        <f t="shared" si="21"/>
        <v>2</v>
      </c>
      <c r="AN267">
        <f t="shared" si="22"/>
        <v>1</v>
      </c>
      <c r="AO267" t="s">
        <v>2085</v>
      </c>
      <c r="AP267" t="s">
        <v>2085</v>
      </c>
      <c r="AR267" t="str">
        <f t="shared" si="20"/>
        <v>NPK</v>
      </c>
      <c r="AS267">
        <v>1</v>
      </c>
      <c r="AV267" s="10" t="s">
        <v>533</v>
      </c>
      <c r="AW267" s="10" t="s">
        <v>2113</v>
      </c>
    </row>
    <row r="268" spans="1:49" x14ac:dyDescent="0.25">
      <c r="A268" t="s">
        <v>305</v>
      </c>
      <c r="B268" t="s">
        <v>603</v>
      </c>
      <c r="C268" t="s">
        <v>40</v>
      </c>
      <c r="D268" t="s">
        <v>41</v>
      </c>
      <c r="E268" t="s">
        <v>635</v>
      </c>
      <c r="F268" t="s">
        <v>636</v>
      </c>
      <c r="G268" t="s">
        <v>637</v>
      </c>
      <c r="H268" t="s">
        <v>640</v>
      </c>
      <c r="I268" t="s">
        <v>656</v>
      </c>
      <c r="J268" t="s">
        <v>726</v>
      </c>
      <c r="K268" t="s">
        <v>980</v>
      </c>
      <c r="L268" t="s">
        <v>1240</v>
      </c>
      <c r="M268" s="5">
        <v>1370</v>
      </c>
      <c r="N268" t="s">
        <v>1758</v>
      </c>
      <c r="O268" t="s">
        <v>1790</v>
      </c>
      <c r="P268" t="s">
        <v>97</v>
      </c>
      <c r="Q268" t="s">
        <v>1794</v>
      </c>
      <c r="T268" t="s">
        <v>1792</v>
      </c>
      <c r="U268" t="s">
        <v>1792</v>
      </c>
      <c r="V268" t="s">
        <v>1792</v>
      </c>
      <c r="W268" t="s">
        <v>39</v>
      </c>
      <c r="X268" t="s">
        <v>1792</v>
      </c>
      <c r="Y268" t="s">
        <v>39</v>
      </c>
      <c r="Z268" t="s">
        <v>1792</v>
      </c>
      <c r="AA268" t="s">
        <v>39</v>
      </c>
      <c r="AB268" t="s">
        <v>1792</v>
      </c>
      <c r="AC268" t="s">
        <v>1904</v>
      </c>
      <c r="AE268" t="s">
        <v>1790</v>
      </c>
      <c r="AF268" t="s">
        <v>53</v>
      </c>
      <c r="AG268" t="s">
        <v>1972</v>
      </c>
      <c r="AH268">
        <v>1.3</v>
      </c>
      <c r="AI268">
        <f t="shared" si="19"/>
        <v>1</v>
      </c>
      <c r="AJ268" s="5">
        <v>1</v>
      </c>
      <c r="AK268" t="s">
        <v>1794</v>
      </c>
      <c r="AL268" s="5">
        <v>0</v>
      </c>
      <c r="AM268" s="8">
        <f t="shared" si="21"/>
        <v>2</v>
      </c>
      <c r="AN268">
        <f t="shared" si="22"/>
        <v>1</v>
      </c>
      <c r="AP268" t="s">
        <v>2085</v>
      </c>
      <c r="AQ268" t="s">
        <v>2081</v>
      </c>
      <c r="AR268" t="str">
        <f t="shared" si="20"/>
        <v>NPK</v>
      </c>
      <c r="AS268">
        <v>1</v>
      </c>
      <c r="AV268" s="9" t="s">
        <v>534</v>
      </c>
      <c r="AW268" s="9" t="s">
        <v>2108</v>
      </c>
    </row>
    <row r="269" spans="1:49" x14ac:dyDescent="0.25">
      <c r="A269" t="s">
        <v>306</v>
      </c>
      <c r="B269" t="s">
        <v>604</v>
      </c>
      <c r="C269" t="s">
        <v>40</v>
      </c>
      <c r="D269" t="s">
        <v>41</v>
      </c>
      <c r="E269" t="s">
        <v>635</v>
      </c>
      <c r="F269" t="s">
        <v>636</v>
      </c>
      <c r="G269" t="s">
        <v>637</v>
      </c>
      <c r="H269" t="s">
        <v>640</v>
      </c>
      <c r="I269" t="s">
        <v>656</v>
      </c>
      <c r="J269" t="s">
        <v>726</v>
      </c>
      <c r="K269" t="s">
        <v>980</v>
      </c>
      <c r="L269" t="s">
        <v>1240</v>
      </c>
      <c r="M269" s="5">
        <v>1370</v>
      </c>
      <c r="N269" t="s">
        <v>1759</v>
      </c>
      <c r="O269" t="s">
        <v>1791</v>
      </c>
      <c r="P269" t="s">
        <v>90</v>
      </c>
      <c r="Q269" t="s">
        <v>1795</v>
      </c>
      <c r="R269" t="s">
        <v>1892</v>
      </c>
      <c r="S269" t="s">
        <v>1790</v>
      </c>
      <c r="T269" t="s">
        <v>97</v>
      </c>
      <c r="U269" t="s">
        <v>1792</v>
      </c>
      <c r="V269" t="s">
        <v>1792</v>
      </c>
      <c r="W269" t="s">
        <v>39</v>
      </c>
      <c r="X269" t="s">
        <v>1792</v>
      </c>
      <c r="Y269" t="s">
        <v>39</v>
      </c>
      <c r="Z269" t="s">
        <v>1792</v>
      </c>
      <c r="AA269" t="s">
        <v>39</v>
      </c>
      <c r="AB269" t="s">
        <v>1792</v>
      </c>
      <c r="AC269" t="s">
        <v>1904</v>
      </c>
      <c r="AE269" t="s">
        <v>1790</v>
      </c>
      <c r="AF269" t="s">
        <v>53</v>
      </c>
      <c r="AG269" t="s">
        <v>2014</v>
      </c>
      <c r="AH269">
        <v>1.3</v>
      </c>
      <c r="AI269">
        <f t="shared" si="19"/>
        <v>1</v>
      </c>
      <c r="AJ269" s="5">
        <v>1</v>
      </c>
      <c r="AK269" t="s">
        <v>1794</v>
      </c>
      <c r="AL269" s="5">
        <v>0</v>
      </c>
      <c r="AM269" s="8">
        <f t="shared" si="21"/>
        <v>2</v>
      </c>
      <c r="AN269">
        <f t="shared" si="22"/>
        <v>1</v>
      </c>
      <c r="AP269" t="s">
        <v>2085</v>
      </c>
      <c r="AQ269" t="s">
        <v>2081</v>
      </c>
      <c r="AR269" t="str">
        <f t="shared" si="20"/>
        <v>UREA</v>
      </c>
      <c r="AS269">
        <v>1</v>
      </c>
      <c r="AV269" s="10" t="s">
        <v>534</v>
      </c>
      <c r="AW269" s="10" t="s">
        <v>2110</v>
      </c>
    </row>
    <row r="270" spans="1:49" x14ac:dyDescent="0.25">
      <c r="A270" t="s">
        <v>307</v>
      </c>
      <c r="B270" t="s">
        <v>605</v>
      </c>
      <c r="C270" t="s">
        <v>40</v>
      </c>
      <c r="D270" t="s">
        <v>41</v>
      </c>
      <c r="E270" t="s">
        <v>635</v>
      </c>
      <c r="F270" t="s">
        <v>636</v>
      </c>
      <c r="G270" t="s">
        <v>637</v>
      </c>
      <c r="H270" t="s">
        <v>640</v>
      </c>
      <c r="I270" t="s">
        <v>656</v>
      </c>
      <c r="J270" t="s">
        <v>726</v>
      </c>
      <c r="K270" t="s">
        <v>977</v>
      </c>
      <c r="L270" t="s">
        <v>1235</v>
      </c>
      <c r="M270" s="5">
        <v>1372</v>
      </c>
      <c r="N270" t="s">
        <v>1760</v>
      </c>
      <c r="O270" t="s">
        <v>1790</v>
      </c>
      <c r="P270" t="s">
        <v>70</v>
      </c>
      <c r="Q270" t="s">
        <v>1794</v>
      </c>
      <c r="T270" t="s">
        <v>1792</v>
      </c>
      <c r="U270" t="s">
        <v>1792</v>
      </c>
      <c r="V270" t="s">
        <v>39</v>
      </c>
      <c r="W270" t="s">
        <v>1792</v>
      </c>
      <c r="X270" t="s">
        <v>1792</v>
      </c>
      <c r="Y270" t="s">
        <v>41</v>
      </c>
      <c r="Z270" t="s">
        <v>39</v>
      </c>
      <c r="AA270" t="s">
        <v>1792</v>
      </c>
      <c r="AB270" t="s">
        <v>1792</v>
      </c>
      <c r="AC270" t="s">
        <v>1901</v>
      </c>
      <c r="AE270" t="s">
        <v>1790</v>
      </c>
      <c r="AF270" t="s">
        <v>70</v>
      </c>
      <c r="AG270" t="s">
        <v>2014</v>
      </c>
      <c r="AH270">
        <v>2.4</v>
      </c>
      <c r="AI270">
        <f t="shared" si="19"/>
        <v>1</v>
      </c>
      <c r="AJ270" s="5">
        <v>1</v>
      </c>
      <c r="AK270" t="s">
        <v>1795</v>
      </c>
      <c r="AL270" s="5">
        <v>1</v>
      </c>
      <c r="AM270" s="8">
        <f t="shared" si="21"/>
        <v>3</v>
      </c>
      <c r="AN270">
        <f t="shared" si="22"/>
        <v>2</v>
      </c>
      <c r="AP270" t="s">
        <v>2085</v>
      </c>
      <c r="AQ270" t="s">
        <v>2081</v>
      </c>
      <c r="AR270" t="str">
        <f t="shared" si="20"/>
        <v>UREA</v>
      </c>
      <c r="AS270">
        <v>1</v>
      </c>
      <c r="AV270" s="9" t="s">
        <v>536</v>
      </c>
      <c r="AW270" s="9" t="s">
        <v>2113</v>
      </c>
    </row>
    <row r="271" spans="1:49" x14ac:dyDescent="0.25">
      <c r="A271" t="s">
        <v>308</v>
      </c>
      <c r="B271" t="s">
        <v>606</v>
      </c>
      <c r="C271" t="s">
        <v>40</v>
      </c>
      <c r="D271" t="s">
        <v>41</v>
      </c>
      <c r="E271" t="s">
        <v>635</v>
      </c>
      <c r="F271" t="s">
        <v>636</v>
      </c>
      <c r="G271" t="s">
        <v>637</v>
      </c>
      <c r="H271" t="s">
        <v>640</v>
      </c>
      <c r="I271" t="s">
        <v>656</v>
      </c>
      <c r="J271" t="s">
        <v>726</v>
      </c>
      <c r="K271" t="s">
        <v>981</v>
      </c>
      <c r="L271" t="s">
        <v>1236</v>
      </c>
      <c r="M271" s="5">
        <v>1376</v>
      </c>
      <c r="N271" t="s">
        <v>1761</v>
      </c>
      <c r="O271" t="s">
        <v>1791</v>
      </c>
      <c r="P271" t="s">
        <v>76</v>
      </c>
      <c r="Q271" t="s">
        <v>1794</v>
      </c>
      <c r="T271" t="s">
        <v>1792</v>
      </c>
      <c r="U271" t="s">
        <v>40</v>
      </c>
      <c r="V271" t="s">
        <v>39</v>
      </c>
      <c r="W271" t="s">
        <v>39</v>
      </c>
      <c r="X271" t="s">
        <v>1792</v>
      </c>
      <c r="Y271" t="s">
        <v>42</v>
      </c>
      <c r="Z271" t="s">
        <v>1792</v>
      </c>
      <c r="AA271" t="s">
        <v>39</v>
      </c>
      <c r="AB271" t="s">
        <v>1792</v>
      </c>
      <c r="AC271" t="s">
        <v>1910</v>
      </c>
      <c r="AE271" t="s">
        <v>1791</v>
      </c>
      <c r="AF271" t="s">
        <v>55</v>
      </c>
      <c r="AG271" t="s">
        <v>2014</v>
      </c>
      <c r="AH271">
        <v>1</v>
      </c>
      <c r="AI271">
        <f t="shared" si="19"/>
        <v>0.5</v>
      </c>
      <c r="AJ271" s="5">
        <v>1</v>
      </c>
      <c r="AK271" t="s">
        <v>1795</v>
      </c>
      <c r="AL271" s="5">
        <v>1</v>
      </c>
      <c r="AM271" s="8">
        <f t="shared" si="21"/>
        <v>2.5</v>
      </c>
      <c r="AN271">
        <f t="shared" si="22"/>
        <v>2</v>
      </c>
      <c r="AP271" t="s">
        <v>2085</v>
      </c>
      <c r="AQ271" t="s">
        <v>2081</v>
      </c>
      <c r="AR271" t="str">
        <f t="shared" si="20"/>
        <v>UREA</v>
      </c>
      <c r="AS271">
        <v>1</v>
      </c>
      <c r="AV271" s="10" t="s">
        <v>537</v>
      </c>
      <c r="AW271" s="10" t="s">
        <v>2113</v>
      </c>
    </row>
    <row r="272" spans="1:49" x14ac:dyDescent="0.25">
      <c r="A272" t="s">
        <v>309</v>
      </c>
      <c r="B272" t="s">
        <v>607</v>
      </c>
      <c r="C272" t="s">
        <v>40</v>
      </c>
      <c r="D272" t="s">
        <v>41</v>
      </c>
      <c r="E272" t="s">
        <v>635</v>
      </c>
      <c r="F272" t="s">
        <v>636</v>
      </c>
      <c r="G272" t="s">
        <v>637</v>
      </c>
      <c r="H272" t="s">
        <v>640</v>
      </c>
      <c r="I272" t="s">
        <v>656</v>
      </c>
      <c r="J272" t="s">
        <v>726</v>
      </c>
      <c r="K272" t="s">
        <v>982</v>
      </c>
      <c r="L272" t="s">
        <v>1241</v>
      </c>
      <c r="M272" s="5">
        <v>1372</v>
      </c>
      <c r="N272" t="s">
        <v>1762</v>
      </c>
      <c r="O272" t="s">
        <v>1791</v>
      </c>
      <c r="P272" t="s">
        <v>76</v>
      </c>
      <c r="Q272" t="s">
        <v>1795</v>
      </c>
      <c r="R272" t="s">
        <v>1750</v>
      </c>
      <c r="S272" t="s">
        <v>1790</v>
      </c>
      <c r="T272" t="s">
        <v>107</v>
      </c>
      <c r="U272" t="s">
        <v>41</v>
      </c>
      <c r="V272" t="s">
        <v>39</v>
      </c>
      <c r="W272" t="s">
        <v>39</v>
      </c>
      <c r="X272" t="s">
        <v>1792</v>
      </c>
      <c r="Y272" t="s">
        <v>41</v>
      </c>
      <c r="Z272" t="s">
        <v>39</v>
      </c>
      <c r="AA272" t="s">
        <v>1792</v>
      </c>
      <c r="AB272" t="s">
        <v>39</v>
      </c>
      <c r="AC272" t="s">
        <v>1930</v>
      </c>
      <c r="AE272" t="s">
        <v>1791</v>
      </c>
      <c r="AF272" t="s">
        <v>55</v>
      </c>
      <c r="AG272" t="s">
        <v>2014</v>
      </c>
      <c r="AH272">
        <v>1</v>
      </c>
      <c r="AI272">
        <f t="shared" si="19"/>
        <v>0.5</v>
      </c>
      <c r="AJ272" s="5">
        <v>1</v>
      </c>
      <c r="AK272" t="s">
        <v>1795</v>
      </c>
      <c r="AL272" s="5">
        <v>1</v>
      </c>
      <c r="AM272" s="8">
        <f t="shared" si="21"/>
        <v>2.5</v>
      </c>
      <c r="AN272">
        <f t="shared" si="22"/>
        <v>2</v>
      </c>
      <c r="AP272" t="s">
        <v>2085</v>
      </c>
      <c r="AQ272" t="s">
        <v>2081</v>
      </c>
      <c r="AR272" t="str">
        <f t="shared" si="20"/>
        <v>UREA</v>
      </c>
      <c r="AS272">
        <v>1</v>
      </c>
      <c r="AV272" s="9" t="s">
        <v>538</v>
      </c>
      <c r="AW272" s="9" t="s">
        <v>2108</v>
      </c>
    </row>
    <row r="273" spans="1:49" x14ac:dyDescent="0.25">
      <c r="A273" t="s">
        <v>310</v>
      </c>
      <c r="B273" t="s">
        <v>608</v>
      </c>
      <c r="C273" t="s">
        <v>62</v>
      </c>
      <c r="D273" t="s">
        <v>40</v>
      </c>
      <c r="E273" t="s">
        <v>635</v>
      </c>
      <c r="F273" t="s">
        <v>636</v>
      </c>
      <c r="G273" t="s">
        <v>637</v>
      </c>
      <c r="H273" t="s">
        <v>640</v>
      </c>
      <c r="I273" t="s">
        <v>649</v>
      </c>
      <c r="J273" t="s">
        <v>728</v>
      </c>
      <c r="K273" t="s">
        <v>983</v>
      </c>
      <c r="L273" t="s">
        <v>1242</v>
      </c>
      <c r="M273" s="5">
        <v>1554</v>
      </c>
      <c r="N273" t="s">
        <v>1763</v>
      </c>
      <c r="O273" t="s">
        <v>1790</v>
      </c>
      <c r="P273" t="s">
        <v>94</v>
      </c>
      <c r="Q273" t="s">
        <v>1794</v>
      </c>
      <c r="T273" t="s">
        <v>1792</v>
      </c>
      <c r="U273" t="s">
        <v>40</v>
      </c>
      <c r="V273" t="s">
        <v>1792</v>
      </c>
      <c r="W273" t="s">
        <v>39</v>
      </c>
      <c r="X273" t="s">
        <v>1792</v>
      </c>
      <c r="Y273" t="s">
        <v>39</v>
      </c>
      <c r="Z273" t="s">
        <v>41</v>
      </c>
      <c r="AA273" t="s">
        <v>39</v>
      </c>
      <c r="AB273" t="s">
        <v>1792</v>
      </c>
      <c r="AC273" t="s">
        <v>1910</v>
      </c>
      <c r="AE273" t="s">
        <v>1790</v>
      </c>
      <c r="AF273" t="s">
        <v>57</v>
      </c>
      <c r="AG273" t="s">
        <v>1972</v>
      </c>
      <c r="AH273">
        <v>1</v>
      </c>
      <c r="AI273">
        <f t="shared" ref="AI273:AI299" si="23">IF(AH273&lt;0.5,0,IF(AH273&lt;1.01,0.5,1))</f>
        <v>0.5</v>
      </c>
      <c r="AJ273" s="5">
        <v>1</v>
      </c>
      <c r="AK273" t="s">
        <v>1795</v>
      </c>
      <c r="AL273" s="5">
        <v>1</v>
      </c>
      <c r="AM273" s="8">
        <f t="shared" si="21"/>
        <v>2.5</v>
      </c>
      <c r="AN273">
        <f t="shared" si="22"/>
        <v>2</v>
      </c>
      <c r="AP273" t="s">
        <v>2083</v>
      </c>
      <c r="AQ273" t="s">
        <v>2081</v>
      </c>
      <c r="AR273" t="str">
        <f t="shared" si="20"/>
        <v>UREA</v>
      </c>
      <c r="AS273">
        <v>1</v>
      </c>
      <c r="AV273" s="10" t="s">
        <v>538</v>
      </c>
      <c r="AW273" s="10" t="s">
        <v>2116</v>
      </c>
    </row>
    <row r="274" spans="1:49" x14ac:dyDescent="0.25">
      <c r="A274" t="s">
        <v>311</v>
      </c>
      <c r="B274" t="s">
        <v>609</v>
      </c>
      <c r="C274" t="s">
        <v>62</v>
      </c>
      <c r="D274" t="s">
        <v>40</v>
      </c>
      <c r="E274" t="s">
        <v>635</v>
      </c>
      <c r="F274" t="s">
        <v>636</v>
      </c>
      <c r="G274" t="s">
        <v>637</v>
      </c>
      <c r="H274" t="s">
        <v>640</v>
      </c>
      <c r="I274" t="s">
        <v>649</v>
      </c>
      <c r="J274" t="s">
        <v>729</v>
      </c>
      <c r="K274" t="s">
        <v>984</v>
      </c>
      <c r="L274" t="s">
        <v>1243</v>
      </c>
      <c r="M274" s="5">
        <v>1578</v>
      </c>
      <c r="N274" t="s">
        <v>1764</v>
      </c>
      <c r="O274" t="s">
        <v>1790</v>
      </c>
      <c r="P274" t="s">
        <v>96</v>
      </c>
      <c r="Q274" t="s">
        <v>1795</v>
      </c>
      <c r="R274" t="s">
        <v>1893</v>
      </c>
      <c r="S274" t="s">
        <v>1790</v>
      </c>
      <c r="T274" t="s">
        <v>1793</v>
      </c>
      <c r="U274" t="s">
        <v>1792</v>
      </c>
      <c r="V274" t="s">
        <v>1792</v>
      </c>
      <c r="W274" t="s">
        <v>39</v>
      </c>
      <c r="X274" t="s">
        <v>1792</v>
      </c>
      <c r="Y274" t="s">
        <v>1792</v>
      </c>
      <c r="Z274" t="s">
        <v>39</v>
      </c>
      <c r="AA274" t="s">
        <v>40</v>
      </c>
      <c r="AB274" t="s">
        <v>1792</v>
      </c>
      <c r="AC274" t="s">
        <v>1922</v>
      </c>
      <c r="AE274" t="s">
        <v>1790</v>
      </c>
      <c r="AF274" t="s">
        <v>79</v>
      </c>
      <c r="AG274" t="s">
        <v>1990</v>
      </c>
      <c r="AH274">
        <v>1.2</v>
      </c>
      <c r="AI274">
        <f t="shared" si="23"/>
        <v>1</v>
      </c>
      <c r="AJ274" s="5">
        <v>0</v>
      </c>
      <c r="AK274" t="s">
        <v>1794</v>
      </c>
      <c r="AL274" s="5">
        <v>0</v>
      </c>
      <c r="AM274" s="8">
        <f t="shared" si="21"/>
        <v>1</v>
      </c>
      <c r="AN274">
        <f t="shared" si="22"/>
        <v>1</v>
      </c>
      <c r="AP274" t="s">
        <v>2085</v>
      </c>
      <c r="AQ274" t="s">
        <v>2081</v>
      </c>
      <c r="AR274" t="str">
        <f t="shared" si="20"/>
        <v>UREA</v>
      </c>
      <c r="AS274">
        <v>1</v>
      </c>
      <c r="AV274" s="9" t="s">
        <v>539</v>
      </c>
      <c r="AW274" s="9" t="s">
        <v>2114</v>
      </c>
    </row>
    <row r="275" spans="1:49" x14ac:dyDescent="0.25">
      <c r="A275" t="s">
        <v>312</v>
      </c>
      <c r="B275" t="s">
        <v>610</v>
      </c>
      <c r="C275" t="s">
        <v>62</v>
      </c>
      <c r="D275" t="s">
        <v>40</v>
      </c>
      <c r="E275" t="s">
        <v>635</v>
      </c>
      <c r="F275" t="s">
        <v>636</v>
      </c>
      <c r="G275" t="s">
        <v>637</v>
      </c>
      <c r="H275" t="s">
        <v>640</v>
      </c>
      <c r="I275" t="s">
        <v>649</v>
      </c>
      <c r="J275" t="s">
        <v>730</v>
      </c>
      <c r="K275" t="s">
        <v>985</v>
      </c>
      <c r="L275" t="s">
        <v>1244</v>
      </c>
      <c r="M275" s="5">
        <v>1485</v>
      </c>
      <c r="N275" t="s">
        <v>1765</v>
      </c>
      <c r="O275" t="s">
        <v>1790</v>
      </c>
      <c r="P275" t="s">
        <v>100</v>
      </c>
      <c r="Q275" t="s">
        <v>1794</v>
      </c>
      <c r="T275" t="s">
        <v>1792</v>
      </c>
      <c r="U275" t="s">
        <v>41</v>
      </c>
      <c r="V275" t="s">
        <v>40</v>
      </c>
      <c r="W275" t="s">
        <v>1792</v>
      </c>
      <c r="X275" t="s">
        <v>39</v>
      </c>
      <c r="Y275" t="s">
        <v>41</v>
      </c>
      <c r="Z275" t="s">
        <v>39</v>
      </c>
      <c r="AA275" t="s">
        <v>1792</v>
      </c>
      <c r="AB275" t="s">
        <v>39</v>
      </c>
      <c r="AC275" t="s">
        <v>1901</v>
      </c>
      <c r="AE275" t="s">
        <v>1790</v>
      </c>
      <c r="AF275" t="s">
        <v>59</v>
      </c>
      <c r="AG275" t="s">
        <v>1990</v>
      </c>
      <c r="AH275">
        <v>0.5</v>
      </c>
      <c r="AI275">
        <f t="shared" si="23"/>
        <v>0.5</v>
      </c>
      <c r="AJ275" s="5">
        <v>0</v>
      </c>
      <c r="AK275" t="s">
        <v>1794</v>
      </c>
      <c r="AL275" s="5">
        <v>0</v>
      </c>
      <c r="AM275" s="8">
        <f t="shared" si="21"/>
        <v>0.5</v>
      </c>
      <c r="AN275">
        <f t="shared" si="22"/>
        <v>0</v>
      </c>
      <c r="AP275" t="s">
        <v>2085</v>
      </c>
      <c r="AQ275" t="s">
        <v>2081</v>
      </c>
      <c r="AR275" t="str">
        <f t="shared" si="20"/>
        <v>UREA</v>
      </c>
      <c r="AS275">
        <v>1</v>
      </c>
      <c r="AV275" s="10" t="s">
        <v>540</v>
      </c>
      <c r="AW275" s="10" t="s">
        <v>2117</v>
      </c>
    </row>
    <row r="276" spans="1:49" x14ac:dyDescent="0.25">
      <c r="A276" t="s">
        <v>313</v>
      </c>
      <c r="B276" t="s">
        <v>611</v>
      </c>
      <c r="C276" t="s">
        <v>62</v>
      </c>
      <c r="D276" t="s">
        <v>40</v>
      </c>
      <c r="E276" t="s">
        <v>635</v>
      </c>
      <c r="F276" t="s">
        <v>636</v>
      </c>
      <c r="G276" t="s">
        <v>637</v>
      </c>
      <c r="H276" t="s">
        <v>640</v>
      </c>
      <c r="I276" t="s">
        <v>649</v>
      </c>
      <c r="J276" t="s">
        <v>677</v>
      </c>
      <c r="K276" t="s">
        <v>986</v>
      </c>
      <c r="L276" t="s">
        <v>1245</v>
      </c>
      <c r="M276" s="5">
        <v>1566</v>
      </c>
      <c r="N276" t="s">
        <v>1766</v>
      </c>
      <c r="O276" t="s">
        <v>1790</v>
      </c>
      <c r="P276" t="s">
        <v>83</v>
      </c>
      <c r="Q276" t="s">
        <v>1794</v>
      </c>
      <c r="T276" t="s">
        <v>1792</v>
      </c>
      <c r="U276" t="s">
        <v>41</v>
      </c>
      <c r="V276" t="s">
        <v>39</v>
      </c>
      <c r="W276" t="s">
        <v>39</v>
      </c>
      <c r="X276" t="s">
        <v>1792</v>
      </c>
      <c r="Y276" t="s">
        <v>40</v>
      </c>
      <c r="Z276" t="s">
        <v>1792</v>
      </c>
      <c r="AA276" t="s">
        <v>39</v>
      </c>
      <c r="AB276" t="s">
        <v>1792</v>
      </c>
      <c r="AC276" t="s">
        <v>1908</v>
      </c>
      <c r="AE276" t="s">
        <v>1791</v>
      </c>
      <c r="AF276" t="s">
        <v>56</v>
      </c>
      <c r="AG276" t="s">
        <v>1990</v>
      </c>
      <c r="AH276">
        <v>0.7</v>
      </c>
      <c r="AI276">
        <f t="shared" si="23"/>
        <v>0.5</v>
      </c>
      <c r="AJ276" s="5">
        <v>0</v>
      </c>
      <c r="AK276" t="s">
        <v>1794</v>
      </c>
      <c r="AL276" s="5">
        <v>0</v>
      </c>
      <c r="AM276" s="8">
        <f t="shared" si="21"/>
        <v>0.5</v>
      </c>
      <c r="AN276">
        <f t="shared" si="22"/>
        <v>0</v>
      </c>
      <c r="AP276" t="s">
        <v>2085</v>
      </c>
      <c r="AQ276" t="s">
        <v>2081</v>
      </c>
      <c r="AR276" t="str">
        <f t="shared" si="20"/>
        <v>UREA</v>
      </c>
      <c r="AS276">
        <v>1</v>
      </c>
      <c r="AV276" s="9" t="s">
        <v>542</v>
      </c>
      <c r="AW276" s="9" t="s">
        <v>2108</v>
      </c>
    </row>
    <row r="277" spans="1:49" x14ac:dyDescent="0.25">
      <c r="A277" t="s">
        <v>314</v>
      </c>
      <c r="B277" t="s">
        <v>612</v>
      </c>
      <c r="C277" t="s">
        <v>62</v>
      </c>
      <c r="D277" t="s">
        <v>40</v>
      </c>
      <c r="E277" t="s">
        <v>635</v>
      </c>
      <c r="F277" t="s">
        <v>636</v>
      </c>
      <c r="G277" t="s">
        <v>637</v>
      </c>
      <c r="H277" t="s">
        <v>640</v>
      </c>
      <c r="I277" t="s">
        <v>649</v>
      </c>
      <c r="J277" t="s">
        <v>729</v>
      </c>
      <c r="K277" t="s">
        <v>987</v>
      </c>
      <c r="L277" t="s">
        <v>1246</v>
      </c>
      <c r="M277" s="5">
        <v>1573</v>
      </c>
      <c r="N277" t="s">
        <v>1767</v>
      </c>
      <c r="O277" t="s">
        <v>1790</v>
      </c>
      <c r="P277" t="s">
        <v>82</v>
      </c>
      <c r="Q277" t="s">
        <v>1794</v>
      </c>
      <c r="T277" t="s">
        <v>1792</v>
      </c>
      <c r="U277" t="s">
        <v>42</v>
      </c>
      <c r="V277" t="s">
        <v>1792</v>
      </c>
      <c r="W277" t="s">
        <v>39</v>
      </c>
      <c r="X277" t="s">
        <v>1792</v>
      </c>
      <c r="Y277" t="s">
        <v>39</v>
      </c>
      <c r="Z277" t="s">
        <v>1792</v>
      </c>
      <c r="AA277" t="s">
        <v>39</v>
      </c>
      <c r="AB277" t="s">
        <v>1792</v>
      </c>
      <c r="AC277" t="s">
        <v>1904</v>
      </c>
      <c r="AE277" t="s">
        <v>1791</v>
      </c>
      <c r="AF277" t="s">
        <v>53</v>
      </c>
      <c r="AG277" t="s">
        <v>1990</v>
      </c>
      <c r="AH277">
        <v>0.6</v>
      </c>
      <c r="AI277">
        <f t="shared" si="23"/>
        <v>0.5</v>
      </c>
      <c r="AJ277" s="5">
        <v>0</v>
      </c>
      <c r="AK277" t="s">
        <v>1794</v>
      </c>
      <c r="AL277" s="5">
        <v>0</v>
      </c>
      <c r="AM277" s="8">
        <f t="shared" si="21"/>
        <v>0.5</v>
      </c>
      <c r="AN277">
        <f t="shared" si="22"/>
        <v>0</v>
      </c>
      <c r="AP277" t="s">
        <v>2085</v>
      </c>
      <c r="AQ277" t="s">
        <v>2081</v>
      </c>
      <c r="AR277" t="str">
        <f t="shared" si="20"/>
        <v>UREA</v>
      </c>
      <c r="AS277">
        <v>1</v>
      </c>
      <c r="AV277" s="10" t="s">
        <v>543</v>
      </c>
      <c r="AW277" s="10" t="s">
        <v>2113</v>
      </c>
    </row>
    <row r="278" spans="1:49" x14ac:dyDescent="0.25">
      <c r="A278" t="s">
        <v>315</v>
      </c>
      <c r="B278" t="s">
        <v>613</v>
      </c>
      <c r="C278" t="s">
        <v>62</v>
      </c>
      <c r="D278" t="s">
        <v>40</v>
      </c>
      <c r="E278" t="s">
        <v>635</v>
      </c>
      <c r="F278" t="s">
        <v>636</v>
      </c>
      <c r="G278" t="s">
        <v>637</v>
      </c>
      <c r="H278" t="s">
        <v>640</v>
      </c>
      <c r="I278" t="s">
        <v>649</v>
      </c>
      <c r="J278" t="s">
        <v>729</v>
      </c>
      <c r="K278" t="s">
        <v>988</v>
      </c>
      <c r="L278" t="s">
        <v>1247</v>
      </c>
      <c r="M278" s="5">
        <v>1586</v>
      </c>
      <c r="N278" t="s">
        <v>1768</v>
      </c>
      <c r="O278" t="s">
        <v>1790</v>
      </c>
      <c r="P278" t="s">
        <v>76</v>
      </c>
      <c r="Q278" t="s">
        <v>1794</v>
      </c>
      <c r="T278" t="s">
        <v>1792</v>
      </c>
      <c r="U278" t="s">
        <v>40</v>
      </c>
      <c r="V278" t="s">
        <v>39</v>
      </c>
      <c r="W278" t="s">
        <v>1792</v>
      </c>
      <c r="X278" t="s">
        <v>1792</v>
      </c>
      <c r="Y278" t="s">
        <v>39</v>
      </c>
      <c r="Z278" t="s">
        <v>1792</v>
      </c>
      <c r="AA278" t="s">
        <v>39</v>
      </c>
      <c r="AB278" t="s">
        <v>1792</v>
      </c>
      <c r="AC278" t="s">
        <v>1931</v>
      </c>
      <c r="AE278" t="s">
        <v>1790</v>
      </c>
      <c r="AF278" t="s">
        <v>76</v>
      </c>
      <c r="AG278" t="s">
        <v>1969</v>
      </c>
      <c r="AH278">
        <v>1</v>
      </c>
      <c r="AI278">
        <f t="shared" si="23"/>
        <v>0.5</v>
      </c>
      <c r="AJ278" s="5">
        <v>1</v>
      </c>
      <c r="AK278" t="s">
        <v>1795</v>
      </c>
      <c r="AL278" s="5">
        <v>1</v>
      </c>
      <c r="AM278" s="8">
        <f t="shared" si="21"/>
        <v>2.5</v>
      </c>
      <c r="AN278">
        <f t="shared" si="22"/>
        <v>2</v>
      </c>
      <c r="AP278" t="s">
        <v>2085</v>
      </c>
      <c r="AQ278" t="s">
        <v>2081</v>
      </c>
      <c r="AR278" t="str">
        <f t="shared" si="20"/>
        <v>UREA</v>
      </c>
      <c r="AS278">
        <v>1</v>
      </c>
      <c r="AV278" s="9" t="s">
        <v>543</v>
      </c>
      <c r="AW278" s="9" t="s">
        <v>2114</v>
      </c>
    </row>
    <row r="279" spans="1:49" x14ac:dyDescent="0.25">
      <c r="A279" t="s">
        <v>316</v>
      </c>
      <c r="B279" t="s">
        <v>614</v>
      </c>
      <c r="C279" t="s">
        <v>62</v>
      </c>
      <c r="D279" t="s">
        <v>40</v>
      </c>
      <c r="E279" t="s">
        <v>635</v>
      </c>
      <c r="F279" t="s">
        <v>636</v>
      </c>
      <c r="G279" t="s">
        <v>637</v>
      </c>
      <c r="H279" t="s">
        <v>640</v>
      </c>
      <c r="I279" t="s">
        <v>649</v>
      </c>
      <c r="J279" t="s">
        <v>731</v>
      </c>
      <c r="K279" t="s">
        <v>989</v>
      </c>
      <c r="L279" t="s">
        <v>1248</v>
      </c>
      <c r="M279" s="5">
        <v>1579</v>
      </c>
      <c r="N279" t="s">
        <v>1769</v>
      </c>
      <c r="O279" t="s">
        <v>1790</v>
      </c>
      <c r="P279" t="s">
        <v>60</v>
      </c>
      <c r="Q279" t="s">
        <v>1795</v>
      </c>
      <c r="R279" t="s">
        <v>1894</v>
      </c>
      <c r="S279" t="s">
        <v>1791</v>
      </c>
      <c r="T279" t="s">
        <v>80</v>
      </c>
      <c r="U279" t="s">
        <v>1792</v>
      </c>
      <c r="V279" t="s">
        <v>1792</v>
      </c>
      <c r="W279" t="s">
        <v>39</v>
      </c>
      <c r="X279" t="s">
        <v>1792</v>
      </c>
      <c r="Y279" t="s">
        <v>1792</v>
      </c>
      <c r="Z279" t="s">
        <v>41</v>
      </c>
      <c r="AA279" t="s">
        <v>1792</v>
      </c>
      <c r="AB279" t="s">
        <v>1792</v>
      </c>
      <c r="AC279" t="s">
        <v>1904</v>
      </c>
      <c r="AE279" t="s">
        <v>1790</v>
      </c>
      <c r="AF279" t="s">
        <v>57</v>
      </c>
      <c r="AG279" t="s">
        <v>2009</v>
      </c>
      <c r="AH279">
        <v>0.3</v>
      </c>
      <c r="AI279">
        <f t="shared" si="23"/>
        <v>0</v>
      </c>
      <c r="AJ279" s="5">
        <v>0</v>
      </c>
      <c r="AK279" t="s">
        <v>1794</v>
      </c>
      <c r="AL279" s="5">
        <v>0</v>
      </c>
      <c r="AM279" s="8">
        <f t="shared" si="21"/>
        <v>0</v>
      </c>
      <c r="AN279">
        <f t="shared" si="22"/>
        <v>0</v>
      </c>
      <c r="AP279" t="s">
        <v>2085</v>
      </c>
      <c r="AQ279" t="s">
        <v>2081</v>
      </c>
      <c r="AR279" t="str">
        <f t="shared" si="20"/>
        <v>UREA</v>
      </c>
      <c r="AS279">
        <v>1</v>
      </c>
      <c r="AV279" s="10" t="s">
        <v>544</v>
      </c>
      <c r="AW279" s="10" t="s">
        <v>2113</v>
      </c>
    </row>
    <row r="280" spans="1:49" x14ac:dyDescent="0.25">
      <c r="A280" t="s">
        <v>317</v>
      </c>
      <c r="B280" t="s">
        <v>615</v>
      </c>
      <c r="C280" t="s">
        <v>62</v>
      </c>
      <c r="D280" t="s">
        <v>40</v>
      </c>
      <c r="E280" t="s">
        <v>635</v>
      </c>
      <c r="F280" t="s">
        <v>636</v>
      </c>
      <c r="G280" t="s">
        <v>637</v>
      </c>
      <c r="H280" t="s">
        <v>640</v>
      </c>
      <c r="I280" t="s">
        <v>649</v>
      </c>
      <c r="J280" t="s">
        <v>729</v>
      </c>
      <c r="K280" t="s">
        <v>990</v>
      </c>
      <c r="L280" t="s">
        <v>1249</v>
      </c>
      <c r="M280" s="5">
        <v>1577</v>
      </c>
      <c r="N280" t="s">
        <v>1770</v>
      </c>
      <c r="O280" t="s">
        <v>1791</v>
      </c>
      <c r="P280" t="s">
        <v>73</v>
      </c>
      <c r="Q280" t="s">
        <v>1795</v>
      </c>
      <c r="R280" t="s">
        <v>1895</v>
      </c>
      <c r="S280" t="s">
        <v>1790</v>
      </c>
      <c r="T280" t="s">
        <v>84</v>
      </c>
      <c r="U280" t="s">
        <v>40</v>
      </c>
      <c r="V280" t="s">
        <v>39</v>
      </c>
      <c r="W280" t="s">
        <v>1792</v>
      </c>
      <c r="X280" t="s">
        <v>1792</v>
      </c>
      <c r="Y280" t="s">
        <v>40</v>
      </c>
      <c r="Z280" t="s">
        <v>1792</v>
      </c>
      <c r="AA280" t="s">
        <v>39</v>
      </c>
      <c r="AB280" t="s">
        <v>1792</v>
      </c>
      <c r="AC280" t="s">
        <v>1932</v>
      </c>
      <c r="AE280" t="s">
        <v>1790</v>
      </c>
      <c r="AF280" t="s">
        <v>84</v>
      </c>
      <c r="AG280" t="s">
        <v>2016</v>
      </c>
      <c r="AH280">
        <v>0.6</v>
      </c>
      <c r="AI280">
        <f t="shared" si="23"/>
        <v>0.5</v>
      </c>
      <c r="AJ280" s="5">
        <v>0</v>
      </c>
      <c r="AK280" t="s">
        <v>1794</v>
      </c>
      <c r="AL280" s="5">
        <v>0</v>
      </c>
      <c r="AM280" s="8">
        <f t="shared" si="21"/>
        <v>0.5</v>
      </c>
      <c r="AN280">
        <f t="shared" si="22"/>
        <v>0</v>
      </c>
      <c r="AP280" t="s">
        <v>2085</v>
      </c>
      <c r="AQ280" t="s">
        <v>2081</v>
      </c>
      <c r="AR280" t="str">
        <f t="shared" si="20"/>
        <v>UREA</v>
      </c>
      <c r="AS280">
        <v>1</v>
      </c>
      <c r="AV280" s="9" t="s">
        <v>545</v>
      </c>
      <c r="AW280" s="9" t="s">
        <v>2108</v>
      </c>
    </row>
    <row r="281" spans="1:49" x14ac:dyDescent="0.25">
      <c r="A281" t="s">
        <v>140</v>
      </c>
      <c r="B281" t="s">
        <v>438</v>
      </c>
      <c r="C281" t="s">
        <v>62</v>
      </c>
      <c r="D281" t="s">
        <v>40</v>
      </c>
      <c r="E281" t="s">
        <v>635</v>
      </c>
      <c r="F281" t="s">
        <v>636</v>
      </c>
      <c r="G281" t="s">
        <v>637</v>
      </c>
      <c r="H281" t="s">
        <v>640</v>
      </c>
      <c r="I281" t="s">
        <v>649</v>
      </c>
      <c r="J281" t="s">
        <v>677</v>
      </c>
      <c r="K281" t="s">
        <v>824</v>
      </c>
      <c r="L281" t="s">
        <v>1090</v>
      </c>
      <c r="M281" s="5">
        <v>1559</v>
      </c>
      <c r="N281" t="s">
        <v>1596</v>
      </c>
      <c r="O281" t="s">
        <v>1790</v>
      </c>
      <c r="P281" t="s">
        <v>94</v>
      </c>
      <c r="Q281" t="s">
        <v>1794</v>
      </c>
      <c r="T281" t="s">
        <v>1792</v>
      </c>
      <c r="U281" t="s">
        <v>39</v>
      </c>
      <c r="V281" t="s">
        <v>40</v>
      </c>
      <c r="W281" t="s">
        <v>39</v>
      </c>
      <c r="X281" t="s">
        <v>1792</v>
      </c>
      <c r="Y281" t="s">
        <v>1792</v>
      </c>
      <c r="Z281" t="s">
        <v>39</v>
      </c>
      <c r="AA281" t="s">
        <v>39</v>
      </c>
      <c r="AB281" t="s">
        <v>1792</v>
      </c>
      <c r="AC281" t="s">
        <v>1906</v>
      </c>
      <c r="AE281" t="s">
        <v>1790</v>
      </c>
      <c r="AF281" t="s">
        <v>57</v>
      </c>
      <c r="AG281" t="s">
        <v>1990</v>
      </c>
      <c r="AH281">
        <v>1.5</v>
      </c>
      <c r="AI281">
        <f t="shared" si="23"/>
        <v>1</v>
      </c>
      <c r="AJ281" s="5">
        <v>1</v>
      </c>
      <c r="AK281" t="s">
        <v>1795</v>
      </c>
      <c r="AL281" s="5">
        <v>1</v>
      </c>
      <c r="AM281" s="8">
        <f t="shared" si="21"/>
        <v>3</v>
      </c>
      <c r="AN281">
        <f t="shared" si="22"/>
        <v>2</v>
      </c>
      <c r="AO281" t="s">
        <v>2086</v>
      </c>
      <c r="AP281" t="s">
        <v>2085</v>
      </c>
      <c r="AQ281" t="s">
        <v>2093</v>
      </c>
      <c r="AR281" t="str">
        <f t="shared" si="20"/>
        <v>DAP</v>
      </c>
      <c r="AS281">
        <v>1</v>
      </c>
      <c r="AV281" s="10" t="s">
        <v>545</v>
      </c>
      <c r="AW281" s="10" t="s">
        <v>2110</v>
      </c>
    </row>
    <row r="282" spans="1:49" x14ac:dyDescent="0.25">
      <c r="A282" t="s">
        <v>319</v>
      </c>
      <c r="B282" t="s">
        <v>617</v>
      </c>
      <c r="C282" t="s">
        <v>62</v>
      </c>
      <c r="D282" t="s">
        <v>40</v>
      </c>
      <c r="E282" t="s">
        <v>635</v>
      </c>
      <c r="F282" t="s">
        <v>636</v>
      </c>
      <c r="G282" t="s">
        <v>637</v>
      </c>
      <c r="H282" t="s">
        <v>640</v>
      </c>
      <c r="I282" t="s">
        <v>649</v>
      </c>
      <c r="J282" t="s">
        <v>729</v>
      </c>
      <c r="K282" t="s">
        <v>991</v>
      </c>
      <c r="L282" t="s">
        <v>1250</v>
      </c>
      <c r="M282" s="5">
        <v>1562</v>
      </c>
      <c r="N282" t="s">
        <v>1772</v>
      </c>
      <c r="O282" t="s">
        <v>1791</v>
      </c>
      <c r="P282" t="s">
        <v>83</v>
      </c>
      <c r="Q282" t="s">
        <v>1794</v>
      </c>
      <c r="T282" t="s">
        <v>1792</v>
      </c>
      <c r="U282" t="s">
        <v>1792</v>
      </c>
      <c r="V282" t="s">
        <v>40</v>
      </c>
      <c r="W282" t="s">
        <v>39</v>
      </c>
      <c r="X282" t="s">
        <v>1792</v>
      </c>
      <c r="Y282" t="s">
        <v>1792</v>
      </c>
      <c r="Z282" t="s">
        <v>1792</v>
      </c>
      <c r="AA282" t="s">
        <v>1792</v>
      </c>
      <c r="AB282" t="s">
        <v>1792</v>
      </c>
      <c r="AC282" t="s">
        <v>1910</v>
      </c>
      <c r="AE282" t="s">
        <v>1791</v>
      </c>
      <c r="AF282" t="s">
        <v>55</v>
      </c>
      <c r="AG282" t="s">
        <v>2009</v>
      </c>
      <c r="AH282">
        <v>0.3</v>
      </c>
      <c r="AI282">
        <f t="shared" si="23"/>
        <v>0</v>
      </c>
      <c r="AJ282" s="5">
        <v>0</v>
      </c>
      <c r="AK282" t="s">
        <v>1794</v>
      </c>
      <c r="AL282" s="5">
        <v>0</v>
      </c>
      <c r="AM282" s="8">
        <f t="shared" si="21"/>
        <v>0</v>
      </c>
      <c r="AN282">
        <f t="shared" si="22"/>
        <v>0</v>
      </c>
      <c r="AO282" t="s">
        <v>2086</v>
      </c>
      <c r="AP282" t="s">
        <v>2085</v>
      </c>
      <c r="AQ282" t="s">
        <v>2093</v>
      </c>
      <c r="AR282" t="str">
        <f t="shared" si="20"/>
        <v>DAP</v>
      </c>
      <c r="AS282">
        <v>1</v>
      </c>
      <c r="AV282" s="9" t="s">
        <v>546</v>
      </c>
      <c r="AW282" s="9" t="s">
        <v>2108</v>
      </c>
    </row>
    <row r="283" spans="1:49" x14ac:dyDescent="0.25">
      <c r="A283" t="s">
        <v>320</v>
      </c>
      <c r="B283" t="s">
        <v>618</v>
      </c>
      <c r="C283" t="s">
        <v>62</v>
      </c>
      <c r="D283" t="s">
        <v>40</v>
      </c>
      <c r="E283" t="s">
        <v>635</v>
      </c>
      <c r="F283" t="s">
        <v>636</v>
      </c>
      <c r="G283" t="s">
        <v>637</v>
      </c>
      <c r="H283" t="s">
        <v>640</v>
      </c>
      <c r="I283" t="s">
        <v>649</v>
      </c>
      <c r="J283" t="s">
        <v>731</v>
      </c>
      <c r="K283" t="s">
        <v>992</v>
      </c>
      <c r="L283" t="s">
        <v>1251</v>
      </c>
      <c r="M283" s="5">
        <v>1589</v>
      </c>
      <c r="N283" t="s">
        <v>1773</v>
      </c>
      <c r="O283" t="s">
        <v>1790</v>
      </c>
      <c r="P283" t="s">
        <v>77</v>
      </c>
      <c r="Q283" t="s">
        <v>1794</v>
      </c>
      <c r="T283" t="s">
        <v>1792</v>
      </c>
      <c r="U283" t="s">
        <v>1792</v>
      </c>
      <c r="V283" t="s">
        <v>1792</v>
      </c>
      <c r="W283" t="s">
        <v>1792</v>
      </c>
      <c r="X283" t="s">
        <v>1792</v>
      </c>
      <c r="Y283" t="s">
        <v>39</v>
      </c>
      <c r="Z283" t="s">
        <v>1792</v>
      </c>
      <c r="AA283" t="s">
        <v>39</v>
      </c>
      <c r="AB283" t="s">
        <v>1792</v>
      </c>
      <c r="AC283" t="s">
        <v>1924</v>
      </c>
      <c r="AE283" t="s">
        <v>1790</v>
      </c>
      <c r="AF283" t="s">
        <v>77</v>
      </c>
      <c r="AG283" t="s">
        <v>1969</v>
      </c>
      <c r="AH283">
        <v>0.5</v>
      </c>
      <c r="AI283">
        <f t="shared" si="23"/>
        <v>0.5</v>
      </c>
      <c r="AJ283" s="5">
        <v>0</v>
      </c>
      <c r="AK283" t="s">
        <v>1795</v>
      </c>
      <c r="AL283" s="5">
        <v>1</v>
      </c>
      <c r="AM283" s="8">
        <f t="shared" si="21"/>
        <v>1.5</v>
      </c>
      <c r="AN283">
        <f t="shared" si="22"/>
        <v>1</v>
      </c>
      <c r="AO283" t="s">
        <v>2086</v>
      </c>
      <c r="AP283" t="s">
        <v>2085</v>
      </c>
      <c r="AQ283" t="s">
        <v>2093</v>
      </c>
      <c r="AR283" t="str">
        <f t="shared" si="20"/>
        <v>DAP</v>
      </c>
      <c r="AS283">
        <v>1</v>
      </c>
      <c r="AV283" s="10" t="s">
        <v>547</v>
      </c>
      <c r="AW283" s="10" t="s">
        <v>2113</v>
      </c>
    </row>
    <row r="284" spans="1:49" x14ac:dyDescent="0.25">
      <c r="A284" t="s">
        <v>321</v>
      </c>
      <c r="B284" t="s">
        <v>619</v>
      </c>
      <c r="C284" t="s">
        <v>62</v>
      </c>
      <c r="D284" t="s">
        <v>40</v>
      </c>
      <c r="E284" t="s">
        <v>635</v>
      </c>
      <c r="F284" t="s">
        <v>636</v>
      </c>
      <c r="G284" t="s">
        <v>637</v>
      </c>
      <c r="H284" t="s">
        <v>640</v>
      </c>
      <c r="I284" t="s">
        <v>649</v>
      </c>
      <c r="J284" t="s">
        <v>732</v>
      </c>
      <c r="K284" t="s">
        <v>993</v>
      </c>
      <c r="L284" t="s">
        <v>1248</v>
      </c>
      <c r="M284" s="5">
        <v>1587</v>
      </c>
      <c r="N284" t="s">
        <v>1774</v>
      </c>
      <c r="O284" t="s">
        <v>1790</v>
      </c>
      <c r="P284" t="s">
        <v>1793</v>
      </c>
      <c r="Q284" t="s">
        <v>1794</v>
      </c>
      <c r="T284" t="s">
        <v>1792</v>
      </c>
      <c r="U284" t="s">
        <v>39</v>
      </c>
      <c r="V284" t="s">
        <v>39</v>
      </c>
      <c r="W284" t="s">
        <v>39</v>
      </c>
      <c r="X284" t="s">
        <v>1792</v>
      </c>
      <c r="Y284" t="s">
        <v>40</v>
      </c>
      <c r="Z284" t="s">
        <v>39</v>
      </c>
      <c r="AA284" t="s">
        <v>39</v>
      </c>
      <c r="AB284" t="s">
        <v>1792</v>
      </c>
      <c r="AC284" t="s">
        <v>1906</v>
      </c>
      <c r="AE284" t="s">
        <v>1790</v>
      </c>
      <c r="AF284" t="s">
        <v>69</v>
      </c>
      <c r="AG284" t="s">
        <v>1990</v>
      </c>
      <c r="AH284">
        <v>0.5</v>
      </c>
      <c r="AI284">
        <f t="shared" si="23"/>
        <v>0.5</v>
      </c>
      <c r="AJ284" s="5">
        <v>1</v>
      </c>
      <c r="AK284" t="s">
        <v>1795</v>
      </c>
      <c r="AL284" s="5">
        <v>1</v>
      </c>
      <c r="AM284" s="8">
        <f t="shared" si="21"/>
        <v>2.5</v>
      </c>
      <c r="AN284">
        <f t="shared" si="22"/>
        <v>2</v>
      </c>
      <c r="AO284" t="s">
        <v>2086</v>
      </c>
      <c r="AP284" t="s">
        <v>2083</v>
      </c>
      <c r="AQ284" t="s">
        <v>2093</v>
      </c>
      <c r="AR284" t="str">
        <f t="shared" si="20"/>
        <v>DAP</v>
      </c>
      <c r="AS284">
        <v>1</v>
      </c>
      <c r="AV284" s="9" t="s">
        <v>548</v>
      </c>
      <c r="AW284" s="9" t="s">
        <v>2108</v>
      </c>
    </row>
    <row r="285" spans="1:49" x14ac:dyDescent="0.25">
      <c r="A285" t="s">
        <v>322</v>
      </c>
      <c r="B285" t="s">
        <v>620</v>
      </c>
      <c r="C285" t="s">
        <v>62</v>
      </c>
      <c r="D285" t="s">
        <v>40</v>
      </c>
      <c r="E285" t="s">
        <v>635</v>
      </c>
      <c r="F285" t="s">
        <v>636</v>
      </c>
      <c r="G285" t="s">
        <v>637</v>
      </c>
      <c r="H285" t="s">
        <v>640</v>
      </c>
      <c r="I285" t="s">
        <v>649</v>
      </c>
      <c r="J285" t="s">
        <v>677</v>
      </c>
      <c r="K285" t="s">
        <v>824</v>
      </c>
      <c r="L285" t="s">
        <v>1090</v>
      </c>
      <c r="M285" s="5">
        <v>1559</v>
      </c>
      <c r="N285" t="s">
        <v>1775</v>
      </c>
      <c r="O285" t="s">
        <v>1791</v>
      </c>
      <c r="P285" t="s">
        <v>78</v>
      </c>
      <c r="Q285" t="s">
        <v>1795</v>
      </c>
      <c r="R285" t="s">
        <v>1896</v>
      </c>
      <c r="S285" t="s">
        <v>1790</v>
      </c>
      <c r="T285" t="s">
        <v>79</v>
      </c>
      <c r="U285" t="s">
        <v>39</v>
      </c>
      <c r="V285" t="s">
        <v>1792</v>
      </c>
      <c r="W285" t="s">
        <v>39</v>
      </c>
      <c r="X285" t="s">
        <v>1792</v>
      </c>
      <c r="Y285" t="s">
        <v>42</v>
      </c>
      <c r="Z285" t="s">
        <v>1792</v>
      </c>
      <c r="AA285" t="s">
        <v>39</v>
      </c>
      <c r="AB285" t="s">
        <v>1792</v>
      </c>
      <c r="AC285" t="s">
        <v>1910</v>
      </c>
      <c r="AE285" t="s">
        <v>1790</v>
      </c>
      <c r="AF285" t="s">
        <v>53</v>
      </c>
      <c r="AG285" t="s">
        <v>1990</v>
      </c>
      <c r="AH285">
        <v>0.5</v>
      </c>
      <c r="AI285">
        <f t="shared" si="23"/>
        <v>0.5</v>
      </c>
      <c r="AJ285" s="5">
        <v>0</v>
      </c>
      <c r="AK285" t="s">
        <v>1795</v>
      </c>
      <c r="AL285" s="5">
        <v>1</v>
      </c>
      <c r="AM285" s="8">
        <f t="shared" si="21"/>
        <v>1.5</v>
      </c>
      <c r="AN285">
        <f t="shared" si="22"/>
        <v>1</v>
      </c>
      <c r="AO285" t="s">
        <v>2086</v>
      </c>
      <c r="AP285" t="s">
        <v>2085</v>
      </c>
      <c r="AQ285" t="s">
        <v>2093</v>
      </c>
      <c r="AR285" t="str">
        <f t="shared" si="20"/>
        <v>NPK</v>
      </c>
      <c r="AS285">
        <v>1</v>
      </c>
      <c r="AV285" s="10" t="s">
        <v>549</v>
      </c>
      <c r="AW285" s="10" t="s">
        <v>2113</v>
      </c>
    </row>
    <row r="286" spans="1:49" x14ac:dyDescent="0.25">
      <c r="A286" t="s">
        <v>323</v>
      </c>
      <c r="B286" t="s">
        <v>621</v>
      </c>
      <c r="C286" t="s">
        <v>62</v>
      </c>
      <c r="D286" t="s">
        <v>40</v>
      </c>
      <c r="E286" t="s">
        <v>635</v>
      </c>
      <c r="F286" t="s">
        <v>636</v>
      </c>
      <c r="G286" t="s">
        <v>637</v>
      </c>
      <c r="H286" t="s">
        <v>640</v>
      </c>
      <c r="I286" t="s">
        <v>649</v>
      </c>
      <c r="J286" t="s">
        <v>731</v>
      </c>
      <c r="K286" t="s">
        <v>994</v>
      </c>
      <c r="L286" t="s">
        <v>1252</v>
      </c>
      <c r="M286" s="5">
        <v>1559</v>
      </c>
      <c r="N286" t="s">
        <v>1776</v>
      </c>
      <c r="O286" t="s">
        <v>1790</v>
      </c>
      <c r="P286" t="s">
        <v>66</v>
      </c>
      <c r="Q286" t="s">
        <v>1794</v>
      </c>
      <c r="T286" t="s">
        <v>1792</v>
      </c>
      <c r="U286" t="s">
        <v>39</v>
      </c>
      <c r="V286" t="s">
        <v>39</v>
      </c>
      <c r="W286" t="s">
        <v>1792</v>
      </c>
      <c r="X286" t="s">
        <v>1792</v>
      </c>
      <c r="Y286" t="s">
        <v>39</v>
      </c>
      <c r="Z286" t="s">
        <v>39</v>
      </c>
      <c r="AA286" t="s">
        <v>1792</v>
      </c>
      <c r="AB286" t="s">
        <v>1792</v>
      </c>
      <c r="AC286" t="s">
        <v>1904</v>
      </c>
      <c r="AE286" t="s">
        <v>1791</v>
      </c>
      <c r="AF286" t="s">
        <v>60</v>
      </c>
      <c r="AG286" t="s">
        <v>1971</v>
      </c>
      <c r="AH286">
        <v>4.5</v>
      </c>
      <c r="AI286">
        <f t="shared" si="23"/>
        <v>1</v>
      </c>
      <c r="AJ286" s="5">
        <v>0</v>
      </c>
      <c r="AK286" t="s">
        <v>1795</v>
      </c>
      <c r="AL286" s="5">
        <v>1</v>
      </c>
      <c r="AM286" s="8">
        <f t="shared" si="21"/>
        <v>2</v>
      </c>
      <c r="AN286">
        <f t="shared" si="22"/>
        <v>1</v>
      </c>
      <c r="AO286" t="s">
        <v>2086</v>
      </c>
      <c r="AP286" t="s">
        <v>2085</v>
      </c>
      <c r="AQ286" t="s">
        <v>2093</v>
      </c>
      <c r="AR286" t="str">
        <f t="shared" si="20"/>
        <v>NPK</v>
      </c>
      <c r="AS286">
        <v>1</v>
      </c>
      <c r="AV286" s="9" t="s">
        <v>551</v>
      </c>
      <c r="AW286" s="9" t="s">
        <v>2113</v>
      </c>
    </row>
    <row r="287" spans="1:49" x14ac:dyDescent="0.25">
      <c r="A287" t="s">
        <v>324</v>
      </c>
      <c r="B287" t="s">
        <v>622</v>
      </c>
      <c r="C287" t="s">
        <v>62</v>
      </c>
      <c r="D287" t="s">
        <v>40</v>
      </c>
      <c r="E287" t="s">
        <v>635</v>
      </c>
      <c r="F287" t="s">
        <v>636</v>
      </c>
      <c r="G287" t="s">
        <v>637</v>
      </c>
      <c r="H287" t="s">
        <v>640</v>
      </c>
      <c r="I287" t="s">
        <v>649</v>
      </c>
      <c r="J287" t="s">
        <v>729</v>
      </c>
      <c r="K287" t="s">
        <v>995</v>
      </c>
      <c r="L287" t="s">
        <v>1253</v>
      </c>
      <c r="M287" s="5">
        <v>1531</v>
      </c>
      <c r="N287" t="s">
        <v>1777</v>
      </c>
      <c r="O287" t="s">
        <v>1790</v>
      </c>
      <c r="P287" t="s">
        <v>86</v>
      </c>
      <c r="Q287" t="s">
        <v>1794</v>
      </c>
      <c r="R287" t="s">
        <v>1897</v>
      </c>
      <c r="S287" t="s">
        <v>1790</v>
      </c>
      <c r="T287" t="s">
        <v>87</v>
      </c>
      <c r="U287" t="s">
        <v>40</v>
      </c>
      <c r="V287" t="s">
        <v>1792</v>
      </c>
      <c r="W287" t="s">
        <v>39</v>
      </c>
      <c r="X287" t="s">
        <v>1792</v>
      </c>
      <c r="Y287" t="s">
        <v>39</v>
      </c>
      <c r="Z287" t="s">
        <v>40</v>
      </c>
      <c r="AA287" t="s">
        <v>39</v>
      </c>
      <c r="AB287" t="s">
        <v>1792</v>
      </c>
      <c r="AC287" t="s">
        <v>1905</v>
      </c>
      <c r="AE287" t="s">
        <v>1790</v>
      </c>
      <c r="AF287" t="s">
        <v>59</v>
      </c>
      <c r="AG287" t="s">
        <v>2009</v>
      </c>
      <c r="AH287">
        <v>0.8</v>
      </c>
      <c r="AI287">
        <f t="shared" si="23"/>
        <v>0.5</v>
      </c>
      <c r="AJ287" s="5">
        <v>0</v>
      </c>
      <c r="AK287" t="s">
        <v>1794</v>
      </c>
      <c r="AL287" s="5">
        <v>0</v>
      </c>
      <c r="AM287" s="8">
        <f t="shared" si="21"/>
        <v>0.5</v>
      </c>
      <c r="AN287">
        <f t="shared" si="22"/>
        <v>0</v>
      </c>
      <c r="AO287" t="s">
        <v>2086</v>
      </c>
      <c r="AP287" t="s">
        <v>2085</v>
      </c>
      <c r="AQ287" t="s">
        <v>2093</v>
      </c>
      <c r="AR287" t="str">
        <f t="shared" si="20"/>
        <v>NPK</v>
      </c>
      <c r="AS287">
        <v>1</v>
      </c>
      <c r="AV287" s="10" t="s">
        <v>553</v>
      </c>
      <c r="AW287" s="10" t="s">
        <v>2113</v>
      </c>
    </row>
    <row r="288" spans="1:49" x14ac:dyDescent="0.25">
      <c r="A288" t="s">
        <v>325</v>
      </c>
      <c r="B288" t="s">
        <v>623</v>
      </c>
      <c r="C288" t="s">
        <v>62</v>
      </c>
      <c r="D288" t="s">
        <v>40</v>
      </c>
      <c r="E288" t="s">
        <v>635</v>
      </c>
      <c r="F288" t="s">
        <v>636</v>
      </c>
      <c r="G288" t="s">
        <v>637</v>
      </c>
      <c r="H288" t="s">
        <v>640</v>
      </c>
      <c r="I288" t="s">
        <v>649</v>
      </c>
      <c r="J288" t="s">
        <v>733</v>
      </c>
      <c r="K288" t="s">
        <v>996</v>
      </c>
      <c r="L288" t="s">
        <v>1254</v>
      </c>
      <c r="M288" s="5">
        <v>1538</v>
      </c>
      <c r="N288" t="s">
        <v>1778</v>
      </c>
      <c r="O288" t="s">
        <v>1791</v>
      </c>
      <c r="P288" t="s">
        <v>78</v>
      </c>
      <c r="Q288" t="s">
        <v>1795</v>
      </c>
      <c r="R288" t="s">
        <v>1898</v>
      </c>
      <c r="S288" t="s">
        <v>1790</v>
      </c>
      <c r="T288" t="s">
        <v>78</v>
      </c>
      <c r="U288" t="s">
        <v>41</v>
      </c>
      <c r="V288" t="s">
        <v>39</v>
      </c>
      <c r="W288" t="s">
        <v>39</v>
      </c>
      <c r="X288" t="s">
        <v>1792</v>
      </c>
      <c r="Y288" t="s">
        <v>40</v>
      </c>
      <c r="Z288" t="s">
        <v>1792</v>
      </c>
      <c r="AA288" t="s">
        <v>39</v>
      </c>
      <c r="AB288" t="s">
        <v>1792</v>
      </c>
      <c r="AC288" t="s">
        <v>1903</v>
      </c>
      <c r="AE288" t="s">
        <v>1791</v>
      </c>
      <c r="AF288" t="s">
        <v>55</v>
      </c>
      <c r="AG288" t="s">
        <v>2017</v>
      </c>
      <c r="AH288">
        <v>0.25</v>
      </c>
      <c r="AI288">
        <f t="shared" si="23"/>
        <v>0</v>
      </c>
      <c r="AJ288" s="5">
        <v>0</v>
      </c>
      <c r="AK288" t="s">
        <v>1794</v>
      </c>
      <c r="AL288" s="5">
        <v>0</v>
      </c>
      <c r="AM288" s="8">
        <f t="shared" si="21"/>
        <v>0</v>
      </c>
      <c r="AN288">
        <f t="shared" si="22"/>
        <v>0</v>
      </c>
      <c r="AO288" t="s">
        <v>2086</v>
      </c>
      <c r="AP288" t="s">
        <v>2085</v>
      </c>
      <c r="AQ288" t="s">
        <v>2093</v>
      </c>
      <c r="AR288" t="str">
        <f t="shared" si="20"/>
        <v>NPK</v>
      </c>
      <c r="AS288">
        <v>1</v>
      </c>
      <c r="AV288" s="9" t="s">
        <v>555</v>
      </c>
      <c r="AW288" s="9" t="s">
        <v>2108</v>
      </c>
    </row>
    <row r="289" spans="1:49" x14ac:dyDescent="0.25">
      <c r="A289" t="s">
        <v>326</v>
      </c>
      <c r="B289" t="s">
        <v>624</v>
      </c>
      <c r="C289" t="s">
        <v>62</v>
      </c>
      <c r="D289" t="s">
        <v>40</v>
      </c>
      <c r="E289" t="s">
        <v>635</v>
      </c>
      <c r="F289" t="s">
        <v>636</v>
      </c>
      <c r="G289" t="s">
        <v>637</v>
      </c>
      <c r="H289" t="s">
        <v>640</v>
      </c>
      <c r="I289" t="s">
        <v>649</v>
      </c>
      <c r="J289" t="s">
        <v>728</v>
      </c>
      <c r="K289" t="s">
        <v>986</v>
      </c>
      <c r="L289" t="s">
        <v>1255</v>
      </c>
      <c r="M289" s="5">
        <v>1552</v>
      </c>
      <c r="N289" t="s">
        <v>1779</v>
      </c>
      <c r="O289" t="s">
        <v>1790</v>
      </c>
      <c r="P289" t="s">
        <v>58</v>
      </c>
      <c r="Q289" t="s">
        <v>1795</v>
      </c>
      <c r="R289" t="s">
        <v>1899</v>
      </c>
      <c r="S289" t="s">
        <v>1790</v>
      </c>
      <c r="T289" t="s">
        <v>94</v>
      </c>
      <c r="U289" t="s">
        <v>1792</v>
      </c>
      <c r="V289" t="s">
        <v>39</v>
      </c>
      <c r="W289" t="s">
        <v>39</v>
      </c>
      <c r="X289" t="s">
        <v>1792</v>
      </c>
      <c r="Y289" t="s">
        <v>40</v>
      </c>
      <c r="Z289" t="s">
        <v>1792</v>
      </c>
      <c r="AA289" t="s">
        <v>39</v>
      </c>
      <c r="AB289" t="s">
        <v>1792</v>
      </c>
      <c r="AC289" t="s">
        <v>1910</v>
      </c>
      <c r="AE289" t="s">
        <v>1790</v>
      </c>
      <c r="AF289" t="s">
        <v>53</v>
      </c>
      <c r="AG289" t="s">
        <v>2017</v>
      </c>
      <c r="AH289">
        <v>0.5</v>
      </c>
      <c r="AI289">
        <f t="shared" si="23"/>
        <v>0.5</v>
      </c>
      <c r="AJ289" s="5">
        <v>0</v>
      </c>
      <c r="AK289" t="s">
        <v>1795</v>
      </c>
      <c r="AL289" s="5">
        <v>1</v>
      </c>
      <c r="AM289" s="8">
        <f t="shared" si="21"/>
        <v>1.5</v>
      </c>
      <c r="AN289">
        <f t="shared" si="22"/>
        <v>1</v>
      </c>
      <c r="AO289" t="s">
        <v>2086</v>
      </c>
      <c r="AP289" t="s">
        <v>2085</v>
      </c>
      <c r="AQ289" t="s">
        <v>2093</v>
      </c>
      <c r="AR289" t="str">
        <f t="shared" si="20"/>
        <v>NPK</v>
      </c>
      <c r="AS289">
        <v>1</v>
      </c>
      <c r="AV289" s="10" t="s">
        <v>560</v>
      </c>
      <c r="AW289" s="10" t="s">
        <v>2108</v>
      </c>
    </row>
    <row r="290" spans="1:49" x14ac:dyDescent="0.25">
      <c r="A290" t="s">
        <v>327</v>
      </c>
      <c r="B290" t="s">
        <v>625</v>
      </c>
      <c r="C290" t="s">
        <v>62</v>
      </c>
      <c r="D290" t="s">
        <v>40</v>
      </c>
      <c r="E290" t="s">
        <v>635</v>
      </c>
      <c r="F290" t="s">
        <v>636</v>
      </c>
      <c r="G290" t="s">
        <v>637</v>
      </c>
      <c r="H290" t="s">
        <v>640</v>
      </c>
      <c r="I290" t="s">
        <v>649</v>
      </c>
      <c r="J290" t="s">
        <v>729</v>
      </c>
      <c r="K290" t="s">
        <v>997</v>
      </c>
      <c r="L290" t="s">
        <v>1256</v>
      </c>
      <c r="M290" s="5">
        <v>1549</v>
      </c>
      <c r="N290" t="s">
        <v>1780</v>
      </c>
      <c r="O290" t="s">
        <v>1791</v>
      </c>
      <c r="P290" t="s">
        <v>78</v>
      </c>
      <c r="Q290" t="s">
        <v>1794</v>
      </c>
      <c r="T290" t="s">
        <v>1792</v>
      </c>
      <c r="U290" t="s">
        <v>39</v>
      </c>
      <c r="V290" t="s">
        <v>39</v>
      </c>
      <c r="W290" t="s">
        <v>39</v>
      </c>
      <c r="X290" t="s">
        <v>1792</v>
      </c>
      <c r="Y290" t="s">
        <v>1792</v>
      </c>
      <c r="Z290" t="s">
        <v>1792</v>
      </c>
      <c r="AA290" t="s">
        <v>1792</v>
      </c>
      <c r="AB290" t="s">
        <v>1792</v>
      </c>
      <c r="AC290" t="s">
        <v>1908</v>
      </c>
      <c r="AE290" t="s">
        <v>1791</v>
      </c>
      <c r="AF290" t="s">
        <v>58</v>
      </c>
      <c r="AG290" t="s">
        <v>1990</v>
      </c>
      <c r="AH290">
        <v>1.3</v>
      </c>
      <c r="AI290">
        <f t="shared" si="23"/>
        <v>1</v>
      </c>
      <c r="AJ290" s="5">
        <v>0</v>
      </c>
      <c r="AK290" t="s">
        <v>1794</v>
      </c>
      <c r="AL290" s="5">
        <v>0</v>
      </c>
      <c r="AM290" s="8">
        <f t="shared" si="21"/>
        <v>1</v>
      </c>
      <c r="AN290">
        <f t="shared" si="22"/>
        <v>1</v>
      </c>
      <c r="AO290" t="s">
        <v>2086</v>
      </c>
      <c r="AP290" t="s">
        <v>2085</v>
      </c>
      <c r="AQ290" t="s">
        <v>2093</v>
      </c>
      <c r="AR290" t="str">
        <f t="shared" si="20"/>
        <v>NPK</v>
      </c>
      <c r="AS290">
        <v>1</v>
      </c>
      <c r="AV290" s="9" t="s">
        <v>565</v>
      </c>
      <c r="AW290" s="9" t="s">
        <v>2108</v>
      </c>
    </row>
    <row r="291" spans="1:49" x14ac:dyDescent="0.25">
      <c r="A291" t="s">
        <v>328</v>
      </c>
      <c r="B291" t="s">
        <v>626</v>
      </c>
      <c r="C291" t="s">
        <v>62</v>
      </c>
      <c r="D291" t="s">
        <v>40</v>
      </c>
      <c r="E291" t="s">
        <v>635</v>
      </c>
      <c r="F291" t="s">
        <v>636</v>
      </c>
      <c r="G291" t="s">
        <v>637</v>
      </c>
      <c r="H291" t="s">
        <v>640</v>
      </c>
      <c r="I291" t="s">
        <v>649</v>
      </c>
      <c r="J291" t="s">
        <v>731</v>
      </c>
      <c r="K291" t="s">
        <v>989</v>
      </c>
      <c r="L291" t="s">
        <v>1257</v>
      </c>
      <c r="M291" s="5">
        <v>1577</v>
      </c>
      <c r="N291" t="s">
        <v>1781</v>
      </c>
      <c r="O291" t="s">
        <v>1790</v>
      </c>
      <c r="P291" t="s">
        <v>85</v>
      </c>
      <c r="Q291" t="s">
        <v>1794</v>
      </c>
      <c r="T291" t="s">
        <v>1792</v>
      </c>
      <c r="U291" t="s">
        <v>39</v>
      </c>
      <c r="V291" t="s">
        <v>1792</v>
      </c>
      <c r="W291" t="s">
        <v>39</v>
      </c>
      <c r="X291" t="s">
        <v>1792</v>
      </c>
      <c r="Y291" t="s">
        <v>40</v>
      </c>
      <c r="Z291" t="s">
        <v>39</v>
      </c>
      <c r="AA291" t="s">
        <v>1792</v>
      </c>
      <c r="AB291" t="s">
        <v>1792</v>
      </c>
      <c r="AC291" t="s">
        <v>1904</v>
      </c>
      <c r="AE291" t="s">
        <v>1791</v>
      </c>
      <c r="AF291" t="s">
        <v>60</v>
      </c>
      <c r="AG291" t="s">
        <v>1990</v>
      </c>
      <c r="AH291">
        <v>0.3</v>
      </c>
      <c r="AI291">
        <f t="shared" si="23"/>
        <v>0</v>
      </c>
      <c r="AJ291" s="5">
        <v>0</v>
      </c>
      <c r="AK291" t="s">
        <v>1794</v>
      </c>
      <c r="AL291" s="5">
        <v>0</v>
      </c>
      <c r="AM291" s="8">
        <f t="shared" si="21"/>
        <v>0</v>
      </c>
      <c r="AN291">
        <f t="shared" si="22"/>
        <v>0</v>
      </c>
      <c r="AO291" t="s">
        <v>2086</v>
      </c>
      <c r="AP291" t="s">
        <v>2085</v>
      </c>
      <c r="AQ291" t="s">
        <v>2093</v>
      </c>
      <c r="AR291" t="str">
        <f t="shared" si="20"/>
        <v>NPK</v>
      </c>
      <c r="AS291">
        <v>1</v>
      </c>
      <c r="AV291" s="10" t="s">
        <v>566</v>
      </c>
      <c r="AW291" s="10" t="s">
        <v>2113</v>
      </c>
    </row>
    <row r="292" spans="1:49" x14ac:dyDescent="0.25">
      <c r="A292" t="s">
        <v>329</v>
      </c>
      <c r="B292" t="s">
        <v>627</v>
      </c>
      <c r="C292" t="s">
        <v>41</v>
      </c>
      <c r="D292" t="s">
        <v>41</v>
      </c>
      <c r="E292" t="s">
        <v>635</v>
      </c>
      <c r="F292" t="s">
        <v>636</v>
      </c>
      <c r="G292" t="s">
        <v>637</v>
      </c>
      <c r="H292" t="s">
        <v>640</v>
      </c>
      <c r="I292" t="s">
        <v>649</v>
      </c>
      <c r="J292" t="s">
        <v>733</v>
      </c>
      <c r="K292" t="s">
        <v>984</v>
      </c>
      <c r="L292" t="s">
        <v>1258</v>
      </c>
      <c r="M292" s="5">
        <v>1492</v>
      </c>
      <c r="N292" t="s">
        <v>1782</v>
      </c>
      <c r="O292" t="s">
        <v>1790</v>
      </c>
      <c r="P292" t="s">
        <v>68</v>
      </c>
      <c r="Q292" t="s">
        <v>1794</v>
      </c>
      <c r="T292" t="s">
        <v>1792</v>
      </c>
      <c r="U292" t="s">
        <v>39</v>
      </c>
      <c r="V292" t="s">
        <v>39</v>
      </c>
      <c r="W292" t="s">
        <v>1792</v>
      </c>
      <c r="X292" t="s">
        <v>1792</v>
      </c>
      <c r="Y292" t="s">
        <v>40</v>
      </c>
      <c r="Z292" t="s">
        <v>39</v>
      </c>
      <c r="AA292" t="s">
        <v>1792</v>
      </c>
      <c r="AB292" t="s">
        <v>1792</v>
      </c>
      <c r="AC292" t="s">
        <v>1901</v>
      </c>
      <c r="AE292" t="s">
        <v>1790</v>
      </c>
      <c r="AF292" t="s">
        <v>68</v>
      </c>
      <c r="AG292" t="s">
        <v>1969</v>
      </c>
      <c r="AH292">
        <v>0.5</v>
      </c>
      <c r="AI292">
        <f t="shared" si="23"/>
        <v>0.5</v>
      </c>
      <c r="AJ292" s="5">
        <v>0</v>
      </c>
      <c r="AK292" t="s">
        <v>1794</v>
      </c>
      <c r="AL292" s="5">
        <v>0</v>
      </c>
      <c r="AM292" s="8">
        <f t="shared" si="21"/>
        <v>0.5</v>
      </c>
      <c r="AN292">
        <f t="shared" si="22"/>
        <v>0</v>
      </c>
      <c r="AO292" t="s">
        <v>2086</v>
      </c>
      <c r="AP292" t="s">
        <v>2085</v>
      </c>
      <c r="AQ292" t="s">
        <v>2093</v>
      </c>
      <c r="AR292" t="str">
        <f t="shared" si="20"/>
        <v>NPK</v>
      </c>
      <c r="AS292">
        <v>1</v>
      </c>
      <c r="AV292" s="9" t="s">
        <v>566</v>
      </c>
      <c r="AW292" s="9" t="s">
        <v>2110</v>
      </c>
    </row>
    <row r="293" spans="1:49" x14ac:dyDescent="0.25">
      <c r="A293" t="s">
        <v>330</v>
      </c>
      <c r="B293" t="s">
        <v>628</v>
      </c>
      <c r="C293" t="s">
        <v>62</v>
      </c>
      <c r="D293" t="s">
        <v>40</v>
      </c>
      <c r="E293" t="s">
        <v>635</v>
      </c>
      <c r="F293" t="s">
        <v>636</v>
      </c>
      <c r="G293" t="s">
        <v>637</v>
      </c>
      <c r="H293" t="s">
        <v>640</v>
      </c>
      <c r="I293" t="s">
        <v>649</v>
      </c>
      <c r="J293" t="s">
        <v>730</v>
      </c>
      <c r="K293" t="s">
        <v>998</v>
      </c>
      <c r="L293" t="s">
        <v>1259</v>
      </c>
      <c r="M293" s="5">
        <v>1484</v>
      </c>
      <c r="N293" t="s">
        <v>1783</v>
      </c>
      <c r="O293" t="s">
        <v>1790</v>
      </c>
      <c r="P293" t="s">
        <v>110</v>
      </c>
      <c r="Q293" t="s">
        <v>1794</v>
      </c>
      <c r="T293" t="s">
        <v>1792</v>
      </c>
      <c r="U293" t="s">
        <v>1792</v>
      </c>
      <c r="V293" t="s">
        <v>39</v>
      </c>
      <c r="W293" t="s">
        <v>1792</v>
      </c>
      <c r="X293" t="s">
        <v>39</v>
      </c>
      <c r="Y293" t="s">
        <v>40</v>
      </c>
      <c r="Z293" t="s">
        <v>1792</v>
      </c>
      <c r="AA293" t="s">
        <v>1792</v>
      </c>
      <c r="AB293" t="s">
        <v>39</v>
      </c>
      <c r="AC293" t="s">
        <v>1902</v>
      </c>
      <c r="AE293" t="s">
        <v>1791</v>
      </c>
      <c r="AF293" t="s">
        <v>50</v>
      </c>
      <c r="AG293" t="s">
        <v>2018</v>
      </c>
      <c r="AH293">
        <v>0.55000000000000004</v>
      </c>
      <c r="AI293">
        <f t="shared" si="23"/>
        <v>0.5</v>
      </c>
      <c r="AJ293" s="5">
        <v>1</v>
      </c>
      <c r="AK293" t="s">
        <v>1795</v>
      </c>
      <c r="AL293" s="5">
        <v>1</v>
      </c>
      <c r="AM293" s="8">
        <f t="shared" si="21"/>
        <v>2.5</v>
      </c>
      <c r="AN293">
        <f t="shared" si="22"/>
        <v>2</v>
      </c>
      <c r="AO293" t="s">
        <v>2086</v>
      </c>
      <c r="AP293" t="s">
        <v>2085</v>
      </c>
      <c r="AQ293" t="s">
        <v>2093</v>
      </c>
      <c r="AR293" t="str">
        <f t="shared" si="20"/>
        <v>NPK</v>
      </c>
      <c r="AS293">
        <v>1</v>
      </c>
      <c r="AV293" s="10" t="s">
        <v>568</v>
      </c>
      <c r="AW293" s="10" t="s">
        <v>2108</v>
      </c>
    </row>
    <row r="294" spans="1:49" x14ac:dyDescent="0.25">
      <c r="A294" t="s">
        <v>331</v>
      </c>
      <c r="B294" t="s">
        <v>629</v>
      </c>
      <c r="C294" t="s">
        <v>62</v>
      </c>
      <c r="D294" t="s">
        <v>40</v>
      </c>
      <c r="E294" t="s">
        <v>635</v>
      </c>
      <c r="F294" t="s">
        <v>636</v>
      </c>
      <c r="G294" t="s">
        <v>637</v>
      </c>
      <c r="H294" t="s">
        <v>640</v>
      </c>
      <c r="I294" t="s">
        <v>649</v>
      </c>
      <c r="J294" t="s">
        <v>734</v>
      </c>
      <c r="K294" t="s">
        <v>999</v>
      </c>
      <c r="L294" t="s">
        <v>1260</v>
      </c>
      <c r="M294" s="5">
        <v>1496</v>
      </c>
      <c r="N294" t="s">
        <v>1784</v>
      </c>
      <c r="O294" t="s">
        <v>1790</v>
      </c>
      <c r="P294" t="s">
        <v>110</v>
      </c>
      <c r="Q294" t="s">
        <v>1794</v>
      </c>
      <c r="T294" t="s">
        <v>1792</v>
      </c>
      <c r="U294" t="s">
        <v>1792</v>
      </c>
      <c r="V294" t="s">
        <v>39</v>
      </c>
      <c r="W294" t="s">
        <v>1792</v>
      </c>
      <c r="X294" t="s">
        <v>39</v>
      </c>
      <c r="Y294" t="s">
        <v>1792</v>
      </c>
      <c r="Z294" t="s">
        <v>1792</v>
      </c>
      <c r="AA294" t="s">
        <v>39</v>
      </c>
      <c r="AB294" t="s">
        <v>39</v>
      </c>
      <c r="AC294" t="s">
        <v>1925</v>
      </c>
      <c r="AE294" t="s">
        <v>1790</v>
      </c>
      <c r="AF294" t="s">
        <v>69</v>
      </c>
      <c r="AG294" t="s">
        <v>1972</v>
      </c>
      <c r="AH294">
        <v>1.3</v>
      </c>
      <c r="AI294">
        <f t="shared" si="23"/>
        <v>1</v>
      </c>
      <c r="AJ294" s="5">
        <v>1</v>
      </c>
      <c r="AK294" t="s">
        <v>1795</v>
      </c>
      <c r="AL294" s="5">
        <v>1</v>
      </c>
      <c r="AM294" s="8">
        <f t="shared" si="21"/>
        <v>3</v>
      </c>
      <c r="AN294">
        <f t="shared" si="22"/>
        <v>2</v>
      </c>
      <c r="AO294" t="s">
        <v>2086</v>
      </c>
      <c r="AP294" t="s">
        <v>2083</v>
      </c>
      <c r="AQ294" t="s">
        <v>2093</v>
      </c>
      <c r="AR294" t="str">
        <f t="shared" si="20"/>
        <v>NPK</v>
      </c>
      <c r="AS294">
        <v>1</v>
      </c>
      <c r="AV294" s="9" t="s">
        <v>574</v>
      </c>
      <c r="AW294" s="9" t="s">
        <v>2113</v>
      </c>
    </row>
    <row r="295" spans="1:49" x14ac:dyDescent="0.25">
      <c r="A295" t="s">
        <v>332</v>
      </c>
      <c r="B295" t="s">
        <v>630</v>
      </c>
      <c r="C295" t="s">
        <v>62</v>
      </c>
      <c r="D295" t="s">
        <v>40</v>
      </c>
      <c r="E295" t="s">
        <v>635</v>
      </c>
      <c r="F295" t="s">
        <v>636</v>
      </c>
      <c r="G295" t="s">
        <v>637</v>
      </c>
      <c r="H295" t="s">
        <v>640</v>
      </c>
      <c r="I295" t="s">
        <v>649</v>
      </c>
      <c r="J295" t="s">
        <v>734</v>
      </c>
      <c r="K295" t="s">
        <v>1000</v>
      </c>
      <c r="L295" t="s">
        <v>1259</v>
      </c>
      <c r="M295" s="5">
        <v>1507</v>
      </c>
      <c r="N295" t="s">
        <v>1785</v>
      </c>
      <c r="O295" t="s">
        <v>1790</v>
      </c>
      <c r="P295" t="s">
        <v>96</v>
      </c>
      <c r="Q295" t="s">
        <v>1794</v>
      </c>
      <c r="T295" t="s">
        <v>1792</v>
      </c>
      <c r="U295" t="s">
        <v>39</v>
      </c>
      <c r="V295" t="s">
        <v>1792</v>
      </c>
      <c r="W295" t="s">
        <v>1792</v>
      </c>
      <c r="X295" t="s">
        <v>1792</v>
      </c>
      <c r="Y295" t="s">
        <v>39</v>
      </c>
      <c r="Z295" t="s">
        <v>1792</v>
      </c>
      <c r="AA295" t="s">
        <v>1792</v>
      </c>
      <c r="AB295" t="s">
        <v>1792</v>
      </c>
      <c r="AC295" t="s">
        <v>1904</v>
      </c>
      <c r="AE295" t="s">
        <v>1790</v>
      </c>
      <c r="AF295" t="s">
        <v>51</v>
      </c>
      <c r="AG295" t="s">
        <v>2018</v>
      </c>
      <c r="AH295">
        <v>0.3</v>
      </c>
      <c r="AI295">
        <f t="shared" si="23"/>
        <v>0</v>
      </c>
      <c r="AJ295" s="5">
        <v>0</v>
      </c>
      <c r="AK295" t="s">
        <v>1795</v>
      </c>
      <c r="AL295" s="5">
        <v>1</v>
      </c>
      <c r="AM295" s="8">
        <f t="shared" si="21"/>
        <v>1</v>
      </c>
      <c r="AN295">
        <f t="shared" si="22"/>
        <v>1</v>
      </c>
      <c r="AO295" t="s">
        <v>2086</v>
      </c>
      <c r="AP295" t="s">
        <v>2083</v>
      </c>
      <c r="AQ295" t="s">
        <v>2093</v>
      </c>
      <c r="AR295" t="str">
        <f t="shared" si="20"/>
        <v>NPK</v>
      </c>
      <c r="AS295">
        <v>1</v>
      </c>
      <c r="AV295" s="10" t="s">
        <v>575</v>
      </c>
      <c r="AW295" s="10" t="s">
        <v>2118</v>
      </c>
    </row>
    <row r="296" spans="1:49" x14ac:dyDescent="0.25">
      <c r="A296" t="s">
        <v>333</v>
      </c>
      <c r="B296" t="s">
        <v>631</v>
      </c>
      <c r="C296" t="s">
        <v>62</v>
      </c>
      <c r="D296" t="s">
        <v>40</v>
      </c>
      <c r="E296" t="s">
        <v>635</v>
      </c>
      <c r="F296" t="s">
        <v>636</v>
      </c>
      <c r="G296" t="s">
        <v>637</v>
      </c>
      <c r="H296" t="s">
        <v>640</v>
      </c>
      <c r="I296" t="s">
        <v>649</v>
      </c>
      <c r="J296" t="s">
        <v>735</v>
      </c>
      <c r="K296" t="s">
        <v>1001</v>
      </c>
      <c r="L296" t="s">
        <v>1261</v>
      </c>
      <c r="M296" s="5">
        <v>1536</v>
      </c>
      <c r="N296" t="s">
        <v>1786</v>
      </c>
      <c r="O296" t="s">
        <v>1791</v>
      </c>
      <c r="P296" t="s">
        <v>83</v>
      </c>
      <c r="Q296" t="s">
        <v>1795</v>
      </c>
      <c r="R296" t="s">
        <v>1900</v>
      </c>
      <c r="S296" t="s">
        <v>1790</v>
      </c>
      <c r="T296" t="s">
        <v>85</v>
      </c>
      <c r="U296" t="s">
        <v>41</v>
      </c>
      <c r="V296" t="s">
        <v>39</v>
      </c>
      <c r="W296" t="s">
        <v>39</v>
      </c>
      <c r="X296" t="s">
        <v>1792</v>
      </c>
      <c r="Y296" t="s">
        <v>41</v>
      </c>
      <c r="Z296" t="s">
        <v>39</v>
      </c>
      <c r="AA296" t="s">
        <v>39</v>
      </c>
      <c r="AB296" t="s">
        <v>1792</v>
      </c>
      <c r="AC296" t="s">
        <v>1908</v>
      </c>
      <c r="AE296" t="s">
        <v>1790</v>
      </c>
      <c r="AF296" t="s">
        <v>56</v>
      </c>
      <c r="AG296" t="s">
        <v>1972</v>
      </c>
      <c r="AH296">
        <v>0.5</v>
      </c>
      <c r="AI296">
        <f t="shared" si="23"/>
        <v>0.5</v>
      </c>
      <c r="AJ296" s="5">
        <v>0</v>
      </c>
      <c r="AK296" t="s">
        <v>1795</v>
      </c>
      <c r="AL296" s="5">
        <v>1</v>
      </c>
      <c r="AM296" s="8">
        <f t="shared" si="21"/>
        <v>1.5</v>
      </c>
      <c r="AN296">
        <f t="shared" si="22"/>
        <v>1</v>
      </c>
      <c r="AO296" t="s">
        <v>2086</v>
      </c>
      <c r="AP296" t="s">
        <v>2083</v>
      </c>
      <c r="AQ296" t="s">
        <v>2093</v>
      </c>
      <c r="AR296" t="str">
        <f t="shared" si="20"/>
        <v>NPK</v>
      </c>
      <c r="AS296">
        <v>1</v>
      </c>
      <c r="AV296" s="9" t="s">
        <v>576</v>
      </c>
      <c r="AW296" s="9" t="s">
        <v>2108</v>
      </c>
    </row>
    <row r="297" spans="1:49" x14ac:dyDescent="0.25">
      <c r="A297" t="s">
        <v>334</v>
      </c>
      <c r="B297" t="s">
        <v>632</v>
      </c>
      <c r="C297" t="s">
        <v>62</v>
      </c>
      <c r="D297" t="s">
        <v>40</v>
      </c>
      <c r="E297" t="s">
        <v>635</v>
      </c>
      <c r="F297" t="s">
        <v>636</v>
      </c>
      <c r="G297" t="s">
        <v>637</v>
      </c>
      <c r="H297" t="s">
        <v>640</v>
      </c>
      <c r="I297" t="s">
        <v>649</v>
      </c>
      <c r="J297" t="s">
        <v>734</v>
      </c>
      <c r="K297" t="s">
        <v>1002</v>
      </c>
      <c r="L297" t="s">
        <v>1262</v>
      </c>
      <c r="M297" s="5">
        <v>1523</v>
      </c>
      <c r="N297" t="s">
        <v>1787</v>
      </c>
      <c r="O297" t="s">
        <v>1791</v>
      </c>
      <c r="P297" t="s">
        <v>96</v>
      </c>
      <c r="Q297" t="s">
        <v>1794</v>
      </c>
      <c r="T297" t="s">
        <v>1792</v>
      </c>
      <c r="U297" t="s">
        <v>40</v>
      </c>
      <c r="V297" t="s">
        <v>40</v>
      </c>
      <c r="W297" t="s">
        <v>39</v>
      </c>
      <c r="X297" t="s">
        <v>1792</v>
      </c>
      <c r="Y297" t="s">
        <v>39</v>
      </c>
      <c r="Z297" t="s">
        <v>39</v>
      </c>
      <c r="AA297" t="s">
        <v>1792</v>
      </c>
      <c r="AB297" t="s">
        <v>1792</v>
      </c>
      <c r="AC297" t="s">
        <v>1910</v>
      </c>
      <c r="AE297" t="s">
        <v>1791</v>
      </c>
      <c r="AF297" t="s">
        <v>56</v>
      </c>
      <c r="AG297" t="s">
        <v>1974</v>
      </c>
      <c r="AH297">
        <v>0.3</v>
      </c>
      <c r="AI297">
        <f t="shared" si="23"/>
        <v>0</v>
      </c>
      <c r="AJ297" s="5">
        <v>0</v>
      </c>
      <c r="AK297" t="s">
        <v>1795</v>
      </c>
      <c r="AL297" s="5">
        <v>1</v>
      </c>
      <c r="AM297" s="8">
        <f t="shared" si="21"/>
        <v>1</v>
      </c>
      <c r="AN297">
        <f t="shared" si="22"/>
        <v>1</v>
      </c>
      <c r="AO297" t="s">
        <v>2086</v>
      </c>
      <c r="AP297" t="s">
        <v>2083</v>
      </c>
      <c r="AQ297" t="s">
        <v>2093</v>
      </c>
      <c r="AR297" t="str">
        <f t="shared" si="20"/>
        <v>NPK</v>
      </c>
      <c r="AS297">
        <v>1</v>
      </c>
      <c r="AV297" s="10" t="s">
        <v>576</v>
      </c>
      <c r="AW297" s="10" t="s">
        <v>2113</v>
      </c>
    </row>
    <row r="298" spans="1:49" x14ac:dyDescent="0.25">
      <c r="A298" t="s">
        <v>335</v>
      </c>
      <c r="B298" t="s">
        <v>633</v>
      </c>
      <c r="C298" t="s">
        <v>62</v>
      </c>
      <c r="D298" t="s">
        <v>40</v>
      </c>
      <c r="E298" t="s">
        <v>635</v>
      </c>
      <c r="F298" t="s">
        <v>636</v>
      </c>
      <c r="G298" t="s">
        <v>637</v>
      </c>
      <c r="H298" t="s">
        <v>640</v>
      </c>
      <c r="I298" t="s">
        <v>649</v>
      </c>
      <c r="J298" t="s">
        <v>734</v>
      </c>
      <c r="K298" t="s">
        <v>1003</v>
      </c>
      <c r="L298" t="s">
        <v>1263</v>
      </c>
      <c r="M298" s="5">
        <v>1593</v>
      </c>
      <c r="N298" t="s">
        <v>1788</v>
      </c>
      <c r="O298" t="s">
        <v>1790</v>
      </c>
      <c r="P298" t="s">
        <v>87</v>
      </c>
      <c r="Q298" t="s">
        <v>1794</v>
      </c>
      <c r="T298" t="s">
        <v>1792</v>
      </c>
      <c r="U298" t="s">
        <v>39</v>
      </c>
      <c r="V298" t="s">
        <v>1792</v>
      </c>
      <c r="W298" t="s">
        <v>39</v>
      </c>
      <c r="X298" t="s">
        <v>1792</v>
      </c>
      <c r="Y298" t="s">
        <v>42</v>
      </c>
      <c r="Z298" t="s">
        <v>1792</v>
      </c>
      <c r="AA298" t="s">
        <v>39</v>
      </c>
      <c r="AB298" t="s">
        <v>1792</v>
      </c>
      <c r="AC298" t="s">
        <v>1901</v>
      </c>
      <c r="AE298" t="s">
        <v>1790</v>
      </c>
      <c r="AF298" t="s">
        <v>87</v>
      </c>
      <c r="AG298" t="s">
        <v>1969</v>
      </c>
      <c r="AH298">
        <v>0.2</v>
      </c>
      <c r="AI298">
        <f t="shared" si="23"/>
        <v>0</v>
      </c>
      <c r="AJ298" s="5">
        <v>1</v>
      </c>
      <c r="AK298" t="s">
        <v>1795</v>
      </c>
      <c r="AL298" s="5">
        <v>1</v>
      </c>
      <c r="AM298" s="8">
        <f t="shared" si="21"/>
        <v>2</v>
      </c>
      <c r="AN298">
        <f t="shared" si="22"/>
        <v>1</v>
      </c>
      <c r="AO298" t="s">
        <v>2086</v>
      </c>
      <c r="AP298" t="s">
        <v>2085</v>
      </c>
      <c r="AQ298" t="s">
        <v>2093</v>
      </c>
      <c r="AR298" t="str">
        <f t="shared" si="20"/>
        <v>NPK</v>
      </c>
      <c r="AS298">
        <v>1</v>
      </c>
      <c r="AV298" s="9" t="s">
        <v>577</v>
      </c>
      <c r="AW298" s="9" t="s">
        <v>2108</v>
      </c>
    </row>
    <row r="299" spans="1:49" x14ac:dyDescent="0.25">
      <c r="A299" t="s">
        <v>336</v>
      </c>
      <c r="B299" t="s">
        <v>634</v>
      </c>
      <c r="C299" t="s">
        <v>62</v>
      </c>
      <c r="D299" t="s">
        <v>40</v>
      </c>
      <c r="E299" t="s">
        <v>635</v>
      </c>
      <c r="F299" t="s">
        <v>636</v>
      </c>
      <c r="G299" t="s">
        <v>637</v>
      </c>
      <c r="H299" t="s">
        <v>640</v>
      </c>
      <c r="I299" t="s">
        <v>649</v>
      </c>
      <c r="J299" t="s">
        <v>736</v>
      </c>
      <c r="K299" t="s">
        <v>1004</v>
      </c>
      <c r="L299" t="s">
        <v>1264</v>
      </c>
      <c r="M299" s="5">
        <v>1607</v>
      </c>
      <c r="N299" t="s">
        <v>1789</v>
      </c>
      <c r="O299" t="s">
        <v>1791</v>
      </c>
      <c r="P299" t="s">
        <v>91</v>
      </c>
      <c r="Q299" t="s">
        <v>1794</v>
      </c>
      <c r="T299" t="s">
        <v>1792</v>
      </c>
      <c r="U299" t="s">
        <v>39</v>
      </c>
      <c r="V299" t="s">
        <v>40</v>
      </c>
      <c r="W299" t="s">
        <v>39</v>
      </c>
      <c r="X299" t="s">
        <v>1792</v>
      </c>
      <c r="Y299" t="s">
        <v>1792</v>
      </c>
      <c r="Z299" t="s">
        <v>1792</v>
      </c>
      <c r="AA299" t="s">
        <v>1792</v>
      </c>
      <c r="AB299" t="s">
        <v>1792</v>
      </c>
      <c r="AC299" t="s">
        <v>1901</v>
      </c>
      <c r="AE299" t="s">
        <v>1791</v>
      </c>
      <c r="AF299" t="s">
        <v>56</v>
      </c>
      <c r="AG299" t="s">
        <v>1974</v>
      </c>
      <c r="AH299">
        <v>0.2</v>
      </c>
      <c r="AI299">
        <f t="shared" si="23"/>
        <v>0</v>
      </c>
      <c r="AJ299" s="5">
        <v>0</v>
      </c>
      <c r="AK299" t="s">
        <v>1794</v>
      </c>
      <c r="AL299" s="5">
        <v>0</v>
      </c>
      <c r="AM299" s="8">
        <f t="shared" si="21"/>
        <v>0</v>
      </c>
      <c r="AN299">
        <f t="shared" si="22"/>
        <v>0</v>
      </c>
      <c r="AO299" t="s">
        <v>2086</v>
      </c>
      <c r="AP299" t="s">
        <v>2085</v>
      </c>
      <c r="AQ299" t="s">
        <v>2093</v>
      </c>
      <c r="AR299" t="str">
        <f t="shared" si="20"/>
        <v>NPK</v>
      </c>
      <c r="AS299">
        <v>1</v>
      </c>
      <c r="AV299" s="10" t="s">
        <v>577</v>
      </c>
      <c r="AW299" s="10" t="s">
        <v>2113</v>
      </c>
    </row>
    <row r="300" spans="1:49" x14ac:dyDescent="0.25">
      <c r="AV300" s="9" t="s">
        <v>580</v>
      </c>
      <c r="AW300" s="9" t="s">
        <v>2108</v>
      </c>
    </row>
    <row r="301" spans="1:49" x14ac:dyDescent="0.25">
      <c r="AV301" s="10" t="s">
        <v>585</v>
      </c>
      <c r="AW301" s="10" t="s">
        <v>2108</v>
      </c>
    </row>
    <row r="302" spans="1:49" x14ac:dyDescent="0.25">
      <c r="AV302" s="9" t="s">
        <v>592</v>
      </c>
      <c r="AW302" s="9" t="s">
        <v>2119</v>
      </c>
    </row>
    <row r="303" spans="1:49" x14ac:dyDescent="0.25">
      <c r="AV303" s="10" t="s">
        <v>593</v>
      </c>
      <c r="AW303" s="10" t="s">
        <v>2108</v>
      </c>
    </row>
    <row r="304" spans="1:49" x14ac:dyDescent="0.25">
      <c r="AV304" s="9" t="s">
        <v>596</v>
      </c>
      <c r="AW304" s="9" t="s">
        <v>2108</v>
      </c>
    </row>
    <row r="305" spans="48:49" x14ac:dyDescent="0.25">
      <c r="AV305" s="10" t="s">
        <v>596</v>
      </c>
      <c r="AW305" s="10" t="s">
        <v>2109</v>
      </c>
    </row>
    <row r="306" spans="48:49" x14ac:dyDescent="0.25">
      <c r="AV306" s="9" t="s">
        <v>598</v>
      </c>
      <c r="AW306" s="9" t="s">
        <v>2108</v>
      </c>
    </row>
    <row r="307" spans="48:49" x14ac:dyDescent="0.25">
      <c r="AV307" s="10" t="s">
        <v>598</v>
      </c>
      <c r="AW307" s="10" t="s">
        <v>2113</v>
      </c>
    </row>
    <row r="308" spans="48:49" x14ac:dyDescent="0.25">
      <c r="AV308" s="9" t="s">
        <v>604</v>
      </c>
      <c r="AW308" s="9" t="s">
        <v>2108</v>
      </c>
    </row>
    <row r="309" spans="48:49" x14ac:dyDescent="0.25">
      <c r="AV309" s="10" t="s">
        <v>604</v>
      </c>
      <c r="AW309" s="10" t="s">
        <v>2109</v>
      </c>
    </row>
    <row r="310" spans="48:49" x14ac:dyDescent="0.25">
      <c r="AV310" s="9" t="s">
        <v>608</v>
      </c>
      <c r="AW310" s="9" t="s">
        <v>2108</v>
      </c>
    </row>
    <row r="311" spans="48:49" x14ac:dyDescent="0.25">
      <c r="AV311" s="10" t="s">
        <v>608</v>
      </c>
      <c r="AW311" s="10" t="s">
        <v>2109</v>
      </c>
    </row>
    <row r="312" spans="48:49" x14ac:dyDescent="0.25">
      <c r="AV312" s="9" t="s">
        <v>613</v>
      </c>
      <c r="AW312" s="9" t="s">
        <v>2109</v>
      </c>
    </row>
    <row r="313" spans="48:49" x14ac:dyDescent="0.25">
      <c r="AV313" s="10" t="s">
        <v>438</v>
      </c>
      <c r="AW313" s="10" t="s">
        <v>2109</v>
      </c>
    </row>
    <row r="314" spans="48:49" x14ac:dyDescent="0.25">
      <c r="AV314" s="9" t="s">
        <v>438</v>
      </c>
      <c r="AW314" s="9" t="s">
        <v>2108</v>
      </c>
    </row>
    <row r="315" spans="48:49" x14ac:dyDescent="0.25">
      <c r="AV315" s="10" t="s">
        <v>620</v>
      </c>
      <c r="AW315" s="10" t="s">
        <v>2113</v>
      </c>
    </row>
  </sheetData>
  <autoFilter ref="A1:AZ299"/>
  <sortState ref="A2:AS299">
    <sortCondition ref="B2:B299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9"/>
  <sheetViews>
    <sheetView tabSelected="1" topLeftCell="B52" workbookViewId="0">
      <selection activeCell="I72" sqref="I72"/>
    </sheetView>
  </sheetViews>
  <sheetFormatPr defaultRowHeight="15" x14ac:dyDescent="0.25"/>
  <cols>
    <col min="1" max="1" width="13.140625" customWidth="1"/>
    <col min="2" max="2" width="16.42578125" bestFit="1" customWidth="1"/>
    <col min="3" max="3" width="8.7109375" customWidth="1"/>
    <col min="4" max="4" width="16.42578125" customWidth="1"/>
    <col min="5" max="5" width="16.28515625" customWidth="1"/>
    <col min="6" max="6" width="8.140625" customWidth="1"/>
    <col min="7" max="7" width="7.140625" customWidth="1"/>
    <col min="8" max="8" width="11.28515625" customWidth="1"/>
    <col min="9" max="9" width="16.42578125" customWidth="1"/>
    <col min="10" max="10" width="13.140625" customWidth="1"/>
    <col min="11" max="11" width="22" customWidth="1"/>
    <col min="12" max="12" width="16.7109375" customWidth="1"/>
    <col min="13" max="13" width="13.140625" customWidth="1"/>
    <col min="14" max="14" width="16.28515625" customWidth="1"/>
    <col min="15" max="15" width="5.42578125" customWidth="1"/>
    <col min="16" max="16" width="7.28515625" customWidth="1"/>
    <col min="17" max="17" width="11.28515625" bestFit="1" customWidth="1"/>
    <col min="18" max="18" width="4.5703125" customWidth="1"/>
    <col min="19" max="19" width="11.28515625" customWidth="1"/>
    <col min="20" max="20" width="4.5703125" customWidth="1"/>
    <col min="21" max="21" width="5" customWidth="1"/>
    <col min="22" max="22" width="5.5703125" customWidth="1"/>
    <col min="23" max="25" width="5" customWidth="1"/>
    <col min="26" max="26" width="5.5703125" customWidth="1"/>
    <col min="27" max="28" width="4.5703125" customWidth="1"/>
    <col min="29" max="29" width="6" customWidth="1"/>
    <col min="30" max="30" width="4.5703125" customWidth="1"/>
    <col min="31" max="31" width="7" customWidth="1"/>
    <col min="32" max="32" width="11.28515625" customWidth="1"/>
    <col min="33" max="38" width="4.5703125" customWidth="1"/>
    <col min="39" max="39" width="11.28515625" bestFit="1" customWidth="1"/>
  </cols>
  <sheetData>
    <row r="1" spans="1:17" x14ac:dyDescent="0.25">
      <c r="A1" s="2" t="s">
        <v>2097</v>
      </c>
      <c r="B1" t="s">
        <v>2100</v>
      </c>
      <c r="D1" s="2" t="s">
        <v>2097</v>
      </c>
      <c r="E1" t="s">
        <v>2101</v>
      </c>
      <c r="G1" s="2" t="s">
        <v>2097</v>
      </c>
      <c r="H1" t="s">
        <v>2103</v>
      </c>
      <c r="J1" s="2" t="s">
        <v>2097</v>
      </c>
      <c r="K1" t="s">
        <v>2102</v>
      </c>
      <c r="M1" s="2" t="s">
        <v>2105</v>
      </c>
      <c r="N1" s="2" t="s">
        <v>2099</v>
      </c>
    </row>
    <row r="2" spans="1:17" x14ac:dyDescent="0.25">
      <c r="A2" s="3" t="s">
        <v>638</v>
      </c>
      <c r="B2" s="4">
        <v>59</v>
      </c>
      <c r="D2" s="3" t="s">
        <v>638</v>
      </c>
      <c r="E2" s="6">
        <v>0.80463050847457629</v>
      </c>
      <c r="G2" s="3" t="s">
        <v>638</v>
      </c>
      <c r="H2" s="11">
        <v>0.64406779661016944</v>
      </c>
      <c r="J2" s="3" t="s">
        <v>638</v>
      </c>
      <c r="K2" s="4">
        <v>0.38983050847457629</v>
      </c>
      <c r="M2" s="2" t="s">
        <v>2097</v>
      </c>
      <c r="N2" t="s">
        <v>1791</v>
      </c>
      <c r="O2" t="s">
        <v>1790</v>
      </c>
      <c r="P2" t="s">
        <v>2104</v>
      </c>
      <c r="Q2" t="s">
        <v>2098</v>
      </c>
    </row>
    <row r="3" spans="1:17" x14ac:dyDescent="0.25">
      <c r="A3" s="3" t="s">
        <v>639</v>
      </c>
      <c r="B3" s="4">
        <v>60</v>
      </c>
      <c r="D3" s="3" t="s">
        <v>639</v>
      </c>
      <c r="E3" s="6">
        <v>0.59583333333333333</v>
      </c>
      <c r="G3" s="3" t="s">
        <v>639</v>
      </c>
      <c r="H3" s="11">
        <v>0.46666666666666667</v>
      </c>
      <c r="J3" s="3" t="s">
        <v>639</v>
      </c>
      <c r="K3" s="4">
        <v>0.6166666666666667</v>
      </c>
      <c r="M3" s="3" t="s">
        <v>638</v>
      </c>
      <c r="N3" s="4">
        <v>38</v>
      </c>
      <c r="O3" s="4">
        <v>21</v>
      </c>
      <c r="P3" s="4"/>
      <c r="Q3" s="4">
        <v>59</v>
      </c>
    </row>
    <row r="4" spans="1:17" x14ac:dyDescent="0.25">
      <c r="A4" s="3" t="s">
        <v>641</v>
      </c>
      <c r="B4" s="4">
        <v>60</v>
      </c>
      <c r="D4" s="3" t="s">
        <v>641</v>
      </c>
      <c r="E4" s="6">
        <v>0.68366666666666664</v>
      </c>
      <c r="G4" s="3" t="s">
        <v>641</v>
      </c>
      <c r="H4" s="11">
        <v>0.3</v>
      </c>
      <c r="J4" s="3" t="s">
        <v>641</v>
      </c>
      <c r="K4" s="4">
        <v>0.53333333333333333</v>
      </c>
      <c r="M4" s="3" t="s">
        <v>639</v>
      </c>
      <c r="N4" s="4">
        <v>23</v>
      </c>
      <c r="O4" s="4">
        <v>37</v>
      </c>
      <c r="P4" s="4"/>
      <c r="Q4" s="4">
        <v>60</v>
      </c>
    </row>
    <row r="5" spans="1:17" x14ac:dyDescent="0.25">
      <c r="A5" s="3" t="s">
        <v>642</v>
      </c>
      <c r="B5" s="4">
        <v>60</v>
      </c>
      <c r="D5" s="3" t="s">
        <v>642</v>
      </c>
      <c r="E5" s="6">
        <v>1.4285693333333331</v>
      </c>
      <c r="G5" s="3" t="s">
        <v>642</v>
      </c>
      <c r="H5" s="11">
        <v>0.81666666666666665</v>
      </c>
      <c r="J5" s="3" t="s">
        <v>642</v>
      </c>
      <c r="K5" s="4">
        <v>0.6333333333333333</v>
      </c>
      <c r="M5" s="3" t="s">
        <v>641</v>
      </c>
      <c r="N5" s="4">
        <v>41</v>
      </c>
      <c r="O5" s="4">
        <v>18</v>
      </c>
      <c r="P5" s="4">
        <v>1</v>
      </c>
      <c r="Q5" s="4">
        <v>60</v>
      </c>
    </row>
    <row r="6" spans="1:17" x14ac:dyDescent="0.25">
      <c r="A6" s="3" t="s">
        <v>640</v>
      </c>
      <c r="B6" s="4">
        <v>59</v>
      </c>
      <c r="D6" s="3" t="s">
        <v>640</v>
      </c>
      <c r="E6" s="6">
        <v>0.90169491525423706</v>
      </c>
      <c r="G6" s="3" t="s">
        <v>640</v>
      </c>
      <c r="H6" s="11">
        <v>0.5423728813559322</v>
      </c>
      <c r="J6" s="3" t="s">
        <v>640</v>
      </c>
      <c r="K6" s="4">
        <v>0.40677966101694918</v>
      </c>
      <c r="M6" s="3" t="s">
        <v>642</v>
      </c>
      <c r="N6" s="4">
        <v>37</v>
      </c>
      <c r="O6" s="4">
        <v>23</v>
      </c>
      <c r="P6" s="4"/>
      <c r="Q6" s="4">
        <v>60</v>
      </c>
    </row>
    <row r="7" spans="1:17" x14ac:dyDescent="0.25">
      <c r="A7" s="3" t="s">
        <v>2098</v>
      </c>
      <c r="B7" s="4">
        <v>298</v>
      </c>
      <c r="D7" s="3" t="s">
        <v>2098</v>
      </c>
      <c r="E7" s="6">
        <v>0.88307838926174509</v>
      </c>
      <c r="G7" s="3" t="s">
        <v>2098</v>
      </c>
      <c r="H7" s="4">
        <v>0.55369127516778527</v>
      </c>
      <c r="J7" s="3" t="s">
        <v>2098</v>
      </c>
      <c r="K7" s="4">
        <v>0.51677852348993292</v>
      </c>
      <c r="M7" s="3" t="s">
        <v>640</v>
      </c>
      <c r="N7" s="4">
        <v>25</v>
      </c>
      <c r="O7" s="4">
        <v>34</v>
      </c>
      <c r="P7" s="4"/>
      <c r="Q7" s="4">
        <v>59</v>
      </c>
    </row>
    <row r="8" spans="1:17" x14ac:dyDescent="0.25">
      <c r="M8" s="3" t="s">
        <v>2098</v>
      </c>
      <c r="N8" s="4">
        <v>164</v>
      </c>
      <c r="O8" s="4">
        <v>133</v>
      </c>
      <c r="P8" s="4">
        <v>1</v>
      </c>
      <c r="Q8" s="4">
        <v>298</v>
      </c>
    </row>
    <row r="10" spans="1:17" x14ac:dyDescent="0.25">
      <c r="E10" t="s">
        <v>2128</v>
      </c>
    </row>
    <row r="11" spans="1:17" x14ac:dyDescent="0.25">
      <c r="D11" t="s">
        <v>638</v>
      </c>
      <c r="E11" s="8">
        <v>0.5</v>
      </c>
    </row>
    <row r="12" spans="1:17" x14ac:dyDescent="0.25">
      <c r="D12" t="s">
        <v>639</v>
      </c>
      <c r="E12" s="8">
        <v>0.5</v>
      </c>
    </row>
    <row r="13" spans="1:17" x14ac:dyDescent="0.25">
      <c r="D13" t="s">
        <v>641</v>
      </c>
      <c r="E13" s="8">
        <v>0.5</v>
      </c>
    </row>
    <row r="14" spans="1:17" x14ac:dyDescent="0.25">
      <c r="D14" t="s">
        <v>642</v>
      </c>
      <c r="E14" s="8">
        <v>1</v>
      </c>
    </row>
    <row r="15" spans="1:17" x14ac:dyDescent="0.25">
      <c r="D15" t="s">
        <v>640</v>
      </c>
      <c r="E15" s="8">
        <v>1</v>
      </c>
      <c r="G15" s="2" t="s">
        <v>2097</v>
      </c>
    </row>
    <row r="16" spans="1:17" x14ac:dyDescent="0.25">
      <c r="G16" s="3" t="s">
        <v>638</v>
      </c>
    </row>
    <row r="17" spans="4:15" x14ac:dyDescent="0.25">
      <c r="G17" s="3" t="s">
        <v>639</v>
      </c>
    </row>
    <row r="18" spans="4:15" x14ac:dyDescent="0.25">
      <c r="G18" s="3" t="s">
        <v>641</v>
      </c>
    </row>
    <row r="19" spans="4:15" x14ac:dyDescent="0.25">
      <c r="G19" s="3" t="s">
        <v>642</v>
      </c>
    </row>
    <row r="20" spans="4:15" x14ac:dyDescent="0.25">
      <c r="G20" s="3" t="s">
        <v>640</v>
      </c>
    </row>
    <row r="21" spans="4:15" x14ac:dyDescent="0.25">
      <c r="G21" s="3" t="s">
        <v>2098</v>
      </c>
    </row>
    <row r="25" spans="4:15" x14ac:dyDescent="0.25">
      <c r="D25" s="2" t="s">
        <v>16</v>
      </c>
      <c r="E25" t="s">
        <v>1794</v>
      </c>
    </row>
    <row r="27" spans="4:15" x14ac:dyDescent="0.25">
      <c r="D27" s="2" t="s">
        <v>2100</v>
      </c>
      <c r="E27" s="2" t="s">
        <v>2099</v>
      </c>
    </row>
    <row r="28" spans="4:15" x14ac:dyDescent="0.25">
      <c r="D28" s="2" t="s">
        <v>2097</v>
      </c>
      <c r="E28" t="s">
        <v>1791</v>
      </c>
      <c r="F28" t="s">
        <v>1790</v>
      </c>
      <c r="G28" t="s">
        <v>2104</v>
      </c>
      <c r="H28" t="s">
        <v>2098</v>
      </c>
      <c r="J28" t="s">
        <v>2125</v>
      </c>
      <c r="K28" t="s">
        <v>2126</v>
      </c>
      <c r="L28" t="s">
        <v>2127</v>
      </c>
      <c r="N28" t="s">
        <v>2125</v>
      </c>
      <c r="O28" t="s">
        <v>2126</v>
      </c>
    </row>
    <row r="29" spans="4:15" x14ac:dyDescent="0.25">
      <c r="D29" s="3" t="s">
        <v>638</v>
      </c>
      <c r="E29" s="4"/>
      <c r="F29" s="4">
        <v>3</v>
      </c>
      <c r="G29" s="4">
        <v>37</v>
      </c>
      <c r="H29" s="4">
        <v>40</v>
      </c>
      <c r="J29" s="5">
        <v>21</v>
      </c>
      <c r="K29" s="5">
        <v>38</v>
      </c>
      <c r="L29">
        <v>59</v>
      </c>
      <c r="M29" s="12"/>
      <c r="N29" s="13">
        <v>0.64406779661016944</v>
      </c>
      <c r="O29" s="13">
        <v>0.3559322033898305</v>
      </c>
    </row>
    <row r="30" spans="4:15" x14ac:dyDescent="0.25">
      <c r="D30" s="3" t="s">
        <v>639</v>
      </c>
      <c r="E30" s="4"/>
      <c r="F30" s="4">
        <v>17</v>
      </c>
      <c r="G30" s="4">
        <v>33</v>
      </c>
      <c r="H30" s="4">
        <v>50</v>
      </c>
      <c r="J30" s="5">
        <v>14</v>
      </c>
      <c r="K30" s="5">
        <v>46</v>
      </c>
      <c r="L30">
        <v>60</v>
      </c>
      <c r="M30" s="12"/>
      <c r="N30" s="13">
        <v>0.76666666666666672</v>
      </c>
      <c r="O30" s="13">
        <v>0.23333333333333334</v>
      </c>
    </row>
    <row r="31" spans="4:15" x14ac:dyDescent="0.25">
      <c r="D31" s="3" t="s">
        <v>641</v>
      </c>
      <c r="E31" s="4"/>
      <c r="F31" s="4">
        <v>4</v>
      </c>
      <c r="G31" s="4">
        <v>24</v>
      </c>
      <c r="H31" s="4">
        <v>28</v>
      </c>
      <c r="J31" s="5">
        <v>12</v>
      </c>
      <c r="K31" s="5">
        <v>47</v>
      </c>
      <c r="L31">
        <v>59</v>
      </c>
      <c r="M31" s="12"/>
      <c r="N31" s="13">
        <v>0.79661016949152541</v>
      </c>
      <c r="O31" s="13">
        <v>0.20338983050847459</v>
      </c>
    </row>
    <row r="32" spans="4:15" x14ac:dyDescent="0.25">
      <c r="D32" s="3" t="s">
        <v>642</v>
      </c>
      <c r="E32" s="4">
        <v>1</v>
      </c>
      <c r="F32" s="4">
        <v>1</v>
      </c>
      <c r="G32" s="4">
        <v>32</v>
      </c>
      <c r="H32" s="4">
        <v>34</v>
      </c>
      <c r="J32" s="5">
        <v>17</v>
      </c>
      <c r="K32" s="5">
        <v>42</v>
      </c>
      <c r="L32">
        <v>59</v>
      </c>
      <c r="M32" s="12"/>
      <c r="N32" s="13">
        <v>0.71186440677966101</v>
      </c>
      <c r="O32" s="13">
        <v>0.28813559322033899</v>
      </c>
    </row>
    <row r="33" spans="4:18" x14ac:dyDescent="0.25">
      <c r="D33" s="3" t="s">
        <v>640</v>
      </c>
      <c r="E33" s="4">
        <v>1</v>
      </c>
      <c r="F33" s="4">
        <v>1</v>
      </c>
      <c r="G33" s="4">
        <v>37</v>
      </c>
      <c r="H33" s="4">
        <v>39</v>
      </c>
      <c r="J33" s="5">
        <v>14</v>
      </c>
      <c r="K33" s="5">
        <v>45</v>
      </c>
      <c r="L33">
        <v>59</v>
      </c>
      <c r="M33" s="12"/>
      <c r="N33" s="13">
        <v>0.76271186440677963</v>
      </c>
      <c r="O33" s="13">
        <v>0.23728813559322035</v>
      </c>
    </row>
    <row r="34" spans="4:18" x14ac:dyDescent="0.25">
      <c r="D34" s="3" t="s">
        <v>2098</v>
      </c>
      <c r="E34" s="4">
        <v>2</v>
      </c>
      <c r="F34" s="4">
        <v>26</v>
      </c>
      <c r="G34" s="4">
        <v>163</v>
      </c>
      <c r="H34" s="4">
        <v>191</v>
      </c>
      <c r="N34" s="13">
        <v>0.73638418079096046</v>
      </c>
      <c r="O34" s="13">
        <v>0.26361581920903954</v>
      </c>
    </row>
    <row r="36" spans="4:18" x14ac:dyDescent="0.25">
      <c r="M36" s="4"/>
      <c r="N36" s="4"/>
      <c r="Q36" s="4"/>
      <c r="R36" s="4"/>
    </row>
    <row r="37" spans="4:18" x14ac:dyDescent="0.25">
      <c r="M37" s="4"/>
      <c r="N37" s="4"/>
      <c r="Q37" s="4"/>
      <c r="R37" s="4"/>
    </row>
    <row r="38" spans="4:18" x14ac:dyDescent="0.25">
      <c r="M38" s="4"/>
      <c r="N38" s="4"/>
      <c r="Q38" s="4"/>
      <c r="R38" s="4"/>
    </row>
    <row r="39" spans="4:18" x14ac:dyDescent="0.25">
      <c r="D39" s="2" t="s">
        <v>2097</v>
      </c>
      <c r="E39" t="s">
        <v>2100</v>
      </c>
      <c r="Q39" s="4"/>
      <c r="R39" s="4"/>
    </row>
    <row r="40" spans="4:18" x14ac:dyDescent="0.25">
      <c r="D40" s="3" t="s">
        <v>638</v>
      </c>
      <c r="E40" s="12">
        <v>1</v>
      </c>
      <c r="Q40" s="4"/>
      <c r="R40" s="4"/>
    </row>
    <row r="41" spans="4:18" x14ac:dyDescent="0.25">
      <c r="D41" s="3" t="s">
        <v>639</v>
      </c>
      <c r="E41" s="12">
        <v>1</v>
      </c>
      <c r="K41" s="12">
        <v>0.3559322033898305</v>
      </c>
    </row>
    <row r="42" spans="4:18" x14ac:dyDescent="0.25">
      <c r="D42" s="3" t="s">
        <v>641</v>
      </c>
      <c r="E42" s="12">
        <v>1</v>
      </c>
      <c r="K42" s="12">
        <v>0.53333333333333333</v>
      </c>
    </row>
    <row r="43" spans="4:18" x14ac:dyDescent="0.25">
      <c r="D43" s="3" t="s">
        <v>642</v>
      </c>
      <c r="E43" s="12">
        <v>1</v>
      </c>
      <c r="K43" s="12">
        <v>0.7</v>
      </c>
    </row>
    <row r="44" spans="4:18" x14ac:dyDescent="0.25">
      <c r="D44" s="3" t="s">
        <v>640</v>
      </c>
      <c r="E44" s="12">
        <v>1</v>
      </c>
      <c r="K44" s="12">
        <v>0.18333333333333332</v>
      </c>
      <c r="O44" s="13"/>
      <c r="P44" s="13"/>
    </row>
    <row r="45" spans="4:18" x14ac:dyDescent="0.25">
      <c r="D45" s="3" t="s">
        <v>2098</v>
      </c>
      <c r="E45" s="12">
        <v>1</v>
      </c>
      <c r="K45" s="12">
        <v>0.4576271186440678</v>
      </c>
      <c r="O45" s="13"/>
      <c r="P45" s="13"/>
    </row>
    <row r="46" spans="4:18" x14ac:dyDescent="0.25">
      <c r="O46" s="13"/>
      <c r="P46" s="13"/>
    </row>
    <row r="47" spans="4:18" x14ac:dyDescent="0.25">
      <c r="O47" s="13"/>
      <c r="P47" s="13"/>
    </row>
    <row r="48" spans="4:18" x14ac:dyDescent="0.25">
      <c r="O48" s="13"/>
      <c r="P48" s="13"/>
    </row>
    <row r="49" spans="4:19" x14ac:dyDescent="0.25">
      <c r="O49" s="14"/>
      <c r="P49" s="14"/>
    </row>
    <row r="54" spans="4:19" x14ac:dyDescent="0.25">
      <c r="D54" t="s">
        <v>2130</v>
      </c>
    </row>
    <row r="55" spans="4:19" x14ac:dyDescent="0.25">
      <c r="D55" s="2" t="s">
        <v>2100</v>
      </c>
      <c r="E55" s="2" t="s">
        <v>2099</v>
      </c>
    </row>
    <row r="56" spans="4:19" x14ac:dyDescent="0.25">
      <c r="D56" s="2" t="s">
        <v>2097</v>
      </c>
      <c r="E56">
        <v>0</v>
      </c>
      <c r="F56">
        <v>1</v>
      </c>
      <c r="G56">
        <v>0.5</v>
      </c>
      <c r="H56" t="s">
        <v>2098</v>
      </c>
    </row>
    <row r="57" spans="4:19" x14ac:dyDescent="0.25">
      <c r="D57" s="3" t="s">
        <v>2083</v>
      </c>
      <c r="E57" s="14">
        <v>0.17391304347826086</v>
      </c>
      <c r="F57" s="14">
        <v>0.39130434782608697</v>
      </c>
      <c r="G57" s="14">
        <v>0.43478260869565216</v>
      </c>
      <c r="H57" s="14">
        <v>1</v>
      </c>
    </row>
    <row r="58" spans="4:19" x14ac:dyDescent="0.25">
      <c r="D58" s="3" t="s">
        <v>2085</v>
      </c>
      <c r="E58" s="14">
        <v>0.33466135458167329</v>
      </c>
      <c r="F58" s="14">
        <v>0.22709163346613545</v>
      </c>
      <c r="G58" s="14">
        <v>0.43824701195219123</v>
      </c>
      <c r="H58" s="14">
        <v>1</v>
      </c>
    </row>
    <row r="59" spans="4:19" x14ac:dyDescent="0.25">
      <c r="D59" s="3" t="s">
        <v>2104</v>
      </c>
      <c r="E59" s="12">
        <v>0</v>
      </c>
      <c r="F59" s="12">
        <v>0</v>
      </c>
      <c r="G59" s="12">
        <v>1</v>
      </c>
      <c r="H59" s="12">
        <v>1</v>
      </c>
    </row>
    <row r="60" spans="4:19" x14ac:dyDescent="0.25">
      <c r="D60" s="3" t="s">
        <v>2098</v>
      </c>
      <c r="E60" s="12">
        <v>0.3087248322147651</v>
      </c>
      <c r="F60" s="12">
        <v>0.25167785234899331</v>
      </c>
      <c r="G60" s="12">
        <v>0.43959731543624159</v>
      </c>
      <c r="H60" s="12">
        <v>1</v>
      </c>
    </row>
    <row r="63" spans="4:19" ht="15.75" thickBot="1" x14ac:dyDescent="0.3">
      <c r="D63" t="s">
        <v>2131</v>
      </c>
    </row>
    <row r="64" spans="4:19" ht="15" customHeight="1" x14ac:dyDescent="0.25">
      <c r="D64" s="2" t="s">
        <v>2100</v>
      </c>
      <c r="E64" s="2" t="s">
        <v>2099</v>
      </c>
      <c r="K64" s="15"/>
      <c r="L64" s="24" t="s">
        <v>2132</v>
      </c>
      <c r="M64" s="24"/>
      <c r="N64" s="24"/>
      <c r="O64" s="24"/>
      <c r="P64" s="25" t="s">
        <v>2133</v>
      </c>
      <c r="Q64" s="25"/>
      <c r="R64" s="25"/>
      <c r="S64" s="25"/>
    </row>
    <row r="65" spans="4:19" ht="45.75" thickBot="1" x14ac:dyDescent="0.3">
      <c r="D65" s="2" t="s">
        <v>2097</v>
      </c>
      <c r="E65">
        <v>0</v>
      </c>
      <c r="F65">
        <v>1</v>
      </c>
      <c r="G65">
        <v>2</v>
      </c>
      <c r="H65" t="s">
        <v>2098</v>
      </c>
      <c r="K65" s="16"/>
      <c r="L65" s="17" t="s">
        <v>2134</v>
      </c>
      <c r="M65" s="17" t="s">
        <v>2135</v>
      </c>
      <c r="N65" s="17" t="s">
        <v>2136</v>
      </c>
      <c r="O65" s="17" t="s">
        <v>2127</v>
      </c>
      <c r="P65" s="18" t="s">
        <v>2137</v>
      </c>
      <c r="Q65" s="18" t="s">
        <v>2135</v>
      </c>
      <c r="R65" s="18" t="s">
        <v>2138</v>
      </c>
      <c r="S65" s="18" t="s">
        <v>2127</v>
      </c>
    </row>
    <row r="66" spans="4:19" x14ac:dyDescent="0.25">
      <c r="D66" s="3" t="s">
        <v>2083</v>
      </c>
      <c r="E66" s="14">
        <v>6.5217391304347824E-2</v>
      </c>
      <c r="F66" s="14">
        <v>0.52173913043478259</v>
      </c>
      <c r="G66" s="14">
        <v>0.41304347826086957</v>
      </c>
      <c r="H66" s="14">
        <v>1</v>
      </c>
      <c r="K66" s="19" t="s">
        <v>2083</v>
      </c>
      <c r="L66" s="20">
        <v>0.17</v>
      </c>
      <c r="M66" s="20">
        <v>0.43</v>
      </c>
      <c r="N66" s="20">
        <v>0.39</v>
      </c>
      <c r="O66" s="20">
        <v>1</v>
      </c>
      <c r="P66" s="21">
        <v>7.0000000000000007E-2</v>
      </c>
      <c r="Q66" s="21">
        <v>0.52</v>
      </c>
      <c r="R66" s="21">
        <v>0.41</v>
      </c>
      <c r="S66" s="21">
        <v>1</v>
      </c>
    </row>
    <row r="67" spans="4:19" ht="15.75" thickBot="1" x14ac:dyDescent="0.3">
      <c r="D67" s="3" t="s">
        <v>2085</v>
      </c>
      <c r="E67" s="14">
        <v>0.28685258964143429</v>
      </c>
      <c r="F67" s="14">
        <v>0.45019920318725098</v>
      </c>
      <c r="G67" s="14">
        <v>0.26294820717131473</v>
      </c>
      <c r="H67" s="14">
        <v>1</v>
      </c>
      <c r="K67" s="16" t="s">
        <v>2085</v>
      </c>
      <c r="L67" s="22">
        <v>0.33</v>
      </c>
      <c r="M67" s="22">
        <v>0.44</v>
      </c>
      <c r="N67" s="22">
        <v>0.23</v>
      </c>
      <c r="O67" s="22">
        <v>1</v>
      </c>
      <c r="P67" s="23">
        <v>0.28999999999999998</v>
      </c>
      <c r="Q67" s="23">
        <v>0.45</v>
      </c>
      <c r="R67" s="23">
        <v>0.26</v>
      </c>
      <c r="S67" s="23">
        <v>1</v>
      </c>
    </row>
    <row r="68" spans="4:19" x14ac:dyDescent="0.25">
      <c r="D68" s="3" t="s">
        <v>2104</v>
      </c>
      <c r="E68" s="14">
        <v>0</v>
      </c>
      <c r="F68" s="14">
        <v>1</v>
      </c>
      <c r="G68" s="14">
        <v>0</v>
      </c>
      <c r="H68" s="14">
        <v>1</v>
      </c>
    </row>
    <row r="69" spans="4:19" x14ac:dyDescent="0.25">
      <c r="D69" s="3" t="s">
        <v>2098</v>
      </c>
      <c r="E69" s="12">
        <v>0.25167785234899331</v>
      </c>
      <c r="F69" s="12">
        <v>0.46308724832214765</v>
      </c>
      <c r="G69" s="12">
        <v>0.28523489932885904</v>
      </c>
      <c r="H69" s="12">
        <v>1</v>
      </c>
    </row>
    <row r="71" spans="4:19" x14ac:dyDescent="0.25">
      <c r="K71" s="26"/>
      <c r="L71" s="27"/>
      <c r="M71" s="27" t="s">
        <v>2083</v>
      </c>
      <c r="N71" s="27" t="s">
        <v>2085</v>
      </c>
    </row>
    <row r="72" spans="4:19" x14ac:dyDescent="0.25">
      <c r="K72" s="28" t="s">
        <v>2132</v>
      </c>
      <c r="L72" s="29" t="s">
        <v>2134</v>
      </c>
      <c r="M72" s="30">
        <v>0.17</v>
      </c>
      <c r="N72" s="30">
        <v>0.33</v>
      </c>
    </row>
    <row r="73" spans="4:19" x14ac:dyDescent="0.25">
      <c r="K73" s="28"/>
      <c r="L73" s="29" t="s">
        <v>2135</v>
      </c>
      <c r="M73" s="30">
        <v>0.43</v>
      </c>
      <c r="N73" s="30">
        <v>0.44</v>
      </c>
    </row>
    <row r="74" spans="4:19" x14ac:dyDescent="0.25">
      <c r="K74" s="28"/>
      <c r="L74" s="29" t="s">
        <v>2136</v>
      </c>
      <c r="M74" s="30">
        <v>0.39</v>
      </c>
      <c r="N74" s="30">
        <v>0.23</v>
      </c>
    </row>
    <row r="75" spans="4:19" x14ac:dyDescent="0.25">
      <c r="K75" s="28"/>
      <c r="L75" s="29" t="s">
        <v>2127</v>
      </c>
      <c r="M75" s="30">
        <v>1</v>
      </c>
      <c r="N75" s="30">
        <v>1</v>
      </c>
    </row>
    <row r="76" spans="4:19" x14ac:dyDescent="0.25">
      <c r="K76" s="31" t="s">
        <v>2133</v>
      </c>
      <c r="L76" s="32" t="s">
        <v>2137</v>
      </c>
      <c r="M76" s="33">
        <v>7.0000000000000007E-2</v>
      </c>
      <c r="N76" s="33">
        <v>0.28999999999999998</v>
      </c>
    </row>
    <row r="77" spans="4:19" x14ac:dyDescent="0.25">
      <c r="K77" s="31"/>
      <c r="L77" s="32" t="s">
        <v>2135</v>
      </c>
      <c r="M77" s="33">
        <v>0.52</v>
      </c>
      <c r="N77" s="33">
        <v>0.45</v>
      </c>
    </row>
    <row r="78" spans="4:19" x14ac:dyDescent="0.25">
      <c r="K78" s="31"/>
      <c r="L78" s="32" t="s">
        <v>2138</v>
      </c>
      <c r="M78" s="33">
        <v>0.41</v>
      </c>
      <c r="N78" s="33">
        <v>0.26</v>
      </c>
    </row>
    <row r="79" spans="4:19" x14ac:dyDescent="0.25">
      <c r="K79" s="31"/>
      <c r="L79" s="32" t="s">
        <v>2127</v>
      </c>
      <c r="M79" s="33">
        <v>1</v>
      </c>
      <c r="N79" s="33">
        <v>1</v>
      </c>
    </row>
  </sheetData>
  <mergeCells count="4">
    <mergeCell ref="L64:O64"/>
    <mergeCell ref="P64:S64"/>
    <mergeCell ref="K72:K75"/>
    <mergeCell ref="K76:K79"/>
  </mergeCells>
  <pageMargins left="0.7" right="0.7" top="0.75" bottom="0.75" header="0.3" footer="0.3"/>
  <pageSetup paperSize="9" orientation="portrait"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299"/>
  <sheetViews>
    <sheetView workbookViewId="0">
      <selection activeCell="G2" sqref="G2"/>
    </sheetView>
  </sheetViews>
  <sheetFormatPr defaultRowHeight="15" x14ac:dyDescent="0.25"/>
  <sheetData>
    <row r="1" spans="4:7" x14ac:dyDescent="0.25">
      <c r="D1" t="s">
        <v>7</v>
      </c>
      <c r="E1" t="s">
        <v>2095</v>
      </c>
      <c r="G1" t="s">
        <v>2129</v>
      </c>
    </row>
    <row r="2" spans="4:7" x14ac:dyDescent="0.25">
      <c r="D2" t="s">
        <v>638</v>
      </c>
      <c r="E2">
        <v>1.12E-2</v>
      </c>
      <c r="G2" s="6">
        <f>MEDIAN(E2:E299)</f>
        <v>0.6</v>
      </c>
    </row>
    <row r="3" spans="4:7" x14ac:dyDescent="0.25">
      <c r="D3" t="s">
        <v>638</v>
      </c>
      <c r="E3">
        <v>1.4999999999999999E-2</v>
      </c>
    </row>
    <row r="4" spans="4:7" x14ac:dyDescent="0.25">
      <c r="D4" t="s">
        <v>638</v>
      </c>
      <c r="E4">
        <v>0.02</v>
      </c>
    </row>
    <row r="5" spans="4:7" x14ac:dyDescent="0.25">
      <c r="D5" t="s">
        <v>638</v>
      </c>
      <c r="E5">
        <v>4.0059999999999998E-2</v>
      </c>
    </row>
    <row r="6" spans="4:7" x14ac:dyDescent="0.25">
      <c r="D6" t="s">
        <v>638</v>
      </c>
      <c r="E6">
        <v>4.4999999999999998E-2</v>
      </c>
    </row>
    <row r="7" spans="4:7" x14ac:dyDescent="0.25">
      <c r="D7" t="s">
        <v>638</v>
      </c>
      <c r="E7">
        <v>5.6000000000000001E-2</v>
      </c>
    </row>
    <row r="8" spans="4:7" x14ac:dyDescent="0.25">
      <c r="D8" t="s">
        <v>638</v>
      </c>
      <c r="E8">
        <v>0.06</v>
      </c>
    </row>
    <row r="9" spans="4:7" x14ac:dyDescent="0.25">
      <c r="D9" t="s">
        <v>638</v>
      </c>
      <c r="E9">
        <v>7.4999999999999997E-2</v>
      </c>
    </row>
    <row r="10" spans="4:7" x14ac:dyDescent="0.25">
      <c r="D10" t="s">
        <v>638</v>
      </c>
      <c r="E10">
        <v>9.0999999999999998E-2</v>
      </c>
    </row>
    <row r="11" spans="4:7" x14ac:dyDescent="0.25">
      <c r="D11" t="s">
        <v>638</v>
      </c>
      <c r="E11">
        <v>0.1</v>
      </c>
    </row>
    <row r="12" spans="4:7" x14ac:dyDescent="0.25">
      <c r="D12" t="s">
        <v>638</v>
      </c>
      <c r="E12">
        <v>0.1</v>
      </c>
    </row>
    <row r="13" spans="4:7" x14ac:dyDescent="0.25">
      <c r="D13" t="s">
        <v>638</v>
      </c>
      <c r="E13">
        <v>0.1</v>
      </c>
    </row>
    <row r="14" spans="4:7" x14ac:dyDescent="0.25">
      <c r="D14" t="s">
        <v>638</v>
      </c>
      <c r="E14">
        <v>0.1</v>
      </c>
    </row>
    <row r="15" spans="4:7" x14ac:dyDescent="0.25">
      <c r="D15" t="s">
        <v>638</v>
      </c>
      <c r="E15">
        <v>0.112</v>
      </c>
    </row>
    <row r="16" spans="4:7" x14ac:dyDescent="0.25">
      <c r="D16" t="s">
        <v>638</v>
      </c>
      <c r="E16">
        <v>0.12</v>
      </c>
    </row>
    <row r="17" spans="4:5" x14ac:dyDescent="0.25">
      <c r="D17" t="s">
        <v>638</v>
      </c>
      <c r="E17">
        <v>0.12</v>
      </c>
    </row>
    <row r="18" spans="4:5" x14ac:dyDescent="0.25">
      <c r="D18" t="s">
        <v>638</v>
      </c>
      <c r="E18">
        <v>0.12</v>
      </c>
    </row>
    <row r="19" spans="4:5" x14ac:dyDescent="0.25">
      <c r="D19" t="s">
        <v>638</v>
      </c>
      <c r="E19">
        <v>0.12</v>
      </c>
    </row>
    <row r="20" spans="4:5" x14ac:dyDescent="0.25">
      <c r="D20" t="s">
        <v>638</v>
      </c>
      <c r="E20">
        <v>0.14360000000000001</v>
      </c>
    </row>
    <row r="21" spans="4:5" x14ac:dyDescent="0.25">
      <c r="D21" t="s">
        <v>638</v>
      </c>
      <c r="E21">
        <v>0.15</v>
      </c>
    </row>
    <row r="22" spans="4:5" x14ac:dyDescent="0.25">
      <c r="D22" t="s">
        <v>638</v>
      </c>
      <c r="E22">
        <v>0.152</v>
      </c>
    </row>
    <row r="23" spans="4:5" x14ac:dyDescent="0.25">
      <c r="D23" t="s">
        <v>638</v>
      </c>
      <c r="E23">
        <v>0.16</v>
      </c>
    </row>
    <row r="24" spans="4:5" x14ac:dyDescent="0.25">
      <c r="D24" t="s">
        <v>638</v>
      </c>
      <c r="E24">
        <v>0.16120000000000001</v>
      </c>
    </row>
    <row r="25" spans="4:5" x14ac:dyDescent="0.25">
      <c r="D25" t="s">
        <v>638</v>
      </c>
      <c r="E25">
        <v>0.2</v>
      </c>
    </row>
    <row r="26" spans="4:5" x14ac:dyDescent="0.25">
      <c r="D26" t="s">
        <v>638</v>
      </c>
      <c r="E26">
        <v>0.2</v>
      </c>
    </row>
    <row r="27" spans="4:5" x14ac:dyDescent="0.25">
      <c r="D27" t="s">
        <v>638</v>
      </c>
      <c r="E27">
        <v>0.2</v>
      </c>
    </row>
    <row r="28" spans="4:5" x14ac:dyDescent="0.25">
      <c r="D28" t="s">
        <v>638</v>
      </c>
      <c r="E28">
        <v>0.2</v>
      </c>
    </row>
    <row r="29" spans="4:5" x14ac:dyDescent="0.25">
      <c r="D29" t="s">
        <v>638</v>
      </c>
      <c r="E29">
        <v>0.2</v>
      </c>
    </row>
    <row r="30" spans="4:5" x14ac:dyDescent="0.25">
      <c r="D30" t="s">
        <v>638</v>
      </c>
      <c r="E30">
        <v>0.2</v>
      </c>
    </row>
    <row r="31" spans="4:5" x14ac:dyDescent="0.25">
      <c r="D31" t="s">
        <v>638</v>
      </c>
      <c r="E31">
        <v>0.22</v>
      </c>
    </row>
    <row r="32" spans="4:5" x14ac:dyDescent="0.25">
      <c r="D32" t="s">
        <v>638</v>
      </c>
      <c r="E32">
        <v>0.24</v>
      </c>
    </row>
    <row r="33" spans="4:5" x14ac:dyDescent="0.25">
      <c r="D33" t="s">
        <v>638</v>
      </c>
      <c r="E33">
        <v>0.24</v>
      </c>
    </row>
    <row r="34" spans="4:5" x14ac:dyDescent="0.25">
      <c r="D34" t="s">
        <v>638</v>
      </c>
      <c r="E34">
        <v>0.24</v>
      </c>
    </row>
    <row r="35" spans="4:5" x14ac:dyDescent="0.25">
      <c r="D35" t="s">
        <v>638</v>
      </c>
      <c r="E35">
        <v>0.25</v>
      </c>
    </row>
    <row r="36" spans="4:5" x14ac:dyDescent="0.25">
      <c r="D36" t="s">
        <v>638</v>
      </c>
      <c r="E36">
        <v>0.25</v>
      </c>
    </row>
    <row r="37" spans="4:5" x14ac:dyDescent="0.25">
      <c r="D37" t="s">
        <v>638</v>
      </c>
      <c r="E37">
        <v>0.25</v>
      </c>
    </row>
    <row r="38" spans="4:5" x14ac:dyDescent="0.25">
      <c r="D38" t="s">
        <v>638</v>
      </c>
      <c r="E38">
        <v>0.25</v>
      </c>
    </row>
    <row r="39" spans="4:5" x14ac:dyDescent="0.25">
      <c r="D39" t="s">
        <v>638</v>
      </c>
      <c r="E39">
        <v>0.25</v>
      </c>
    </row>
    <row r="40" spans="4:5" x14ac:dyDescent="0.25">
      <c r="D40" t="s">
        <v>638</v>
      </c>
      <c r="E40">
        <v>0.25</v>
      </c>
    </row>
    <row r="41" spans="4:5" x14ac:dyDescent="0.25">
      <c r="D41" t="s">
        <v>638</v>
      </c>
      <c r="E41">
        <v>0.25</v>
      </c>
    </row>
    <row r="42" spans="4:5" x14ac:dyDescent="0.25">
      <c r="D42" t="s">
        <v>638</v>
      </c>
      <c r="E42">
        <v>0.25</v>
      </c>
    </row>
    <row r="43" spans="4:5" x14ac:dyDescent="0.25">
      <c r="D43" t="s">
        <v>638</v>
      </c>
      <c r="E43">
        <v>0.25</v>
      </c>
    </row>
    <row r="44" spans="4:5" x14ac:dyDescent="0.25">
      <c r="D44" t="s">
        <v>638</v>
      </c>
      <c r="E44">
        <v>0.25</v>
      </c>
    </row>
    <row r="45" spans="4:5" x14ac:dyDescent="0.25">
      <c r="D45" t="s">
        <v>638</v>
      </c>
      <c r="E45">
        <v>0.25</v>
      </c>
    </row>
    <row r="46" spans="4:5" x14ac:dyDescent="0.25">
      <c r="D46" t="s">
        <v>638</v>
      </c>
      <c r="E46">
        <v>0.25</v>
      </c>
    </row>
    <row r="47" spans="4:5" x14ac:dyDescent="0.25">
      <c r="D47" t="s">
        <v>638</v>
      </c>
      <c r="E47">
        <v>0.25</v>
      </c>
    </row>
    <row r="48" spans="4:5" x14ac:dyDescent="0.25">
      <c r="D48" t="s">
        <v>638</v>
      </c>
      <c r="E48">
        <v>0.25</v>
      </c>
    </row>
    <row r="49" spans="4:5" x14ac:dyDescent="0.25">
      <c r="D49" t="s">
        <v>638</v>
      </c>
      <c r="E49">
        <v>0.25</v>
      </c>
    </row>
    <row r="50" spans="4:5" x14ac:dyDescent="0.25">
      <c r="D50" t="s">
        <v>638</v>
      </c>
      <c r="E50">
        <v>0.25</v>
      </c>
    </row>
    <row r="51" spans="4:5" x14ac:dyDescent="0.25">
      <c r="D51" t="s">
        <v>638</v>
      </c>
      <c r="E51">
        <v>0.25</v>
      </c>
    </row>
    <row r="52" spans="4:5" x14ac:dyDescent="0.25">
      <c r="D52" t="s">
        <v>638</v>
      </c>
      <c r="E52">
        <v>0.25</v>
      </c>
    </row>
    <row r="53" spans="4:5" x14ac:dyDescent="0.25">
      <c r="D53" t="s">
        <v>638</v>
      </c>
      <c r="E53">
        <v>0.25</v>
      </c>
    </row>
    <row r="54" spans="4:5" x14ac:dyDescent="0.25">
      <c r="D54" t="s">
        <v>638</v>
      </c>
      <c r="E54">
        <v>0.3</v>
      </c>
    </row>
    <row r="55" spans="4:5" x14ac:dyDescent="0.25">
      <c r="D55" t="s">
        <v>638</v>
      </c>
      <c r="E55">
        <v>0.3</v>
      </c>
    </row>
    <row r="56" spans="4:5" x14ac:dyDescent="0.25">
      <c r="D56" t="s">
        <v>638</v>
      </c>
      <c r="E56">
        <v>0.3</v>
      </c>
    </row>
    <row r="57" spans="4:5" x14ac:dyDescent="0.25">
      <c r="D57" t="s">
        <v>638</v>
      </c>
      <c r="E57">
        <v>0.3</v>
      </c>
    </row>
    <row r="58" spans="4:5" x14ac:dyDescent="0.25">
      <c r="D58" t="s">
        <v>638</v>
      </c>
      <c r="E58">
        <v>0.3</v>
      </c>
    </row>
    <row r="59" spans="4:5" x14ac:dyDescent="0.25">
      <c r="D59" t="s">
        <v>638</v>
      </c>
      <c r="E59">
        <v>0.3</v>
      </c>
    </row>
    <row r="60" spans="4:5" x14ac:dyDescent="0.25">
      <c r="D60" t="s">
        <v>638</v>
      </c>
      <c r="E60">
        <v>0.3</v>
      </c>
    </row>
    <row r="61" spans="4:5" x14ac:dyDescent="0.25">
      <c r="D61" t="s">
        <v>639</v>
      </c>
      <c r="E61">
        <v>0.3</v>
      </c>
    </row>
    <row r="62" spans="4:5" x14ac:dyDescent="0.25">
      <c r="D62" t="s">
        <v>639</v>
      </c>
      <c r="E62">
        <v>0.3</v>
      </c>
    </row>
    <row r="63" spans="4:5" x14ac:dyDescent="0.25">
      <c r="D63" t="s">
        <v>639</v>
      </c>
      <c r="E63">
        <v>0.3</v>
      </c>
    </row>
    <row r="64" spans="4:5" x14ac:dyDescent="0.25">
      <c r="D64" t="s">
        <v>639</v>
      </c>
      <c r="E64">
        <v>0.3</v>
      </c>
    </row>
    <row r="65" spans="4:5" x14ac:dyDescent="0.25">
      <c r="D65" t="s">
        <v>639</v>
      </c>
      <c r="E65">
        <v>0.3</v>
      </c>
    </row>
    <row r="66" spans="4:5" x14ac:dyDescent="0.25">
      <c r="D66" t="s">
        <v>639</v>
      </c>
      <c r="E66">
        <v>0.3</v>
      </c>
    </row>
    <row r="67" spans="4:5" x14ac:dyDescent="0.25">
      <c r="D67" t="s">
        <v>639</v>
      </c>
      <c r="E67">
        <v>0.32</v>
      </c>
    </row>
    <row r="68" spans="4:5" x14ac:dyDescent="0.25">
      <c r="D68" t="s">
        <v>639</v>
      </c>
      <c r="E68">
        <v>0.33</v>
      </c>
    </row>
    <row r="69" spans="4:5" x14ac:dyDescent="0.25">
      <c r="D69" t="s">
        <v>639</v>
      </c>
      <c r="E69">
        <v>0.33</v>
      </c>
    </row>
    <row r="70" spans="4:5" x14ac:dyDescent="0.25">
      <c r="D70" t="s">
        <v>639</v>
      </c>
      <c r="E70">
        <v>0.33</v>
      </c>
    </row>
    <row r="71" spans="4:5" x14ac:dyDescent="0.25">
      <c r="D71" t="s">
        <v>639</v>
      </c>
      <c r="E71">
        <v>0.34899999999999998</v>
      </c>
    </row>
    <row r="72" spans="4:5" x14ac:dyDescent="0.25">
      <c r="D72" t="s">
        <v>639</v>
      </c>
      <c r="E72">
        <v>0.34899999999999998</v>
      </c>
    </row>
    <row r="73" spans="4:5" x14ac:dyDescent="0.25">
      <c r="D73" t="s">
        <v>639</v>
      </c>
      <c r="E73">
        <v>0.36</v>
      </c>
    </row>
    <row r="74" spans="4:5" x14ac:dyDescent="0.25">
      <c r="D74" t="s">
        <v>639</v>
      </c>
      <c r="E74">
        <v>0.36</v>
      </c>
    </row>
    <row r="75" spans="4:5" x14ac:dyDescent="0.25">
      <c r="D75" t="s">
        <v>639</v>
      </c>
      <c r="E75">
        <v>0.3644</v>
      </c>
    </row>
    <row r="76" spans="4:5" x14ac:dyDescent="0.25">
      <c r="D76" t="s">
        <v>639</v>
      </c>
      <c r="E76">
        <v>0.38</v>
      </c>
    </row>
    <row r="77" spans="4:5" x14ac:dyDescent="0.25">
      <c r="D77" t="s">
        <v>639</v>
      </c>
      <c r="E77">
        <v>0.3871</v>
      </c>
    </row>
    <row r="78" spans="4:5" x14ac:dyDescent="0.25">
      <c r="D78" t="s">
        <v>639</v>
      </c>
      <c r="E78">
        <v>0.4</v>
      </c>
    </row>
    <row r="79" spans="4:5" x14ac:dyDescent="0.25">
      <c r="D79" t="s">
        <v>639</v>
      </c>
      <c r="E79">
        <v>0.4</v>
      </c>
    </row>
    <row r="80" spans="4:5" x14ac:dyDescent="0.25">
      <c r="D80" t="s">
        <v>639</v>
      </c>
      <c r="E80">
        <v>0.4</v>
      </c>
    </row>
    <row r="81" spans="4:5" x14ac:dyDescent="0.25">
      <c r="D81" t="s">
        <v>639</v>
      </c>
      <c r="E81">
        <v>0.4</v>
      </c>
    </row>
    <row r="82" spans="4:5" x14ac:dyDescent="0.25">
      <c r="D82" t="s">
        <v>639</v>
      </c>
      <c r="E82">
        <v>0.40739999999999998</v>
      </c>
    </row>
    <row r="83" spans="4:5" x14ac:dyDescent="0.25">
      <c r="D83" t="s">
        <v>639</v>
      </c>
      <c r="E83">
        <v>0.42</v>
      </c>
    </row>
    <row r="84" spans="4:5" x14ac:dyDescent="0.25">
      <c r="D84" t="s">
        <v>639</v>
      </c>
      <c r="E84">
        <v>0.45660000000000001</v>
      </c>
    </row>
    <row r="85" spans="4:5" x14ac:dyDescent="0.25">
      <c r="D85" t="s">
        <v>639</v>
      </c>
      <c r="E85">
        <v>0.48</v>
      </c>
    </row>
    <row r="86" spans="4:5" x14ac:dyDescent="0.25">
      <c r="D86" t="s">
        <v>639</v>
      </c>
      <c r="E86">
        <v>0.48</v>
      </c>
    </row>
    <row r="87" spans="4:5" x14ac:dyDescent="0.25">
      <c r="D87" t="s">
        <v>639</v>
      </c>
      <c r="E87">
        <v>0.5</v>
      </c>
    </row>
    <row r="88" spans="4:5" x14ac:dyDescent="0.25">
      <c r="D88" t="s">
        <v>639</v>
      </c>
      <c r="E88">
        <v>0.5</v>
      </c>
    </row>
    <row r="89" spans="4:5" x14ac:dyDescent="0.25">
      <c r="D89" t="s">
        <v>639</v>
      </c>
      <c r="E89">
        <v>0.5</v>
      </c>
    </row>
    <row r="90" spans="4:5" x14ac:dyDescent="0.25">
      <c r="D90" t="s">
        <v>639</v>
      </c>
      <c r="E90">
        <v>0.5</v>
      </c>
    </row>
    <row r="91" spans="4:5" x14ac:dyDescent="0.25">
      <c r="D91" t="s">
        <v>639</v>
      </c>
      <c r="E91">
        <v>0.5</v>
      </c>
    </row>
    <row r="92" spans="4:5" x14ac:dyDescent="0.25">
      <c r="D92" t="s">
        <v>639</v>
      </c>
      <c r="E92">
        <v>0.5</v>
      </c>
    </row>
    <row r="93" spans="4:5" x14ac:dyDescent="0.25">
      <c r="D93" t="s">
        <v>639</v>
      </c>
      <c r="E93">
        <v>0.5</v>
      </c>
    </row>
    <row r="94" spans="4:5" x14ac:dyDescent="0.25">
      <c r="D94" t="s">
        <v>639</v>
      </c>
      <c r="E94">
        <v>0.5</v>
      </c>
    </row>
    <row r="95" spans="4:5" x14ac:dyDescent="0.25">
      <c r="D95" t="s">
        <v>639</v>
      </c>
      <c r="E95">
        <v>0.5</v>
      </c>
    </row>
    <row r="96" spans="4:5" x14ac:dyDescent="0.25">
      <c r="D96" t="s">
        <v>639</v>
      </c>
      <c r="E96">
        <v>0.5</v>
      </c>
    </row>
    <row r="97" spans="4:5" x14ac:dyDescent="0.25">
      <c r="D97" t="s">
        <v>639</v>
      </c>
      <c r="E97">
        <v>0.5</v>
      </c>
    </row>
    <row r="98" spans="4:5" x14ac:dyDescent="0.25">
      <c r="D98" t="s">
        <v>639</v>
      </c>
      <c r="E98">
        <v>0.5</v>
      </c>
    </row>
    <row r="99" spans="4:5" x14ac:dyDescent="0.25">
      <c r="D99" t="s">
        <v>639</v>
      </c>
      <c r="E99">
        <v>0.5</v>
      </c>
    </row>
    <row r="100" spans="4:5" x14ac:dyDescent="0.25">
      <c r="D100" t="s">
        <v>639</v>
      </c>
      <c r="E100">
        <v>0.5</v>
      </c>
    </row>
    <row r="101" spans="4:5" x14ac:dyDescent="0.25">
      <c r="D101" t="s">
        <v>639</v>
      </c>
      <c r="E101">
        <v>0.5</v>
      </c>
    </row>
    <row r="102" spans="4:5" x14ac:dyDescent="0.25">
      <c r="D102" t="s">
        <v>639</v>
      </c>
      <c r="E102">
        <v>0.5</v>
      </c>
    </row>
    <row r="103" spans="4:5" x14ac:dyDescent="0.25">
      <c r="D103" t="s">
        <v>639</v>
      </c>
      <c r="E103">
        <v>0.5</v>
      </c>
    </row>
    <row r="104" spans="4:5" x14ac:dyDescent="0.25">
      <c r="D104" t="s">
        <v>639</v>
      </c>
      <c r="E104">
        <v>0.5</v>
      </c>
    </row>
    <row r="105" spans="4:5" x14ac:dyDescent="0.25">
      <c r="D105" t="s">
        <v>639</v>
      </c>
      <c r="E105">
        <v>0.5</v>
      </c>
    </row>
    <row r="106" spans="4:5" x14ac:dyDescent="0.25">
      <c r="D106" t="s">
        <v>639</v>
      </c>
      <c r="E106">
        <v>0.5</v>
      </c>
    </row>
    <row r="107" spans="4:5" x14ac:dyDescent="0.25">
      <c r="D107" t="s">
        <v>639</v>
      </c>
      <c r="E107">
        <v>0.5</v>
      </c>
    </row>
    <row r="108" spans="4:5" x14ac:dyDescent="0.25">
      <c r="D108" t="s">
        <v>639</v>
      </c>
      <c r="E108">
        <v>0.5</v>
      </c>
    </row>
    <row r="109" spans="4:5" x14ac:dyDescent="0.25">
      <c r="D109" t="s">
        <v>639</v>
      </c>
      <c r="E109">
        <v>0.5</v>
      </c>
    </row>
    <row r="110" spans="4:5" x14ac:dyDescent="0.25">
      <c r="D110" t="s">
        <v>639</v>
      </c>
      <c r="E110">
        <v>0.5</v>
      </c>
    </row>
    <row r="111" spans="4:5" x14ac:dyDescent="0.25">
      <c r="D111" t="s">
        <v>639</v>
      </c>
      <c r="E111">
        <v>0.5</v>
      </c>
    </row>
    <row r="112" spans="4:5" x14ac:dyDescent="0.25">
      <c r="D112" t="s">
        <v>639</v>
      </c>
      <c r="E112">
        <v>0.5</v>
      </c>
    </row>
    <row r="113" spans="4:5" x14ac:dyDescent="0.25">
      <c r="D113" t="s">
        <v>639</v>
      </c>
      <c r="E113">
        <v>0.5</v>
      </c>
    </row>
    <row r="114" spans="4:5" x14ac:dyDescent="0.25">
      <c r="D114" t="s">
        <v>639</v>
      </c>
      <c r="E114">
        <v>0.5</v>
      </c>
    </row>
    <row r="115" spans="4:5" x14ac:dyDescent="0.25">
      <c r="D115" t="s">
        <v>639</v>
      </c>
      <c r="E115">
        <v>0.5</v>
      </c>
    </row>
    <row r="116" spans="4:5" x14ac:dyDescent="0.25">
      <c r="D116" t="s">
        <v>639</v>
      </c>
      <c r="E116">
        <v>0.5</v>
      </c>
    </row>
    <row r="117" spans="4:5" x14ac:dyDescent="0.25">
      <c r="D117" t="s">
        <v>639</v>
      </c>
      <c r="E117">
        <v>0.5</v>
      </c>
    </row>
    <row r="118" spans="4:5" x14ac:dyDescent="0.25">
      <c r="D118" t="s">
        <v>639</v>
      </c>
      <c r="E118">
        <v>0.5</v>
      </c>
    </row>
    <row r="119" spans="4:5" x14ac:dyDescent="0.25">
      <c r="D119" t="s">
        <v>639</v>
      </c>
      <c r="E119">
        <v>0.5</v>
      </c>
    </row>
    <row r="120" spans="4:5" x14ac:dyDescent="0.25">
      <c r="D120" t="s">
        <v>639</v>
      </c>
      <c r="E120">
        <v>0.5</v>
      </c>
    </row>
    <row r="121" spans="4:5" x14ac:dyDescent="0.25">
      <c r="D121" t="s">
        <v>641</v>
      </c>
      <c r="E121">
        <v>0.5</v>
      </c>
    </row>
    <row r="122" spans="4:5" x14ac:dyDescent="0.25">
      <c r="D122" t="s">
        <v>641</v>
      </c>
      <c r="E122">
        <v>0.5</v>
      </c>
    </row>
    <row r="123" spans="4:5" x14ac:dyDescent="0.25">
      <c r="D123" t="s">
        <v>641</v>
      </c>
      <c r="E123">
        <v>0.5</v>
      </c>
    </row>
    <row r="124" spans="4:5" x14ac:dyDescent="0.25">
      <c r="D124" t="s">
        <v>641</v>
      </c>
      <c r="E124">
        <v>0.5</v>
      </c>
    </row>
    <row r="125" spans="4:5" x14ac:dyDescent="0.25">
      <c r="D125" t="s">
        <v>641</v>
      </c>
      <c r="E125">
        <v>0.5</v>
      </c>
    </row>
    <row r="126" spans="4:5" x14ac:dyDescent="0.25">
      <c r="D126" t="s">
        <v>641</v>
      </c>
      <c r="E126">
        <v>0.5</v>
      </c>
    </row>
    <row r="127" spans="4:5" x14ac:dyDescent="0.25">
      <c r="D127" t="s">
        <v>641</v>
      </c>
      <c r="E127">
        <v>0.5</v>
      </c>
    </row>
    <row r="128" spans="4:5" x14ac:dyDescent="0.25">
      <c r="D128" t="s">
        <v>641</v>
      </c>
      <c r="E128">
        <v>0.5</v>
      </c>
    </row>
    <row r="129" spans="4:5" x14ac:dyDescent="0.25">
      <c r="D129" t="s">
        <v>641</v>
      </c>
      <c r="E129">
        <v>0.5</v>
      </c>
    </row>
    <row r="130" spans="4:5" x14ac:dyDescent="0.25">
      <c r="D130" t="s">
        <v>641</v>
      </c>
      <c r="E130">
        <v>0.5</v>
      </c>
    </row>
    <row r="131" spans="4:5" x14ac:dyDescent="0.25">
      <c r="D131" t="s">
        <v>641</v>
      </c>
      <c r="E131">
        <v>0.5</v>
      </c>
    </row>
    <row r="132" spans="4:5" x14ac:dyDescent="0.25">
      <c r="D132" t="s">
        <v>641</v>
      </c>
      <c r="E132">
        <v>0.5</v>
      </c>
    </row>
    <row r="133" spans="4:5" x14ac:dyDescent="0.25">
      <c r="D133" t="s">
        <v>641</v>
      </c>
      <c r="E133">
        <v>0.5</v>
      </c>
    </row>
    <row r="134" spans="4:5" x14ac:dyDescent="0.25">
      <c r="D134" t="s">
        <v>641</v>
      </c>
      <c r="E134">
        <v>0.5</v>
      </c>
    </row>
    <row r="135" spans="4:5" x14ac:dyDescent="0.25">
      <c r="D135" t="s">
        <v>641</v>
      </c>
      <c r="E135">
        <v>0.5</v>
      </c>
    </row>
    <row r="136" spans="4:5" x14ac:dyDescent="0.25">
      <c r="D136" t="s">
        <v>641</v>
      </c>
      <c r="E136">
        <v>0.5</v>
      </c>
    </row>
    <row r="137" spans="4:5" x14ac:dyDescent="0.25">
      <c r="D137" t="s">
        <v>641</v>
      </c>
      <c r="E137">
        <v>0.5</v>
      </c>
    </row>
    <row r="138" spans="4:5" x14ac:dyDescent="0.25">
      <c r="D138" t="s">
        <v>641</v>
      </c>
      <c r="E138">
        <v>0.5</v>
      </c>
    </row>
    <row r="139" spans="4:5" x14ac:dyDescent="0.25">
      <c r="D139" t="s">
        <v>641</v>
      </c>
      <c r="E139">
        <v>0.5</v>
      </c>
    </row>
    <row r="140" spans="4:5" x14ac:dyDescent="0.25">
      <c r="D140" t="s">
        <v>641</v>
      </c>
      <c r="E140">
        <v>0.5</v>
      </c>
    </row>
    <row r="141" spans="4:5" x14ac:dyDescent="0.25">
      <c r="D141" t="s">
        <v>641</v>
      </c>
      <c r="E141">
        <v>0.5</v>
      </c>
    </row>
    <row r="142" spans="4:5" x14ac:dyDescent="0.25">
      <c r="D142" t="s">
        <v>641</v>
      </c>
      <c r="E142">
        <v>0.5</v>
      </c>
    </row>
    <row r="143" spans="4:5" x14ac:dyDescent="0.25">
      <c r="D143" t="s">
        <v>641</v>
      </c>
      <c r="E143">
        <v>0.5</v>
      </c>
    </row>
    <row r="144" spans="4:5" x14ac:dyDescent="0.25">
      <c r="D144" t="s">
        <v>641</v>
      </c>
      <c r="E144">
        <v>0.5</v>
      </c>
    </row>
    <row r="145" spans="4:5" x14ac:dyDescent="0.25">
      <c r="D145" t="s">
        <v>641</v>
      </c>
      <c r="E145">
        <v>0.5</v>
      </c>
    </row>
    <row r="146" spans="4:5" x14ac:dyDescent="0.25">
      <c r="D146" t="s">
        <v>641</v>
      </c>
      <c r="E146">
        <v>0.503</v>
      </c>
    </row>
    <row r="147" spans="4:5" x14ac:dyDescent="0.25">
      <c r="D147" t="s">
        <v>641</v>
      </c>
      <c r="E147">
        <v>0.55000000000000004</v>
      </c>
    </row>
    <row r="148" spans="4:5" x14ac:dyDescent="0.25">
      <c r="D148" t="s">
        <v>641</v>
      </c>
      <c r="E148">
        <v>0.6</v>
      </c>
    </row>
    <row r="149" spans="4:5" x14ac:dyDescent="0.25">
      <c r="D149" t="s">
        <v>641</v>
      </c>
      <c r="E149">
        <v>0.6</v>
      </c>
    </row>
    <row r="150" spans="4:5" x14ac:dyDescent="0.25">
      <c r="D150" t="s">
        <v>641</v>
      </c>
      <c r="E150">
        <v>0.6</v>
      </c>
    </row>
    <row r="151" spans="4:5" x14ac:dyDescent="0.25">
      <c r="D151" t="s">
        <v>641</v>
      </c>
      <c r="E151">
        <v>0.6</v>
      </c>
    </row>
    <row r="152" spans="4:5" x14ac:dyDescent="0.25">
      <c r="D152" t="s">
        <v>641</v>
      </c>
      <c r="E152">
        <v>0.6</v>
      </c>
    </row>
    <row r="153" spans="4:5" x14ac:dyDescent="0.25">
      <c r="D153" t="s">
        <v>641</v>
      </c>
      <c r="E153">
        <v>0.66</v>
      </c>
    </row>
    <row r="154" spans="4:5" x14ac:dyDescent="0.25">
      <c r="D154" t="s">
        <v>641</v>
      </c>
      <c r="E154">
        <v>0.7</v>
      </c>
    </row>
    <row r="155" spans="4:5" x14ac:dyDescent="0.25">
      <c r="D155" t="s">
        <v>641</v>
      </c>
      <c r="E155">
        <v>0.7</v>
      </c>
    </row>
    <row r="156" spans="4:5" x14ac:dyDescent="0.25">
      <c r="D156" t="s">
        <v>641</v>
      </c>
      <c r="E156">
        <v>0.7</v>
      </c>
    </row>
    <row r="157" spans="4:5" x14ac:dyDescent="0.25">
      <c r="D157" t="s">
        <v>641</v>
      </c>
      <c r="E157">
        <v>0.7</v>
      </c>
    </row>
    <row r="158" spans="4:5" x14ac:dyDescent="0.25">
      <c r="D158" t="s">
        <v>641</v>
      </c>
      <c r="E158">
        <v>0.7</v>
      </c>
    </row>
    <row r="159" spans="4:5" x14ac:dyDescent="0.25">
      <c r="D159" t="s">
        <v>641</v>
      </c>
      <c r="E159">
        <v>0.7</v>
      </c>
    </row>
    <row r="160" spans="4:5" x14ac:dyDescent="0.25">
      <c r="D160" t="s">
        <v>641</v>
      </c>
      <c r="E160">
        <v>0.7</v>
      </c>
    </row>
    <row r="161" spans="4:5" x14ac:dyDescent="0.25">
      <c r="D161" t="s">
        <v>641</v>
      </c>
      <c r="E161">
        <v>0.75</v>
      </c>
    </row>
    <row r="162" spans="4:5" x14ac:dyDescent="0.25">
      <c r="D162" t="s">
        <v>641</v>
      </c>
      <c r="E162">
        <v>0.75</v>
      </c>
    </row>
    <row r="163" spans="4:5" x14ac:dyDescent="0.25">
      <c r="D163" t="s">
        <v>641</v>
      </c>
      <c r="E163">
        <v>0.75</v>
      </c>
    </row>
    <row r="164" spans="4:5" x14ac:dyDescent="0.25">
      <c r="D164" t="s">
        <v>641</v>
      </c>
      <c r="E164">
        <v>0.75</v>
      </c>
    </row>
    <row r="165" spans="4:5" x14ac:dyDescent="0.25">
      <c r="D165" t="s">
        <v>641</v>
      </c>
      <c r="E165">
        <v>0.75</v>
      </c>
    </row>
    <row r="166" spans="4:5" x14ac:dyDescent="0.25">
      <c r="D166" t="s">
        <v>641</v>
      </c>
      <c r="E166">
        <v>0.78</v>
      </c>
    </row>
    <row r="167" spans="4:5" x14ac:dyDescent="0.25">
      <c r="D167" t="s">
        <v>641</v>
      </c>
      <c r="E167">
        <v>0.8</v>
      </c>
    </row>
    <row r="168" spans="4:5" x14ac:dyDescent="0.25">
      <c r="D168" t="s">
        <v>641</v>
      </c>
      <c r="E168">
        <v>0.8</v>
      </c>
    </row>
    <row r="169" spans="4:5" x14ac:dyDescent="0.25">
      <c r="D169" t="s">
        <v>641</v>
      </c>
      <c r="E169">
        <v>0.9</v>
      </c>
    </row>
    <row r="170" spans="4:5" x14ac:dyDescent="0.25">
      <c r="D170" t="s">
        <v>641</v>
      </c>
      <c r="E170">
        <v>1</v>
      </c>
    </row>
    <row r="171" spans="4:5" x14ac:dyDescent="0.25">
      <c r="D171" t="s">
        <v>641</v>
      </c>
      <c r="E171">
        <v>1</v>
      </c>
    </row>
    <row r="172" spans="4:5" x14ac:dyDescent="0.25">
      <c r="D172" t="s">
        <v>641</v>
      </c>
      <c r="E172">
        <v>1</v>
      </c>
    </row>
    <row r="173" spans="4:5" x14ac:dyDescent="0.25">
      <c r="D173" t="s">
        <v>641</v>
      </c>
      <c r="E173">
        <v>1</v>
      </c>
    </row>
    <row r="174" spans="4:5" x14ac:dyDescent="0.25">
      <c r="D174" t="s">
        <v>641</v>
      </c>
      <c r="E174">
        <v>1</v>
      </c>
    </row>
    <row r="175" spans="4:5" x14ac:dyDescent="0.25">
      <c r="D175" t="s">
        <v>641</v>
      </c>
      <c r="E175">
        <v>1</v>
      </c>
    </row>
    <row r="176" spans="4:5" x14ac:dyDescent="0.25">
      <c r="D176" t="s">
        <v>641</v>
      </c>
      <c r="E176">
        <v>1</v>
      </c>
    </row>
    <row r="177" spans="4:5" x14ac:dyDescent="0.25">
      <c r="D177" t="s">
        <v>641</v>
      </c>
      <c r="E177">
        <v>1</v>
      </c>
    </row>
    <row r="178" spans="4:5" x14ac:dyDescent="0.25">
      <c r="D178" t="s">
        <v>641</v>
      </c>
      <c r="E178">
        <v>1</v>
      </c>
    </row>
    <row r="179" spans="4:5" x14ac:dyDescent="0.25">
      <c r="D179" t="s">
        <v>641</v>
      </c>
      <c r="E179">
        <v>1</v>
      </c>
    </row>
    <row r="180" spans="4:5" x14ac:dyDescent="0.25">
      <c r="D180" t="s">
        <v>641</v>
      </c>
      <c r="E180">
        <v>1</v>
      </c>
    </row>
    <row r="181" spans="4:5" x14ac:dyDescent="0.25">
      <c r="D181" t="s">
        <v>642</v>
      </c>
      <c r="E181">
        <v>1</v>
      </c>
    </row>
    <row r="182" spans="4:5" x14ac:dyDescent="0.25">
      <c r="D182" t="s">
        <v>642</v>
      </c>
      <c r="E182">
        <v>1</v>
      </c>
    </row>
    <row r="183" spans="4:5" x14ac:dyDescent="0.25">
      <c r="D183" t="s">
        <v>642</v>
      </c>
      <c r="E183">
        <v>1</v>
      </c>
    </row>
    <row r="184" spans="4:5" x14ac:dyDescent="0.25">
      <c r="D184" t="s">
        <v>642</v>
      </c>
      <c r="E184">
        <v>1</v>
      </c>
    </row>
    <row r="185" spans="4:5" x14ac:dyDescent="0.25">
      <c r="D185" t="s">
        <v>642</v>
      </c>
      <c r="E185">
        <v>1</v>
      </c>
    </row>
    <row r="186" spans="4:5" x14ac:dyDescent="0.25">
      <c r="D186" t="s">
        <v>642</v>
      </c>
      <c r="E186">
        <v>1</v>
      </c>
    </row>
    <row r="187" spans="4:5" x14ac:dyDescent="0.25">
      <c r="D187" t="s">
        <v>642</v>
      </c>
      <c r="E187">
        <v>1</v>
      </c>
    </row>
    <row r="188" spans="4:5" x14ac:dyDescent="0.25">
      <c r="D188" t="s">
        <v>642</v>
      </c>
      <c r="E188">
        <v>1</v>
      </c>
    </row>
    <row r="189" spans="4:5" x14ac:dyDescent="0.25">
      <c r="D189" t="s">
        <v>642</v>
      </c>
      <c r="E189">
        <v>1</v>
      </c>
    </row>
    <row r="190" spans="4:5" x14ac:dyDescent="0.25">
      <c r="D190" t="s">
        <v>642</v>
      </c>
      <c r="E190">
        <v>1</v>
      </c>
    </row>
    <row r="191" spans="4:5" x14ac:dyDescent="0.25">
      <c r="D191" t="s">
        <v>642</v>
      </c>
      <c r="E191">
        <v>1</v>
      </c>
    </row>
    <row r="192" spans="4:5" x14ac:dyDescent="0.25">
      <c r="D192" t="s">
        <v>642</v>
      </c>
      <c r="E192">
        <v>1</v>
      </c>
    </row>
    <row r="193" spans="4:5" x14ac:dyDescent="0.25">
      <c r="D193" t="s">
        <v>642</v>
      </c>
      <c r="E193">
        <v>1</v>
      </c>
    </row>
    <row r="194" spans="4:5" x14ac:dyDescent="0.25">
      <c r="D194" t="s">
        <v>642</v>
      </c>
      <c r="E194">
        <v>1</v>
      </c>
    </row>
    <row r="195" spans="4:5" x14ac:dyDescent="0.25">
      <c r="D195" t="s">
        <v>642</v>
      </c>
      <c r="E195">
        <v>1</v>
      </c>
    </row>
    <row r="196" spans="4:5" x14ac:dyDescent="0.25">
      <c r="D196" t="s">
        <v>642</v>
      </c>
      <c r="E196">
        <v>1</v>
      </c>
    </row>
    <row r="197" spans="4:5" x14ac:dyDescent="0.25">
      <c r="D197" t="s">
        <v>642</v>
      </c>
      <c r="E197">
        <v>1</v>
      </c>
    </row>
    <row r="198" spans="4:5" x14ac:dyDescent="0.25">
      <c r="D198" t="s">
        <v>642</v>
      </c>
      <c r="E198">
        <v>1</v>
      </c>
    </row>
    <row r="199" spans="4:5" x14ac:dyDescent="0.25">
      <c r="D199" t="s">
        <v>642</v>
      </c>
      <c r="E199">
        <v>1</v>
      </c>
    </row>
    <row r="200" spans="4:5" x14ac:dyDescent="0.25">
      <c r="D200" t="s">
        <v>642</v>
      </c>
      <c r="E200">
        <v>1</v>
      </c>
    </row>
    <row r="201" spans="4:5" x14ac:dyDescent="0.25">
      <c r="D201" t="s">
        <v>642</v>
      </c>
      <c r="E201">
        <v>1</v>
      </c>
    </row>
    <row r="202" spans="4:5" x14ac:dyDescent="0.25">
      <c r="D202" t="s">
        <v>642</v>
      </c>
      <c r="E202">
        <v>1</v>
      </c>
    </row>
    <row r="203" spans="4:5" x14ac:dyDescent="0.25">
      <c r="D203" t="s">
        <v>642</v>
      </c>
      <c r="E203">
        <v>1</v>
      </c>
    </row>
    <row r="204" spans="4:5" x14ac:dyDescent="0.25">
      <c r="D204" t="s">
        <v>642</v>
      </c>
      <c r="E204">
        <v>1</v>
      </c>
    </row>
    <row r="205" spans="4:5" x14ac:dyDescent="0.25">
      <c r="D205" t="s">
        <v>642</v>
      </c>
      <c r="E205">
        <v>1</v>
      </c>
    </row>
    <row r="206" spans="4:5" x14ac:dyDescent="0.25">
      <c r="D206" t="s">
        <v>642</v>
      </c>
      <c r="E206">
        <v>1</v>
      </c>
    </row>
    <row r="207" spans="4:5" x14ac:dyDescent="0.25">
      <c r="D207" t="s">
        <v>642</v>
      </c>
      <c r="E207">
        <v>1</v>
      </c>
    </row>
    <row r="208" spans="4:5" x14ac:dyDescent="0.25">
      <c r="D208" t="s">
        <v>642</v>
      </c>
      <c r="E208">
        <v>1</v>
      </c>
    </row>
    <row r="209" spans="4:5" x14ac:dyDescent="0.25">
      <c r="D209" t="s">
        <v>642</v>
      </c>
      <c r="E209">
        <v>1</v>
      </c>
    </row>
    <row r="210" spans="4:5" x14ac:dyDescent="0.25">
      <c r="D210" t="s">
        <v>642</v>
      </c>
      <c r="E210">
        <v>1</v>
      </c>
    </row>
    <row r="211" spans="4:5" x14ac:dyDescent="0.25">
      <c r="D211" t="s">
        <v>642</v>
      </c>
      <c r="E211">
        <v>1</v>
      </c>
    </row>
    <row r="212" spans="4:5" x14ac:dyDescent="0.25">
      <c r="D212" t="s">
        <v>642</v>
      </c>
      <c r="E212">
        <v>1</v>
      </c>
    </row>
    <row r="213" spans="4:5" x14ac:dyDescent="0.25">
      <c r="D213" t="s">
        <v>642</v>
      </c>
      <c r="E213">
        <v>1</v>
      </c>
    </row>
    <row r="214" spans="4:5" x14ac:dyDescent="0.25">
      <c r="D214" t="s">
        <v>642</v>
      </c>
      <c r="E214">
        <v>1</v>
      </c>
    </row>
    <row r="215" spans="4:5" x14ac:dyDescent="0.25">
      <c r="D215" t="s">
        <v>642</v>
      </c>
      <c r="E215">
        <v>1</v>
      </c>
    </row>
    <row r="216" spans="4:5" x14ac:dyDescent="0.25">
      <c r="D216" t="s">
        <v>642</v>
      </c>
      <c r="E216">
        <v>1</v>
      </c>
    </row>
    <row r="217" spans="4:5" x14ac:dyDescent="0.25">
      <c r="D217" t="s">
        <v>642</v>
      </c>
      <c r="E217">
        <v>1</v>
      </c>
    </row>
    <row r="218" spans="4:5" x14ac:dyDescent="0.25">
      <c r="D218" t="s">
        <v>642</v>
      </c>
      <c r="E218">
        <v>1</v>
      </c>
    </row>
    <row r="219" spans="4:5" x14ac:dyDescent="0.25">
      <c r="D219" t="s">
        <v>642</v>
      </c>
      <c r="E219">
        <v>1</v>
      </c>
    </row>
    <row r="220" spans="4:5" x14ac:dyDescent="0.25">
      <c r="D220" t="s">
        <v>642</v>
      </c>
      <c r="E220">
        <v>1</v>
      </c>
    </row>
    <row r="221" spans="4:5" x14ac:dyDescent="0.25">
      <c r="D221" t="s">
        <v>642</v>
      </c>
      <c r="E221">
        <v>1</v>
      </c>
    </row>
    <row r="222" spans="4:5" x14ac:dyDescent="0.25">
      <c r="D222" t="s">
        <v>642</v>
      </c>
      <c r="E222">
        <v>1</v>
      </c>
    </row>
    <row r="223" spans="4:5" x14ac:dyDescent="0.25">
      <c r="D223" t="s">
        <v>642</v>
      </c>
      <c r="E223">
        <v>1</v>
      </c>
    </row>
    <row r="224" spans="4:5" x14ac:dyDescent="0.25">
      <c r="D224" t="s">
        <v>642</v>
      </c>
      <c r="E224">
        <v>1</v>
      </c>
    </row>
    <row r="225" spans="4:5" x14ac:dyDescent="0.25">
      <c r="D225" t="s">
        <v>642</v>
      </c>
      <c r="E225">
        <v>1</v>
      </c>
    </row>
    <row r="226" spans="4:5" x14ac:dyDescent="0.25">
      <c r="D226" t="s">
        <v>642</v>
      </c>
      <c r="E226">
        <v>1</v>
      </c>
    </row>
    <row r="227" spans="4:5" x14ac:dyDescent="0.25">
      <c r="D227" t="s">
        <v>642</v>
      </c>
      <c r="E227">
        <v>1</v>
      </c>
    </row>
    <row r="228" spans="4:5" x14ac:dyDescent="0.25">
      <c r="D228" t="s">
        <v>642</v>
      </c>
      <c r="E228">
        <v>1</v>
      </c>
    </row>
    <row r="229" spans="4:5" x14ac:dyDescent="0.25">
      <c r="D229" t="s">
        <v>642</v>
      </c>
      <c r="E229">
        <v>1</v>
      </c>
    </row>
    <row r="230" spans="4:5" x14ac:dyDescent="0.25">
      <c r="D230" t="s">
        <v>642</v>
      </c>
      <c r="E230">
        <v>1</v>
      </c>
    </row>
    <row r="231" spans="4:5" x14ac:dyDescent="0.25">
      <c r="D231" t="s">
        <v>642</v>
      </c>
      <c r="E231">
        <v>1</v>
      </c>
    </row>
    <row r="232" spans="4:5" x14ac:dyDescent="0.25">
      <c r="D232" t="s">
        <v>642</v>
      </c>
      <c r="E232">
        <v>1</v>
      </c>
    </row>
    <row r="233" spans="4:5" x14ac:dyDescent="0.25">
      <c r="D233" t="s">
        <v>642</v>
      </c>
      <c r="E233">
        <v>1</v>
      </c>
    </row>
    <row r="234" spans="4:5" x14ac:dyDescent="0.25">
      <c r="D234" t="s">
        <v>642</v>
      </c>
      <c r="E234">
        <v>1</v>
      </c>
    </row>
    <row r="235" spans="4:5" x14ac:dyDescent="0.25">
      <c r="D235" t="s">
        <v>642</v>
      </c>
      <c r="E235">
        <v>1</v>
      </c>
    </row>
    <row r="236" spans="4:5" x14ac:dyDescent="0.25">
      <c r="D236" t="s">
        <v>642</v>
      </c>
      <c r="E236">
        <v>1</v>
      </c>
    </row>
    <row r="237" spans="4:5" x14ac:dyDescent="0.25">
      <c r="D237" t="s">
        <v>642</v>
      </c>
      <c r="E237">
        <v>1</v>
      </c>
    </row>
    <row r="238" spans="4:5" x14ac:dyDescent="0.25">
      <c r="D238" t="s">
        <v>642</v>
      </c>
      <c r="E238">
        <v>1</v>
      </c>
    </row>
    <row r="239" spans="4:5" x14ac:dyDescent="0.25">
      <c r="D239" t="s">
        <v>642</v>
      </c>
      <c r="E239">
        <v>1.2</v>
      </c>
    </row>
    <row r="240" spans="4:5" x14ac:dyDescent="0.25">
      <c r="D240" t="s">
        <v>642</v>
      </c>
      <c r="E240">
        <v>1.25</v>
      </c>
    </row>
    <row r="241" spans="4:5" x14ac:dyDescent="0.25">
      <c r="D241" t="s">
        <v>640</v>
      </c>
      <c r="E241">
        <v>1.25</v>
      </c>
    </row>
    <row r="242" spans="4:5" x14ac:dyDescent="0.25">
      <c r="D242" t="s">
        <v>640</v>
      </c>
      <c r="E242">
        <v>1.3</v>
      </c>
    </row>
    <row r="243" spans="4:5" x14ac:dyDescent="0.25">
      <c r="D243" t="s">
        <v>640</v>
      </c>
      <c r="E243">
        <v>1.3</v>
      </c>
    </row>
    <row r="244" spans="4:5" x14ac:dyDescent="0.25">
      <c r="D244" t="s">
        <v>640</v>
      </c>
      <c r="E244">
        <v>1.3</v>
      </c>
    </row>
    <row r="245" spans="4:5" x14ac:dyDescent="0.25">
      <c r="D245" t="s">
        <v>640</v>
      </c>
      <c r="E245">
        <v>1.3</v>
      </c>
    </row>
    <row r="246" spans="4:5" x14ac:dyDescent="0.25">
      <c r="D246" t="s">
        <v>640</v>
      </c>
      <c r="E246">
        <v>1.4</v>
      </c>
    </row>
    <row r="247" spans="4:5" x14ac:dyDescent="0.25">
      <c r="D247" t="s">
        <v>640</v>
      </c>
      <c r="E247">
        <v>1.5</v>
      </c>
    </row>
    <row r="248" spans="4:5" x14ac:dyDescent="0.25">
      <c r="D248" t="s">
        <v>640</v>
      </c>
      <c r="E248">
        <v>1.5</v>
      </c>
    </row>
    <row r="249" spans="4:5" x14ac:dyDescent="0.25">
      <c r="D249" t="s">
        <v>640</v>
      </c>
      <c r="E249">
        <v>1.5</v>
      </c>
    </row>
    <row r="250" spans="4:5" x14ac:dyDescent="0.25">
      <c r="D250" t="s">
        <v>640</v>
      </c>
      <c r="E250">
        <v>1.5</v>
      </c>
    </row>
    <row r="251" spans="4:5" x14ac:dyDescent="0.25">
      <c r="D251" t="s">
        <v>640</v>
      </c>
      <c r="E251">
        <v>1.5</v>
      </c>
    </row>
    <row r="252" spans="4:5" x14ac:dyDescent="0.25">
      <c r="D252" t="s">
        <v>640</v>
      </c>
      <c r="E252">
        <v>1.5</v>
      </c>
    </row>
    <row r="253" spans="4:5" x14ac:dyDescent="0.25">
      <c r="D253" t="s">
        <v>640</v>
      </c>
      <c r="E253">
        <v>1.5</v>
      </c>
    </row>
    <row r="254" spans="4:5" x14ac:dyDescent="0.25">
      <c r="D254" t="s">
        <v>640</v>
      </c>
      <c r="E254">
        <v>1.5</v>
      </c>
    </row>
    <row r="255" spans="4:5" x14ac:dyDescent="0.25">
      <c r="D255" t="s">
        <v>640</v>
      </c>
      <c r="E255">
        <v>1.5</v>
      </c>
    </row>
    <row r="256" spans="4:5" x14ac:dyDescent="0.25">
      <c r="D256" t="s">
        <v>640</v>
      </c>
      <c r="E256">
        <v>1.5</v>
      </c>
    </row>
    <row r="257" spans="4:5" x14ac:dyDescent="0.25">
      <c r="D257" t="s">
        <v>640</v>
      </c>
      <c r="E257">
        <v>1.5</v>
      </c>
    </row>
    <row r="258" spans="4:5" x14ac:dyDescent="0.25">
      <c r="D258" t="s">
        <v>640</v>
      </c>
      <c r="E258">
        <v>1.5</v>
      </c>
    </row>
    <row r="259" spans="4:5" x14ac:dyDescent="0.25">
      <c r="D259" t="s">
        <v>640</v>
      </c>
      <c r="E259">
        <v>1.5</v>
      </c>
    </row>
    <row r="260" spans="4:5" x14ac:dyDescent="0.25">
      <c r="D260" t="s">
        <v>640</v>
      </c>
      <c r="E260">
        <v>1.5</v>
      </c>
    </row>
    <row r="261" spans="4:5" x14ac:dyDescent="0.25">
      <c r="D261" t="s">
        <v>640</v>
      </c>
      <c r="E261">
        <v>1.5</v>
      </c>
    </row>
    <row r="262" spans="4:5" x14ac:dyDescent="0.25">
      <c r="D262" t="s">
        <v>640</v>
      </c>
      <c r="E262">
        <v>1.5</v>
      </c>
    </row>
    <row r="263" spans="4:5" x14ac:dyDescent="0.25">
      <c r="D263" t="s">
        <v>640</v>
      </c>
      <c r="E263">
        <v>1.5</v>
      </c>
    </row>
    <row r="264" spans="4:5" x14ac:dyDescent="0.25">
      <c r="D264" t="s">
        <v>640</v>
      </c>
      <c r="E264">
        <v>1.5</v>
      </c>
    </row>
    <row r="265" spans="4:5" x14ac:dyDescent="0.25">
      <c r="D265" t="s">
        <v>640</v>
      </c>
      <c r="E265">
        <v>1.52</v>
      </c>
    </row>
    <row r="266" spans="4:5" x14ac:dyDescent="0.25">
      <c r="D266" t="s">
        <v>640</v>
      </c>
      <c r="E266">
        <v>1.65</v>
      </c>
    </row>
    <row r="267" spans="4:5" x14ac:dyDescent="0.25">
      <c r="D267" t="s">
        <v>640</v>
      </c>
      <c r="E267">
        <v>1.8</v>
      </c>
    </row>
    <row r="268" spans="4:5" x14ac:dyDescent="0.25">
      <c r="D268" t="s">
        <v>640</v>
      </c>
      <c r="E268">
        <v>2</v>
      </c>
    </row>
    <row r="269" spans="4:5" x14ac:dyDescent="0.25">
      <c r="D269" t="s">
        <v>640</v>
      </c>
      <c r="E269">
        <v>2</v>
      </c>
    </row>
    <row r="270" spans="4:5" x14ac:dyDescent="0.25">
      <c r="D270" t="s">
        <v>640</v>
      </c>
      <c r="E270">
        <v>2</v>
      </c>
    </row>
    <row r="271" spans="4:5" x14ac:dyDescent="0.25">
      <c r="D271" t="s">
        <v>640</v>
      </c>
      <c r="E271">
        <v>2</v>
      </c>
    </row>
    <row r="272" spans="4:5" x14ac:dyDescent="0.25">
      <c r="D272" t="s">
        <v>640</v>
      </c>
      <c r="E272">
        <v>2</v>
      </c>
    </row>
    <row r="273" spans="4:5" x14ac:dyDescent="0.25">
      <c r="D273" t="s">
        <v>640</v>
      </c>
      <c r="E273">
        <v>2</v>
      </c>
    </row>
    <row r="274" spans="4:5" x14ac:dyDescent="0.25">
      <c r="D274" t="s">
        <v>640</v>
      </c>
      <c r="E274">
        <v>2</v>
      </c>
    </row>
    <row r="275" spans="4:5" x14ac:dyDescent="0.25">
      <c r="D275" t="s">
        <v>640</v>
      </c>
      <c r="E275">
        <v>2</v>
      </c>
    </row>
    <row r="276" spans="4:5" x14ac:dyDescent="0.25">
      <c r="D276" t="s">
        <v>640</v>
      </c>
      <c r="E276">
        <v>2</v>
      </c>
    </row>
    <row r="277" spans="4:5" x14ac:dyDescent="0.25">
      <c r="D277" t="s">
        <v>640</v>
      </c>
      <c r="E277">
        <v>2</v>
      </c>
    </row>
    <row r="278" spans="4:5" x14ac:dyDescent="0.25">
      <c r="D278" t="s">
        <v>640</v>
      </c>
      <c r="E278">
        <v>2</v>
      </c>
    </row>
    <row r="279" spans="4:5" x14ac:dyDescent="0.25">
      <c r="D279" t="s">
        <v>640</v>
      </c>
      <c r="E279">
        <v>2</v>
      </c>
    </row>
    <row r="280" spans="4:5" x14ac:dyDescent="0.25">
      <c r="D280" t="s">
        <v>640</v>
      </c>
      <c r="E280">
        <v>2</v>
      </c>
    </row>
    <row r="281" spans="4:5" x14ac:dyDescent="0.25">
      <c r="D281" t="s">
        <v>640</v>
      </c>
      <c r="E281">
        <v>2</v>
      </c>
    </row>
    <row r="282" spans="4:5" x14ac:dyDescent="0.25">
      <c r="D282" t="s">
        <v>640</v>
      </c>
      <c r="E282">
        <v>2.2999999999999998</v>
      </c>
    </row>
    <row r="283" spans="4:5" x14ac:dyDescent="0.25">
      <c r="D283" t="s">
        <v>640</v>
      </c>
      <c r="E283">
        <v>2.4</v>
      </c>
    </row>
    <row r="284" spans="4:5" x14ac:dyDescent="0.25">
      <c r="D284" t="s">
        <v>640</v>
      </c>
      <c r="E284">
        <v>2.5</v>
      </c>
    </row>
    <row r="285" spans="4:5" x14ac:dyDescent="0.25">
      <c r="D285" t="s">
        <v>640</v>
      </c>
      <c r="E285">
        <v>2.5</v>
      </c>
    </row>
    <row r="286" spans="4:5" x14ac:dyDescent="0.25">
      <c r="D286" t="s">
        <v>640</v>
      </c>
      <c r="E286">
        <v>3</v>
      </c>
    </row>
    <row r="287" spans="4:5" x14ac:dyDescent="0.25">
      <c r="D287" t="s">
        <v>640</v>
      </c>
      <c r="E287">
        <v>3</v>
      </c>
    </row>
    <row r="288" spans="4:5" x14ac:dyDescent="0.25">
      <c r="D288" t="s">
        <v>640</v>
      </c>
      <c r="E288">
        <v>3</v>
      </c>
    </row>
    <row r="289" spans="4:5" x14ac:dyDescent="0.25">
      <c r="D289" t="s">
        <v>640</v>
      </c>
      <c r="E289">
        <v>3</v>
      </c>
    </row>
    <row r="290" spans="4:5" x14ac:dyDescent="0.25">
      <c r="D290" t="s">
        <v>640</v>
      </c>
      <c r="E290">
        <v>3</v>
      </c>
    </row>
    <row r="291" spans="4:5" x14ac:dyDescent="0.25">
      <c r="D291" t="s">
        <v>640</v>
      </c>
      <c r="E291">
        <v>3</v>
      </c>
    </row>
    <row r="292" spans="4:5" x14ac:dyDescent="0.25">
      <c r="D292" t="s">
        <v>640</v>
      </c>
      <c r="E292">
        <v>3</v>
      </c>
    </row>
    <row r="293" spans="4:5" x14ac:dyDescent="0.25">
      <c r="D293" t="s">
        <v>640</v>
      </c>
      <c r="E293">
        <v>3</v>
      </c>
    </row>
    <row r="294" spans="4:5" x14ac:dyDescent="0.25">
      <c r="D294" t="s">
        <v>640</v>
      </c>
      <c r="E294">
        <v>3.048</v>
      </c>
    </row>
    <row r="295" spans="4:5" x14ac:dyDescent="0.25">
      <c r="D295" t="s">
        <v>640</v>
      </c>
      <c r="E295">
        <v>3.5</v>
      </c>
    </row>
    <row r="296" spans="4:5" x14ac:dyDescent="0.25">
      <c r="D296" t="s">
        <v>640</v>
      </c>
      <c r="E296">
        <v>4</v>
      </c>
    </row>
    <row r="297" spans="4:5" x14ac:dyDescent="0.25">
      <c r="D297" t="s">
        <v>640</v>
      </c>
      <c r="E297">
        <v>4</v>
      </c>
    </row>
    <row r="298" spans="4:5" x14ac:dyDescent="0.25">
      <c r="D298" t="s">
        <v>640</v>
      </c>
      <c r="E298">
        <v>4.3308</v>
      </c>
    </row>
    <row r="299" spans="4:5" x14ac:dyDescent="0.25">
      <c r="D299" t="s">
        <v>640</v>
      </c>
      <c r="E299">
        <v>4.5</v>
      </c>
    </row>
  </sheetData>
  <sortState ref="E2:E299">
    <sortCondition ref="E2:E29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analys</vt:lpstr>
      <vt:lpstr>pivot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Esther</cp:lastModifiedBy>
  <dcterms:created xsi:type="dcterms:W3CDTF">2012-05-30T07:45:03Z</dcterms:created>
  <dcterms:modified xsi:type="dcterms:W3CDTF">2012-06-21T07:00:51Z</dcterms:modified>
</cp:coreProperties>
</file>